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MyRepositories\PY_FinanceFundamentals\MyFinanceFundamentals\src\export\"/>
    </mc:Choice>
  </mc:AlternateContent>
  <xr:revisionPtr revIDLastSave="0" documentId="13_ncr:1_{D4EAFA5B-1EA1-4467-A2B6-F07F586A32A9}" xr6:coauthVersionLast="46" xr6:coauthVersionMax="46" xr10:uidLastSave="{00000000-0000-0000-0000-000000000000}"/>
  <bookViews>
    <workbookView xWindow="-120" yWindow="-120" windowWidth="51840" windowHeight="21240" xr2:uid="{00000000-000D-0000-FFFF-FFFF00000000}"/>
  </bookViews>
  <sheets>
    <sheet name="Overview" sheetId="12" r:id="rId1"/>
    <sheet name="Financials" sheetId="11" r:id="rId2"/>
    <sheet name="Setup" sheetId="7" r:id="rId3"/>
  </sheets>
  <definedNames>
    <definedName name="_xlnm._FilterDatabase" localSheetId="0" hidden="1">Overview!$A$1:$AI$882</definedName>
    <definedName name="ExterneDaten_1" localSheetId="1" hidden="1">Financials!$A$1:$AK$881</definedName>
    <definedName name="FilePath">Setup!$C$2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" i="12" l="1"/>
  <c r="AF4" i="12"/>
  <c r="AG4" i="12"/>
  <c r="AH4" i="12"/>
  <c r="AI4" i="12"/>
  <c r="AE5" i="12"/>
  <c r="AF5" i="12"/>
  <c r="AG5" i="12"/>
  <c r="AH5" i="12"/>
  <c r="AI5" i="12"/>
  <c r="AE6" i="12"/>
  <c r="AF6" i="12"/>
  <c r="AG6" i="12"/>
  <c r="AH6" i="12"/>
  <c r="AI6" i="12"/>
  <c r="AE7" i="12"/>
  <c r="AF7" i="12"/>
  <c r="AG7" i="12"/>
  <c r="AH7" i="12"/>
  <c r="AI7" i="12"/>
  <c r="AE8" i="12"/>
  <c r="AF8" i="12"/>
  <c r="AG8" i="12"/>
  <c r="AH8" i="12"/>
  <c r="AI8" i="12"/>
  <c r="AE9" i="12"/>
  <c r="AF9" i="12"/>
  <c r="AG9" i="12"/>
  <c r="AH9" i="12"/>
  <c r="AI9" i="12"/>
  <c r="AE10" i="12"/>
  <c r="AF10" i="12"/>
  <c r="AG10" i="12"/>
  <c r="AH10" i="12"/>
  <c r="AI10" i="12"/>
  <c r="AE11" i="12"/>
  <c r="AF11" i="12"/>
  <c r="AG11" i="12"/>
  <c r="AH11" i="12"/>
  <c r="AI11" i="12"/>
  <c r="AE12" i="12"/>
  <c r="AF12" i="12"/>
  <c r="AG12" i="12"/>
  <c r="AH12" i="12"/>
  <c r="AI12" i="12"/>
  <c r="AE13" i="12"/>
  <c r="AF13" i="12"/>
  <c r="AG13" i="12"/>
  <c r="AH13" i="12"/>
  <c r="AI13" i="12"/>
  <c r="AE14" i="12"/>
  <c r="AF14" i="12"/>
  <c r="AG14" i="12"/>
  <c r="AH14" i="12"/>
  <c r="AI14" i="12"/>
  <c r="AE15" i="12"/>
  <c r="AF15" i="12"/>
  <c r="AG15" i="12"/>
  <c r="AH15" i="12"/>
  <c r="AI15" i="12"/>
  <c r="AE16" i="12"/>
  <c r="AF16" i="12"/>
  <c r="AG16" i="12"/>
  <c r="AH16" i="12"/>
  <c r="AI16" i="12"/>
  <c r="AE17" i="12"/>
  <c r="AF17" i="12"/>
  <c r="AG17" i="12"/>
  <c r="AH17" i="12"/>
  <c r="AI17" i="12"/>
  <c r="AE18" i="12"/>
  <c r="AF18" i="12"/>
  <c r="AG18" i="12"/>
  <c r="AH18" i="12"/>
  <c r="AI18" i="12"/>
  <c r="AE19" i="12"/>
  <c r="AF19" i="12"/>
  <c r="AG19" i="12"/>
  <c r="AH19" i="12"/>
  <c r="AI19" i="12"/>
  <c r="AE20" i="12"/>
  <c r="AF20" i="12"/>
  <c r="AG20" i="12"/>
  <c r="AH20" i="12"/>
  <c r="AI20" i="12"/>
  <c r="AE21" i="12"/>
  <c r="AF21" i="12"/>
  <c r="AG21" i="12"/>
  <c r="AH21" i="12"/>
  <c r="AI21" i="12"/>
  <c r="AE22" i="12"/>
  <c r="AF22" i="12"/>
  <c r="AG22" i="12"/>
  <c r="AH22" i="12"/>
  <c r="AI22" i="12"/>
  <c r="AE23" i="12"/>
  <c r="AF23" i="12"/>
  <c r="AG23" i="12"/>
  <c r="AH23" i="12"/>
  <c r="AI23" i="12"/>
  <c r="AE24" i="12"/>
  <c r="AF24" i="12"/>
  <c r="AG24" i="12"/>
  <c r="AH24" i="12"/>
  <c r="AI24" i="12"/>
  <c r="AE25" i="12"/>
  <c r="AF25" i="12"/>
  <c r="AG25" i="12"/>
  <c r="AH25" i="12"/>
  <c r="AI25" i="12"/>
  <c r="AE26" i="12"/>
  <c r="AF26" i="12"/>
  <c r="AG26" i="12"/>
  <c r="AH26" i="12"/>
  <c r="AI26" i="12"/>
  <c r="AE27" i="12"/>
  <c r="AF27" i="12"/>
  <c r="AG27" i="12"/>
  <c r="AH27" i="12"/>
  <c r="AI27" i="12"/>
  <c r="AE28" i="12"/>
  <c r="AF28" i="12"/>
  <c r="AG28" i="12"/>
  <c r="AH28" i="12"/>
  <c r="AI28" i="12"/>
  <c r="AE29" i="12"/>
  <c r="AF29" i="12"/>
  <c r="AG29" i="12"/>
  <c r="AH29" i="12"/>
  <c r="AI29" i="12"/>
  <c r="AE30" i="12"/>
  <c r="AF30" i="12"/>
  <c r="AG30" i="12"/>
  <c r="AH30" i="12"/>
  <c r="AI30" i="12"/>
  <c r="AE31" i="12"/>
  <c r="AF31" i="12"/>
  <c r="AG31" i="12"/>
  <c r="AH31" i="12"/>
  <c r="AI31" i="12"/>
  <c r="AE32" i="12"/>
  <c r="AF32" i="12"/>
  <c r="AG32" i="12"/>
  <c r="AH32" i="12"/>
  <c r="AI32" i="12"/>
  <c r="AE33" i="12"/>
  <c r="AF33" i="12"/>
  <c r="AG33" i="12"/>
  <c r="AH33" i="12"/>
  <c r="AI33" i="12"/>
  <c r="AE34" i="12"/>
  <c r="AF34" i="12"/>
  <c r="AG34" i="12"/>
  <c r="AH34" i="12"/>
  <c r="AI34" i="12"/>
  <c r="AE35" i="12"/>
  <c r="AF35" i="12"/>
  <c r="AG35" i="12"/>
  <c r="AH35" i="12"/>
  <c r="AI35" i="12"/>
  <c r="AE36" i="12"/>
  <c r="AF36" i="12"/>
  <c r="AG36" i="12"/>
  <c r="AH36" i="12"/>
  <c r="AI36" i="12"/>
  <c r="AE37" i="12"/>
  <c r="AF37" i="12"/>
  <c r="AG37" i="12"/>
  <c r="AH37" i="12"/>
  <c r="AI37" i="12"/>
  <c r="AE38" i="12"/>
  <c r="AF38" i="12"/>
  <c r="AG38" i="12"/>
  <c r="AH38" i="12"/>
  <c r="AI38" i="12"/>
  <c r="AE39" i="12"/>
  <c r="AF39" i="12"/>
  <c r="AG39" i="12"/>
  <c r="AH39" i="12"/>
  <c r="AI39" i="12"/>
  <c r="AE40" i="12"/>
  <c r="AF40" i="12"/>
  <c r="AG40" i="12"/>
  <c r="AH40" i="12"/>
  <c r="AI40" i="12"/>
  <c r="AE41" i="12"/>
  <c r="AF41" i="12"/>
  <c r="AG41" i="12"/>
  <c r="AH41" i="12"/>
  <c r="AI41" i="12"/>
  <c r="AE42" i="12"/>
  <c r="AF42" i="12"/>
  <c r="AG42" i="12"/>
  <c r="AH42" i="12"/>
  <c r="AI42" i="12"/>
  <c r="AE43" i="12"/>
  <c r="AF43" i="12"/>
  <c r="AG43" i="12"/>
  <c r="AH43" i="12"/>
  <c r="AI43" i="12"/>
  <c r="AE44" i="12"/>
  <c r="AF44" i="12"/>
  <c r="AG44" i="12"/>
  <c r="AH44" i="12"/>
  <c r="AI44" i="12"/>
  <c r="AE45" i="12"/>
  <c r="AF45" i="12"/>
  <c r="AG45" i="12"/>
  <c r="AH45" i="12"/>
  <c r="AI45" i="12"/>
  <c r="AE46" i="12"/>
  <c r="AF46" i="12"/>
  <c r="AG46" i="12"/>
  <c r="AH46" i="12"/>
  <c r="AI46" i="12"/>
  <c r="AE47" i="12"/>
  <c r="AF47" i="12"/>
  <c r="AG47" i="12"/>
  <c r="AH47" i="12"/>
  <c r="AI47" i="12"/>
  <c r="AE48" i="12"/>
  <c r="AF48" i="12"/>
  <c r="AG48" i="12"/>
  <c r="AH48" i="12"/>
  <c r="AI48" i="12"/>
  <c r="AE49" i="12"/>
  <c r="AF49" i="12"/>
  <c r="AG49" i="12"/>
  <c r="AH49" i="12"/>
  <c r="AI49" i="12"/>
  <c r="AE50" i="12"/>
  <c r="AF50" i="12"/>
  <c r="AG50" i="12"/>
  <c r="AH50" i="12"/>
  <c r="AI50" i="12"/>
  <c r="AE51" i="12"/>
  <c r="AF51" i="12"/>
  <c r="AG51" i="12"/>
  <c r="AH51" i="12"/>
  <c r="AI51" i="12"/>
  <c r="AE52" i="12"/>
  <c r="AF52" i="12"/>
  <c r="AG52" i="12"/>
  <c r="AH52" i="12"/>
  <c r="AI52" i="12"/>
  <c r="AE53" i="12"/>
  <c r="AF53" i="12"/>
  <c r="AG53" i="12"/>
  <c r="AH53" i="12"/>
  <c r="AI53" i="12"/>
  <c r="AE54" i="12"/>
  <c r="AF54" i="12"/>
  <c r="AG54" i="12"/>
  <c r="AH54" i="12"/>
  <c r="AI54" i="12"/>
  <c r="AE55" i="12"/>
  <c r="AF55" i="12"/>
  <c r="AG55" i="12"/>
  <c r="AH55" i="12"/>
  <c r="AI55" i="12"/>
  <c r="AE56" i="12"/>
  <c r="AF56" i="12"/>
  <c r="AG56" i="12"/>
  <c r="AH56" i="12"/>
  <c r="AI56" i="12"/>
  <c r="AE57" i="12"/>
  <c r="AF57" i="12"/>
  <c r="AG57" i="12"/>
  <c r="AH57" i="12"/>
  <c r="AI57" i="12"/>
  <c r="AE58" i="12"/>
  <c r="AF58" i="12"/>
  <c r="AG58" i="12"/>
  <c r="AH58" i="12"/>
  <c r="AI58" i="12"/>
  <c r="AE59" i="12"/>
  <c r="AF59" i="12"/>
  <c r="AG59" i="12"/>
  <c r="AH59" i="12"/>
  <c r="AI59" i="12"/>
  <c r="AE60" i="12"/>
  <c r="AF60" i="12"/>
  <c r="AG60" i="12"/>
  <c r="AH60" i="12"/>
  <c r="AI60" i="12"/>
  <c r="AE61" i="12"/>
  <c r="AF61" i="12"/>
  <c r="AG61" i="12"/>
  <c r="AH61" i="12"/>
  <c r="AI61" i="12"/>
  <c r="AE62" i="12"/>
  <c r="AF62" i="12"/>
  <c r="AG62" i="12"/>
  <c r="AH62" i="12"/>
  <c r="AI62" i="12"/>
  <c r="AE63" i="12"/>
  <c r="AF63" i="12"/>
  <c r="AG63" i="12"/>
  <c r="AH63" i="12"/>
  <c r="AI63" i="12"/>
  <c r="AE64" i="12"/>
  <c r="AF64" i="12"/>
  <c r="AG64" i="12"/>
  <c r="AH64" i="12"/>
  <c r="AI64" i="12"/>
  <c r="AE65" i="12"/>
  <c r="AF65" i="12"/>
  <c r="AG65" i="12"/>
  <c r="AH65" i="12"/>
  <c r="AI65" i="12"/>
  <c r="AE66" i="12"/>
  <c r="AF66" i="12"/>
  <c r="AG66" i="12"/>
  <c r="AH66" i="12"/>
  <c r="AI66" i="12"/>
  <c r="AE67" i="12"/>
  <c r="AF67" i="12"/>
  <c r="AG67" i="12"/>
  <c r="AH67" i="12"/>
  <c r="AI67" i="12"/>
  <c r="AE68" i="12"/>
  <c r="AF68" i="12"/>
  <c r="AG68" i="12"/>
  <c r="AH68" i="12"/>
  <c r="AI68" i="12"/>
  <c r="AE69" i="12"/>
  <c r="AF69" i="12"/>
  <c r="AG69" i="12"/>
  <c r="AH69" i="12"/>
  <c r="AI69" i="12"/>
  <c r="AE70" i="12"/>
  <c r="AF70" i="12"/>
  <c r="AG70" i="12"/>
  <c r="AH70" i="12"/>
  <c r="AI70" i="12"/>
  <c r="AE71" i="12"/>
  <c r="AF71" i="12"/>
  <c r="AG71" i="12"/>
  <c r="AH71" i="12"/>
  <c r="AI71" i="12"/>
  <c r="AE72" i="12"/>
  <c r="AF72" i="12"/>
  <c r="AG72" i="12"/>
  <c r="AH72" i="12"/>
  <c r="AI72" i="12"/>
  <c r="AE73" i="12"/>
  <c r="AF73" i="12"/>
  <c r="AG73" i="12"/>
  <c r="AH73" i="12"/>
  <c r="AI73" i="12"/>
  <c r="AE74" i="12"/>
  <c r="AF74" i="12"/>
  <c r="AG74" i="12"/>
  <c r="AH74" i="12"/>
  <c r="AI74" i="12"/>
  <c r="AE75" i="12"/>
  <c r="AF75" i="12"/>
  <c r="AG75" i="12"/>
  <c r="AH75" i="12"/>
  <c r="AI75" i="12"/>
  <c r="AE76" i="12"/>
  <c r="AF76" i="12"/>
  <c r="AG76" i="12"/>
  <c r="AH76" i="12"/>
  <c r="AI76" i="12"/>
  <c r="AE77" i="12"/>
  <c r="AF77" i="12"/>
  <c r="AG77" i="12"/>
  <c r="AH77" i="12"/>
  <c r="AI77" i="12"/>
  <c r="AE78" i="12"/>
  <c r="AF78" i="12"/>
  <c r="AG78" i="12"/>
  <c r="AH78" i="12"/>
  <c r="AI78" i="12"/>
  <c r="AE79" i="12"/>
  <c r="AF79" i="12"/>
  <c r="AG79" i="12"/>
  <c r="AH79" i="12"/>
  <c r="AI79" i="12"/>
  <c r="AE80" i="12"/>
  <c r="AF80" i="12"/>
  <c r="AG80" i="12"/>
  <c r="AH80" i="12"/>
  <c r="AI80" i="12"/>
  <c r="AE81" i="12"/>
  <c r="AF81" i="12"/>
  <c r="AG81" i="12"/>
  <c r="AH81" i="12"/>
  <c r="AI81" i="12"/>
  <c r="AE82" i="12"/>
  <c r="AF82" i="12"/>
  <c r="AG82" i="12"/>
  <c r="AH82" i="12"/>
  <c r="AI82" i="12"/>
  <c r="AE83" i="12"/>
  <c r="AF83" i="12"/>
  <c r="AG83" i="12"/>
  <c r="AH83" i="12"/>
  <c r="AI83" i="12"/>
  <c r="AE84" i="12"/>
  <c r="AF84" i="12"/>
  <c r="AG84" i="12"/>
  <c r="AH84" i="12"/>
  <c r="AI84" i="12"/>
  <c r="AE85" i="12"/>
  <c r="AF85" i="12"/>
  <c r="AG85" i="12"/>
  <c r="AH85" i="12"/>
  <c r="AI85" i="12"/>
  <c r="AE86" i="12"/>
  <c r="AF86" i="12"/>
  <c r="AG86" i="12"/>
  <c r="AH86" i="12"/>
  <c r="AI86" i="12"/>
  <c r="AE87" i="12"/>
  <c r="AF87" i="12"/>
  <c r="AG87" i="12"/>
  <c r="AH87" i="12"/>
  <c r="AI87" i="12"/>
  <c r="AE88" i="12"/>
  <c r="AF88" i="12"/>
  <c r="AG88" i="12"/>
  <c r="AH88" i="12"/>
  <c r="AI88" i="12"/>
  <c r="AE89" i="12"/>
  <c r="AF89" i="12"/>
  <c r="AG89" i="12"/>
  <c r="AH89" i="12"/>
  <c r="AI89" i="12"/>
  <c r="AE90" i="12"/>
  <c r="AF90" i="12"/>
  <c r="AG90" i="12"/>
  <c r="AH90" i="12"/>
  <c r="AI90" i="12"/>
  <c r="AE91" i="12"/>
  <c r="AF91" i="12"/>
  <c r="AG91" i="12"/>
  <c r="AH91" i="12"/>
  <c r="AI91" i="12"/>
  <c r="AE92" i="12"/>
  <c r="AF92" i="12"/>
  <c r="AG92" i="12"/>
  <c r="AH92" i="12"/>
  <c r="AI92" i="12"/>
  <c r="AE93" i="12"/>
  <c r="AF93" i="12"/>
  <c r="AG93" i="12"/>
  <c r="AH93" i="12"/>
  <c r="AI93" i="12"/>
  <c r="AE94" i="12"/>
  <c r="AF94" i="12"/>
  <c r="AG94" i="12"/>
  <c r="AH94" i="12"/>
  <c r="AI94" i="12"/>
  <c r="AE95" i="12"/>
  <c r="AF95" i="12"/>
  <c r="AG95" i="12"/>
  <c r="AH95" i="12"/>
  <c r="AI95" i="12"/>
  <c r="AE96" i="12"/>
  <c r="AF96" i="12"/>
  <c r="AG96" i="12"/>
  <c r="AH96" i="12"/>
  <c r="AI96" i="12"/>
  <c r="AE97" i="12"/>
  <c r="AF97" i="12"/>
  <c r="AG97" i="12"/>
  <c r="AH97" i="12"/>
  <c r="AI97" i="12"/>
  <c r="AE98" i="12"/>
  <c r="AF98" i="12"/>
  <c r="AG98" i="12"/>
  <c r="AH98" i="12"/>
  <c r="AI98" i="12"/>
  <c r="AE99" i="12"/>
  <c r="AF99" i="12"/>
  <c r="AG99" i="12"/>
  <c r="AH99" i="12"/>
  <c r="AI99" i="12"/>
  <c r="AE100" i="12"/>
  <c r="AF100" i="12"/>
  <c r="AG100" i="12"/>
  <c r="AH100" i="12"/>
  <c r="AI100" i="12"/>
  <c r="AE101" i="12"/>
  <c r="AF101" i="12"/>
  <c r="AG101" i="12"/>
  <c r="AH101" i="12"/>
  <c r="AI101" i="12"/>
  <c r="AE102" i="12"/>
  <c r="AF102" i="12"/>
  <c r="AG102" i="12"/>
  <c r="AH102" i="12"/>
  <c r="AI102" i="12"/>
  <c r="AE103" i="12"/>
  <c r="AF103" i="12"/>
  <c r="AG103" i="12"/>
  <c r="AH103" i="12"/>
  <c r="AI103" i="12"/>
  <c r="AE104" i="12"/>
  <c r="AF104" i="12"/>
  <c r="AG104" i="12"/>
  <c r="AH104" i="12"/>
  <c r="AI104" i="12"/>
  <c r="AE105" i="12"/>
  <c r="AF105" i="12"/>
  <c r="AG105" i="12"/>
  <c r="AH105" i="12"/>
  <c r="AI105" i="12"/>
  <c r="AE106" i="12"/>
  <c r="AF106" i="12"/>
  <c r="AG106" i="12"/>
  <c r="AH106" i="12"/>
  <c r="AI106" i="12"/>
  <c r="AE107" i="12"/>
  <c r="AF107" i="12"/>
  <c r="AG107" i="12"/>
  <c r="AH107" i="12"/>
  <c r="AI107" i="12"/>
  <c r="AE108" i="12"/>
  <c r="AF108" i="12"/>
  <c r="AG108" i="12"/>
  <c r="AH108" i="12"/>
  <c r="AI108" i="12"/>
  <c r="AE109" i="12"/>
  <c r="AF109" i="12"/>
  <c r="AG109" i="12"/>
  <c r="AH109" i="12"/>
  <c r="AI109" i="12"/>
  <c r="AE110" i="12"/>
  <c r="AF110" i="12"/>
  <c r="AG110" i="12"/>
  <c r="AH110" i="12"/>
  <c r="AI110" i="12"/>
  <c r="AE111" i="12"/>
  <c r="AF111" i="12"/>
  <c r="AG111" i="12"/>
  <c r="AH111" i="12"/>
  <c r="AI111" i="12"/>
  <c r="AE112" i="12"/>
  <c r="AF112" i="12"/>
  <c r="AG112" i="12"/>
  <c r="AH112" i="12"/>
  <c r="AI112" i="12"/>
  <c r="AE113" i="12"/>
  <c r="AF113" i="12"/>
  <c r="AG113" i="12"/>
  <c r="AH113" i="12"/>
  <c r="AI113" i="12"/>
  <c r="AE114" i="12"/>
  <c r="AF114" i="12"/>
  <c r="AG114" i="12"/>
  <c r="AH114" i="12"/>
  <c r="AI114" i="12"/>
  <c r="AE115" i="12"/>
  <c r="AF115" i="12"/>
  <c r="AG115" i="12"/>
  <c r="AH115" i="12"/>
  <c r="AI115" i="12"/>
  <c r="AE116" i="12"/>
  <c r="AF116" i="12"/>
  <c r="AG116" i="12"/>
  <c r="AH116" i="12"/>
  <c r="AI116" i="12"/>
  <c r="AE117" i="12"/>
  <c r="AF117" i="12"/>
  <c r="AG117" i="12"/>
  <c r="AH117" i="12"/>
  <c r="AI117" i="12"/>
  <c r="AE118" i="12"/>
  <c r="AF118" i="12"/>
  <c r="AG118" i="12"/>
  <c r="AH118" i="12"/>
  <c r="AI118" i="12"/>
  <c r="AE119" i="12"/>
  <c r="AF119" i="12"/>
  <c r="AG119" i="12"/>
  <c r="AH119" i="12"/>
  <c r="AI119" i="12"/>
  <c r="AE120" i="12"/>
  <c r="AF120" i="12"/>
  <c r="AG120" i="12"/>
  <c r="AH120" i="12"/>
  <c r="AI120" i="12"/>
  <c r="AE121" i="12"/>
  <c r="AF121" i="12"/>
  <c r="AG121" i="12"/>
  <c r="AH121" i="12"/>
  <c r="AI121" i="12"/>
  <c r="AE122" i="12"/>
  <c r="AF122" i="12"/>
  <c r="AG122" i="12"/>
  <c r="AH122" i="12"/>
  <c r="AI122" i="12"/>
  <c r="AE123" i="12"/>
  <c r="AF123" i="12"/>
  <c r="AG123" i="12"/>
  <c r="AH123" i="12"/>
  <c r="AI123" i="12"/>
  <c r="AE124" i="12"/>
  <c r="AF124" i="12"/>
  <c r="AG124" i="12"/>
  <c r="AH124" i="12"/>
  <c r="AI124" i="12"/>
  <c r="AE125" i="12"/>
  <c r="AF125" i="12"/>
  <c r="AG125" i="12"/>
  <c r="AH125" i="12"/>
  <c r="AI125" i="12"/>
  <c r="AE126" i="12"/>
  <c r="AF126" i="12"/>
  <c r="AG126" i="12"/>
  <c r="AH126" i="12"/>
  <c r="AI126" i="12"/>
  <c r="AE127" i="12"/>
  <c r="AF127" i="12"/>
  <c r="AG127" i="12"/>
  <c r="AH127" i="12"/>
  <c r="AI127" i="12"/>
  <c r="AE128" i="12"/>
  <c r="AF128" i="12"/>
  <c r="AG128" i="12"/>
  <c r="AH128" i="12"/>
  <c r="AI128" i="12"/>
  <c r="AE129" i="12"/>
  <c r="AF129" i="12"/>
  <c r="AG129" i="12"/>
  <c r="AH129" i="12"/>
  <c r="AI129" i="12"/>
  <c r="AE130" i="12"/>
  <c r="AF130" i="12"/>
  <c r="AG130" i="12"/>
  <c r="AH130" i="12"/>
  <c r="AI130" i="12"/>
  <c r="AE131" i="12"/>
  <c r="AF131" i="12"/>
  <c r="AG131" i="12"/>
  <c r="AH131" i="12"/>
  <c r="AI131" i="12"/>
  <c r="AE132" i="12"/>
  <c r="AF132" i="12"/>
  <c r="AG132" i="12"/>
  <c r="AH132" i="12"/>
  <c r="AI132" i="12"/>
  <c r="AE133" i="12"/>
  <c r="AF133" i="12"/>
  <c r="AG133" i="12"/>
  <c r="AH133" i="12"/>
  <c r="AI133" i="12"/>
  <c r="AE134" i="12"/>
  <c r="AF134" i="12"/>
  <c r="AG134" i="12"/>
  <c r="AH134" i="12"/>
  <c r="AI134" i="12"/>
  <c r="AE135" i="12"/>
  <c r="AF135" i="12"/>
  <c r="AG135" i="12"/>
  <c r="AH135" i="12"/>
  <c r="AI135" i="12"/>
  <c r="AE136" i="12"/>
  <c r="AF136" i="12"/>
  <c r="AG136" i="12"/>
  <c r="AH136" i="12"/>
  <c r="AI136" i="12"/>
  <c r="AE137" i="12"/>
  <c r="AF137" i="12"/>
  <c r="AG137" i="12"/>
  <c r="AH137" i="12"/>
  <c r="AI137" i="12"/>
  <c r="AE138" i="12"/>
  <c r="AF138" i="12"/>
  <c r="AG138" i="12"/>
  <c r="AH138" i="12"/>
  <c r="AI138" i="12"/>
  <c r="AE139" i="12"/>
  <c r="AF139" i="12"/>
  <c r="AG139" i="12"/>
  <c r="AH139" i="12"/>
  <c r="AI139" i="12"/>
  <c r="AE140" i="12"/>
  <c r="AF140" i="12"/>
  <c r="AG140" i="12"/>
  <c r="AH140" i="12"/>
  <c r="AI140" i="12"/>
  <c r="AE141" i="12"/>
  <c r="AF141" i="12"/>
  <c r="AG141" i="12"/>
  <c r="AH141" i="12"/>
  <c r="AI141" i="12"/>
  <c r="AE142" i="12"/>
  <c r="AF142" i="12"/>
  <c r="AG142" i="12"/>
  <c r="AH142" i="12"/>
  <c r="AI142" i="12"/>
  <c r="AE143" i="12"/>
  <c r="AF143" i="12"/>
  <c r="AG143" i="12"/>
  <c r="AH143" i="12"/>
  <c r="AI143" i="12"/>
  <c r="AE144" i="12"/>
  <c r="AF144" i="12"/>
  <c r="AG144" i="12"/>
  <c r="AH144" i="12"/>
  <c r="AI144" i="12"/>
  <c r="AE145" i="12"/>
  <c r="AF145" i="12"/>
  <c r="AG145" i="12"/>
  <c r="AH145" i="12"/>
  <c r="AI145" i="12"/>
  <c r="AE146" i="12"/>
  <c r="AF146" i="12"/>
  <c r="AG146" i="12"/>
  <c r="AH146" i="12"/>
  <c r="AI146" i="12"/>
  <c r="AE147" i="12"/>
  <c r="AF147" i="12"/>
  <c r="AG147" i="12"/>
  <c r="AH147" i="12"/>
  <c r="AI147" i="12"/>
  <c r="AE148" i="12"/>
  <c r="AF148" i="12"/>
  <c r="AG148" i="12"/>
  <c r="AH148" i="12"/>
  <c r="AI148" i="12"/>
  <c r="AE149" i="12"/>
  <c r="AF149" i="12"/>
  <c r="AG149" i="12"/>
  <c r="AH149" i="12"/>
  <c r="AI149" i="12"/>
  <c r="AE150" i="12"/>
  <c r="AF150" i="12"/>
  <c r="AG150" i="12"/>
  <c r="AH150" i="12"/>
  <c r="AI150" i="12"/>
  <c r="AE151" i="12"/>
  <c r="AF151" i="12"/>
  <c r="AG151" i="12"/>
  <c r="AH151" i="12"/>
  <c r="AI151" i="12"/>
  <c r="AE152" i="12"/>
  <c r="AF152" i="12"/>
  <c r="AG152" i="12"/>
  <c r="AH152" i="12"/>
  <c r="AI152" i="12"/>
  <c r="AE153" i="12"/>
  <c r="AF153" i="12"/>
  <c r="AG153" i="12"/>
  <c r="AH153" i="12"/>
  <c r="AI153" i="12"/>
  <c r="AE154" i="12"/>
  <c r="AF154" i="12"/>
  <c r="AG154" i="12"/>
  <c r="AH154" i="12"/>
  <c r="AI154" i="12"/>
  <c r="AE155" i="12"/>
  <c r="AF155" i="12"/>
  <c r="AG155" i="12"/>
  <c r="AH155" i="12"/>
  <c r="AI155" i="12"/>
  <c r="AE156" i="12"/>
  <c r="AF156" i="12"/>
  <c r="AG156" i="12"/>
  <c r="AH156" i="12"/>
  <c r="AI156" i="12"/>
  <c r="AE157" i="12"/>
  <c r="AF157" i="12"/>
  <c r="AG157" i="12"/>
  <c r="AH157" i="12"/>
  <c r="AI157" i="12"/>
  <c r="AE158" i="12"/>
  <c r="AF158" i="12"/>
  <c r="AG158" i="12"/>
  <c r="AH158" i="12"/>
  <c r="AI158" i="12"/>
  <c r="AE159" i="12"/>
  <c r="AF159" i="12"/>
  <c r="AG159" i="12"/>
  <c r="AH159" i="12"/>
  <c r="AI159" i="12"/>
  <c r="AE160" i="12"/>
  <c r="AF160" i="12"/>
  <c r="AG160" i="12"/>
  <c r="AH160" i="12"/>
  <c r="AI160" i="12"/>
  <c r="AE161" i="12"/>
  <c r="AF161" i="12"/>
  <c r="AG161" i="12"/>
  <c r="AH161" i="12"/>
  <c r="AI161" i="12"/>
  <c r="AE162" i="12"/>
  <c r="AF162" i="12"/>
  <c r="AG162" i="12"/>
  <c r="AH162" i="12"/>
  <c r="AI162" i="12"/>
  <c r="AE163" i="12"/>
  <c r="AF163" i="12"/>
  <c r="AG163" i="12"/>
  <c r="AH163" i="12"/>
  <c r="AI163" i="12"/>
  <c r="AE164" i="12"/>
  <c r="AF164" i="12"/>
  <c r="AG164" i="12"/>
  <c r="AH164" i="12"/>
  <c r="AI164" i="12"/>
  <c r="AE165" i="12"/>
  <c r="AF165" i="12"/>
  <c r="AG165" i="12"/>
  <c r="AH165" i="12"/>
  <c r="AI165" i="12"/>
  <c r="AE166" i="12"/>
  <c r="AF166" i="12"/>
  <c r="AG166" i="12"/>
  <c r="AH166" i="12"/>
  <c r="AI166" i="12"/>
  <c r="AE167" i="12"/>
  <c r="AF167" i="12"/>
  <c r="AG167" i="12"/>
  <c r="AH167" i="12"/>
  <c r="AI167" i="12"/>
  <c r="AE168" i="12"/>
  <c r="AF168" i="12"/>
  <c r="AG168" i="12"/>
  <c r="AH168" i="12"/>
  <c r="AI168" i="12"/>
  <c r="AE169" i="12"/>
  <c r="AF169" i="12"/>
  <c r="AG169" i="12"/>
  <c r="AH169" i="12"/>
  <c r="AI169" i="12"/>
  <c r="AE170" i="12"/>
  <c r="AF170" i="12"/>
  <c r="AG170" i="12"/>
  <c r="AH170" i="12"/>
  <c r="AI170" i="12"/>
  <c r="AE171" i="12"/>
  <c r="AF171" i="12"/>
  <c r="AG171" i="12"/>
  <c r="AH171" i="12"/>
  <c r="AI171" i="12"/>
  <c r="AE172" i="12"/>
  <c r="AF172" i="12"/>
  <c r="AG172" i="12"/>
  <c r="AH172" i="12"/>
  <c r="AI172" i="12"/>
  <c r="AE173" i="12"/>
  <c r="AF173" i="12"/>
  <c r="AG173" i="12"/>
  <c r="AH173" i="12"/>
  <c r="AI173" i="12"/>
  <c r="AE174" i="12"/>
  <c r="AF174" i="12"/>
  <c r="AG174" i="12"/>
  <c r="AH174" i="12"/>
  <c r="AI174" i="12"/>
  <c r="AE175" i="12"/>
  <c r="AF175" i="12"/>
  <c r="AG175" i="12"/>
  <c r="AH175" i="12"/>
  <c r="AI175" i="12"/>
  <c r="AE176" i="12"/>
  <c r="AF176" i="12"/>
  <c r="AG176" i="12"/>
  <c r="AH176" i="12"/>
  <c r="AI176" i="12"/>
  <c r="AE177" i="12"/>
  <c r="AF177" i="12"/>
  <c r="AG177" i="12"/>
  <c r="AH177" i="12"/>
  <c r="AI177" i="12"/>
  <c r="AE178" i="12"/>
  <c r="AF178" i="12"/>
  <c r="AG178" i="12"/>
  <c r="AH178" i="12"/>
  <c r="AI178" i="12"/>
  <c r="AE179" i="12"/>
  <c r="AF179" i="12"/>
  <c r="AG179" i="12"/>
  <c r="AH179" i="12"/>
  <c r="AI179" i="12"/>
  <c r="AE180" i="12"/>
  <c r="AF180" i="12"/>
  <c r="AG180" i="12"/>
  <c r="AH180" i="12"/>
  <c r="AI180" i="12"/>
  <c r="AE181" i="12"/>
  <c r="AF181" i="12"/>
  <c r="AG181" i="12"/>
  <c r="AH181" i="12"/>
  <c r="AI181" i="12"/>
  <c r="AE182" i="12"/>
  <c r="AF182" i="12"/>
  <c r="AG182" i="12"/>
  <c r="AH182" i="12"/>
  <c r="AI182" i="12"/>
  <c r="AE183" i="12"/>
  <c r="AF183" i="12"/>
  <c r="AG183" i="12"/>
  <c r="AH183" i="12"/>
  <c r="AI183" i="12"/>
  <c r="AE184" i="12"/>
  <c r="AF184" i="12"/>
  <c r="AG184" i="12"/>
  <c r="AH184" i="12"/>
  <c r="AI184" i="12"/>
  <c r="AE185" i="12"/>
  <c r="AF185" i="12"/>
  <c r="AG185" i="12"/>
  <c r="AH185" i="12"/>
  <c r="AI185" i="12"/>
  <c r="AE186" i="12"/>
  <c r="AF186" i="12"/>
  <c r="AG186" i="12"/>
  <c r="AH186" i="12"/>
  <c r="AI186" i="12"/>
  <c r="AE187" i="12"/>
  <c r="AF187" i="12"/>
  <c r="AG187" i="12"/>
  <c r="AH187" i="12"/>
  <c r="AI187" i="12"/>
  <c r="AE188" i="12"/>
  <c r="AF188" i="12"/>
  <c r="AG188" i="12"/>
  <c r="AH188" i="12"/>
  <c r="AI188" i="12"/>
  <c r="AE189" i="12"/>
  <c r="AF189" i="12"/>
  <c r="AG189" i="12"/>
  <c r="AH189" i="12"/>
  <c r="AI189" i="12"/>
  <c r="AE190" i="12"/>
  <c r="AF190" i="12"/>
  <c r="AG190" i="12"/>
  <c r="AH190" i="12"/>
  <c r="AI190" i="12"/>
  <c r="AE191" i="12"/>
  <c r="AF191" i="12"/>
  <c r="AG191" i="12"/>
  <c r="AH191" i="12"/>
  <c r="AI191" i="12"/>
  <c r="AE192" i="12"/>
  <c r="AF192" i="12"/>
  <c r="AG192" i="12"/>
  <c r="AH192" i="12"/>
  <c r="AI192" i="12"/>
  <c r="AE193" i="12"/>
  <c r="AF193" i="12"/>
  <c r="AG193" i="12"/>
  <c r="AH193" i="12"/>
  <c r="AI193" i="12"/>
  <c r="AE194" i="12"/>
  <c r="AF194" i="12"/>
  <c r="AG194" i="12"/>
  <c r="AH194" i="12"/>
  <c r="AI194" i="12"/>
  <c r="AE195" i="12"/>
  <c r="AF195" i="12"/>
  <c r="AG195" i="12"/>
  <c r="AH195" i="12"/>
  <c r="AI195" i="12"/>
  <c r="AE196" i="12"/>
  <c r="AF196" i="12"/>
  <c r="AG196" i="12"/>
  <c r="AH196" i="12"/>
  <c r="AI196" i="12"/>
  <c r="AE197" i="12"/>
  <c r="AF197" i="12"/>
  <c r="AG197" i="12"/>
  <c r="AH197" i="12"/>
  <c r="AI197" i="12"/>
  <c r="AE198" i="12"/>
  <c r="AF198" i="12"/>
  <c r="AG198" i="12"/>
  <c r="AH198" i="12"/>
  <c r="AI198" i="12"/>
  <c r="AE199" i="12"/>
  <c r="AF199" i="12"/>
  <c r="AG199" i="12"/>
  <c r="AH199" i="12"/>
  <c r="AI199" i="12"/>
  <c r="AE200" i="12"/>
  <c r="AF200" i="12"/>
  <c r="AG200" i="12"/>
  <c r="AH200" i="12"/>
  <c r="AI200" i="12"/>
  <c r="AE201" i="12"/>
  <c r="AF201" i="12"/>
  <c r="AG201" i="12"/>
  <c r="AH201" i="12"/>
  <c r="AI201" i="12"/>
  <c r="AE202" i="12"/>
  <c r="AF202" i="12"/>
  <c r="AG202" i="12"/>
  <c r="AH202" i="12"/>
  <c r="AI202" i="12"/>
  <c r="AE203" i="12"/>
  <c r="AF203" i="12"/>
  <c r="AG203" i="12"/>
  <c r="AH203" i="12"/>
  <c r="AI203" i="12"/>
  <c r="AE204" i="12"/>
  <c r="AF204" i="12"/>
  <c r="AG204" i="12"/>
  <c r="AH204" i="12"/>
  <c r="AI204" i="12"/>
  <c r="AE205" i="12"/>
  <c r="AF205" i="12"/>
  <c r="AG205" i="12"/>
  <c r="AH205" i="12"/>
  <c r="AI205" i="12"/>
  <c r="AE206" i="12"/>
  <c r="AF206" i="12"/>
  <c r="AG206" i="12"/>
  <c r="AH206" i="12"/>
  <c r="AI206" i="12"/>
  <c r="AE207" i="12"/>
  <c r="AF207" i="12"/>
  <c r="AG207" i="12"/>
  <c r="AH207" i="12"/>
  <c r="AI207" i="12"/>
  <c r="AE208" i="12"/>
  <c r="AF208" i="12"/>
  <c r="AG208" i="12"/>
  <c r="AH208" i="12"/>
  <c r="AI208" i="12"/>
  <c r="AE209" i="12"/>
  <c r="AF209" i="12"/>
  <c r="AG209" i="12"/>
  <c r="AH209" i="12"/>
  <c r="AI209" i="12"/>
  <c r="AE210" i="12"/>
  <c r="AF210" i="12"/>
  <c r="AG210" i="12"/>
  <c r="AH210" i="12"/>
  <c r="AI210" i="12"/>
  <c r="AE211" i="12"/>
  <c r="AF211" i="12"/>
  <c r="AG211" i="12"/>
  <c r="AH211" i="12"/>
  <c r="AI211" i="12"/>
  <c r="AE212" i="12"/>
  <c r="AF212" i="12"/>
  <c r="AG212" i="12"/>
  <c r="AH212" i="12"/>
  <c r="AI212" i="12"/>
  <c r="AE213" i="12"/>
  <c r="AF213" i="12"/>
  <c r="AG213" i="12"/>
  <c r="AH213" i="12"/>
  <c r="AI213" i="12"/>
  <c r="AE214" i="12"/>
  <c r="AF214" i="12"/>
  <c r="AG214" i="12"/>
  <c r="AH214" i="12"/>
  <c r="AI214" i="12"/>
  <c r="AE215" i="12"/>
  <c r="AF215" i="12"/>
  <c r="AG215" i="12"/>
  <c r="AH215" i="12"/>
  <c r="AI215" i="12"/>
  <c r="AE216" i="12"/>
  <c r="AF216" i="12"/>
  <c r="AG216" i="12"/>
  <c r="AH216" i="12"/>
  <c r="AI216" i="12"/>
  <c r="AE217" i="12"/>
  <c r="AF217" i="12"/>
  <c r="AG217" i="12"/>
  <c r="AH217" i="12"/>
  <c r="AI217" i="12"/>
  <c r="AE218" i="12"/>
  <c r="AF218" i="12"/>
  <c r="AG218" i="12"/>
  <c r="AH218" i="12"/>
  <c r="AI218" i="12"/>
  <c r="AE219" i="12"/>
  <c r="AF219" i="12"/>
  <c r="AG219" i="12"/>
  <c r="AH219" i="12"/>
  <c r="AI219" i="12"/>
  <c r="AE220" i="12"/>
  <c r="AF220" i="12"/>
  <c r="AG220" i="12"/>
  <c r="AH220" i="12"/>
  <c r="AI220" i="12"/>
  <c r="AE221" i="12"/>
  <c r="AF221" i="12"/>
  <c r="AG221" i="12"/>
  <c r="AH221" i="12"/>
  <c r="AI221" i="12"/>
  <c r="AE222" i="12"/>
  <c r="AF222" i="12"/>
  <c r="AG222" i="12"/>
  <c r="AH222" i="12"/>
  <c r="AI222" i="12"/>
  <c r="AE223" i="12"/>
  <c r="AF223" i="12"/>
  <c r="AG223" i="12"/>
  <c r="AH223" i="12"/>
  <c r="AI223" i="12"/>
  <c r="AE224" i="12"/>
  <c r="AF224" i="12"/>
  <c r="AG224" i="12"/>
  <c r="AH224" i="12"/>
  <c r="AI224" i="12"/>
  <c r="AE225" i="12"/>
  <c r="AF225" i="12"/>
  <c r="AG225" i="12"/>
  <c r="AH225" i="12"/>
  <c r="AI225" i="12"/>
  <c r="AE226" i="12"/>
  <c r="AF226" i="12"/>
  <c r="AG226" i="12"/>
  <c r="AH226" i="12"/>
  <c r="AI226" i="12"/>
  <c r="AE227" i="12"/>
  <c r="AF227" i="12"/>
  <c r="AG227" i="12"/>
  <c r="AH227" i="12"/>
  <c r="AI227" i="12"/>
  <c r="AE228" i="12"/>
  <c r="AF228" i="12"/>
  <c r="AG228" i="12"/>
  <c r="AH228" i="12"/>
  <c r="AI228" i="12"/>
  <c r="AE229" i="12"/>
  <c r="AF229" i="12"/>
  <c r="AG229" i="12"/>
  <c r="AH229" i="12"/>
  <c r="AI229" i="12"/>
  <c r="AE230" i="12"/>
  <c r="AF230" i="12"/>
  <c r="AG230" i="12"/>
  <c r="AH230" i="12"/>
  <c r="AI230" i="12"/>
  <c r="AE231" i="12"/>
  <c r="AF231" i="12"/>
  <c r="AG231" i="12"/>
  <c r="AH231" i="12"/>
  <c r="AI231" i="12"/>
  <c r="AE232" i="12"/>
  <c r="AF232" i="12"/>
  <c r="AG232" i="12"/>
  <c r="AH232" i="12"/>
  <c r="AI232" i="12"/>
  <c r="AE233" i="12"/>
  <c r="AF233" i="12"/>
  <c r="AG233" i="12"/>
  <c r="AH233" i="12"/>
  <c r="AI233" i="12"/>
  <c r="AE234" i="12"/>
  <c r="AF234" i="12"/>
  <c r="AG234" i="12"/>
  <c r="AH234" i="12"/>
  <c r="AI234" i="12"/>
  <c r="AE235" i="12"/>
  <c r="AF235" i="12"/>
  <c r="AG235" i="12"/>
  <c r="AH235" i="12"/>
  <c r="AI235" i="12"/>
  <c r="AE236" i="12"/>
  <c r="AF236" i="12"/>
  <c r="AG236" i="12"/>
  <c r="AH236" i="12"/>
  <c r="AI236" i="12"/>
  <c r="AE237" i="12"/>
  <c r="AF237" i="12"/>
  <c r="AG237" i="12"/>
  <c r="AH237" i="12"/>
  <c r="AI237" i="12"/>
  <c r="AE238" i="12"/>
  <c r="AF238" i="12"/>
  <c r="AG238" i="12"/>
  <c r="AH238" i="12"/>
  <c r="AI238" i="12"/>
  <c r="AE239" i="12"/>
  <c r="AF239" i="12"/>
  <c r="AG239" i="12"/>
  <c r="AH239" i="12"/>
  <c r="AI239" i="12"/>
  <c r="AE240" i="12"/>
  <c r="AF240" i="12"/>
  <c r="AG240" i="12"/>
  <c r="AH240" i="12"/>
  <c r="AI240" i="12"/>
  <c r="AE241" i="12"/>
  <c r="AF241" i="12"/>
  <c r="AG241" i="12"/>
  <c r="AH241" i="12"/>
  <c r="AI241" i="12"/>
  <c r="AE242" i="12"/>
  <c r="AF242" i="12"/>
  <c r="AG242" i="12"/>
  <c r="AH242" i="12"/>
  <c r="AI242" i="12"/>
  <c r="AE243" i="12"/>
  <c r="AF243" i="12"/>
  <c r="AG243" i="12"/>
  <c r="AH243" i="12"/>
  <c r="AI243" i="12"/>
  <c r="AE244" i="12"/>
  <c r="AF244" i="12"/>
  <c r="AG244" i="12"/>
  <c r="AH244" i="12"/>
  <c r="AI244" i="12"/>
  <c r="AE245" i="12"/>
  <c r="AF245" i="12"/>
  <c r="AG245" i="12"/>
  <c r="AH245" i="12"/>
  <c r="AI245" i="12"/>
  <c r="AE246" i="12"/>
  <c r="AF246" i="12"/>
  <c r="AG246" i="12"/>
  <c r="AH246" i="12"/>
  <c r="AI246" i="12"/>
  <c r="AE247" i="12"/>
  <c r="AF247" i="12"/>
  <c r="AG247" i="12"/>
  <c r="AH247" i="12"/>
  <c r="AI247" i="12"/>
  <c r="AE248" i="12"/>
  <c r="AF248" i="12"/>
  <c r="AG248" i="12"/>
  <c r="AH248" i="12"/>
  <c r="AI248" i="12"/>
  <c r="AE249" i="12"/>
  <c r="AF249" i="12"/>
  <c r="AG249" i="12"/>
  <c r="AH249" i="12"/>
  <c r="AI249" i="12"/>
  <c r="AE250" i="12"/>
  <c r="AF250" i="12"/>
  <c r="AG250" i="12"/>
  <c r="AH250" i="12"/>
  <c r="AI250" i="12"/>
  <c r="AE251" i="12"/>
  <c r="AF251" i="12"/>
  <c r="AG251" i="12"/>
  <c r="AH251" i="12"/>
  <c r="AI251" i="12"/>
  <c r="AE252" i="12"/>
  <c r="AF252" i="12"/>
  <c r="AG252" i="12"/>
  <c r="AH252" i="12"/>
  <c r="AI252" i="12"/>
  <c r="AE253" i="12"/>
  <c r="AF253" i="12"/>
  <c r="AG253" i="12"/>
  <c r="AH253" i="12"/>
  <c r="AI253" i="12"/>
  <c r="AE254" i="12"/>
  <c r="AF254" i="12"/>
  <c r="AG254" i="12"/>
  <c r="AH254" i="12"/>
  <c r="AI254" i="12"/>
  <c r="AE255" i="12"/>
  <c r="AF255" i="12"/>
  <c r="AG255" i="12"/>
  <c r="AH255" i="12"/>
  <c r="AI255" i="12"/>
  <c r="AE256" i="12"/>
  <c r="AF256" i="12"/>
  <c r="AG256" i="12"/>
  <c r="AH256" i="12"/>
  <c r="AI256" i="12"/>
  <c r="AE257" i="12"/>
  <c r="AF257" i="12"/>
  <c r="AG257" i="12"/>
  <c r="AH257" i="12"/>
  <c r="AI257" i="12"/>
  <c r="AE258" i="12"/>
  <c r="AF258" i="12"/>
  <c r="AG258" i="12"/>
  <c r="AH258" i="12"/>
  <c r="AI258" i="12"/>
  <c r="AE259" i="12"/>
  <c r="AF259" i="12"/>
  <c r="AG259" i="12"/>
  <c r="AH259" i="12"/>
  <c r="AI259" i="12"/>
  <c r="AE260" i="12"/>
  <c r="AF260" i="12"/>
  <c r="AG260" i="12"/>
  <c r="AH260" i="12"/>
  <c r="AI260" i="12"/>
  <c r="AE261" i="12"/>
  <c r="AF261" i="12"/>
  <c r="AG261" i="12"/>
  <c r="AH261" i="12"/>
  <c r="AI261" i="12"/>
  <c r="AE262" i="12"/>
  <c r="AF262" i="12"/>
  <c r="AG262" i="12"/>
  <c r="AH262" i="12"/>
  <c r="AI262" i="12"/>
  <c r="AE263" i="12"/>
  <c r="AF263" i="12"/>
  <c r="AG263" i="12"/>
  <c r="AH263" i="12"/>
  <c r="AI263" i="12"/>
  <c r="AE264" i="12"/>
  <c r="AF264" i="12"/>
  <c r="AG264" i="12"/>
  <c r="AH264" i="12"/>
  <c r="AI264" i="12"/>
  <c r="AE265" i="12"/>
  <c r="AF265" i="12"/>
  <c r="AG265" i="12"/>
  <c r="AH265" i="12"/>
  <c r="AI265" i="12"/>
  <c r="AE266" i="12"/>
  <c r="AF266" i="12"/>
  <c r="AG266" i="12"/>
  <c r="AH266" i="12"/>
  <c r="AI266" i="12"/>
  <c r="AE267" i="12"/>
  <c r="AF267" i="12"/>
  <c r="AG267" i="12"/>
  <c r="AH267" i="12"/>
  <c r="AI267" i="12"/>
  <c r="AE268" i="12"/>
  <c r="AF268" i="12"/>
  <c r="AG268" i="12"/>
  <c r="AH268" i="12"/>
  <c r="AI268" i="12"/>
  <c r="AE269" i="12"/>
  <c r="AF269" i="12"/>
  <c r="AG269" i="12"/>
  <c r="AH269" i="12"/>
  <c r="AI269" i="12"/>
  <c r="AE270" i="12"/>
  <c r="AF270" i="12"/>
  <c r="AG270" i="12"/>
  <c r="AH270" i="12"/>
  <c r="AI270" i="12"/>
  <c r="AE271" i="12"/>
  <c r="AF271" i="12"/>
  <c r="AG271" i="12"/>
  <c r="AH271" i="12"/>
  <c r="AI271" i="12"/>
  <c r="AE272" i="12"/>
  <c r="AF272" i="12"/>
  <c r="AG272" i="12"/>
  <c r="AH272" i="12"/>
  <c r="AI272" i="12"/>
  <c r="AE273" i="12"/>
  <c r="AF273" i="12"/>
  <c r="AG273" i="12"/>
  <c r="AH273" i="12"/>
  <c r="AI273" i="12"/>
  <c r="AE274" i="12"/>
  <c r="AF274" i="12"/>
  <c r="AG274" i="12"/>
  <c r="AH274" i="12"/>
  <c r="AI274" i="12"/>
  <c r="AE275" i="12"/>
  <c r="AF275" i="12"/>
  <c r="AG275" i="12"/>
  <c r="AH275" i="12"/>
  <c r="AI275" i="12"/>
  <c r="AE276" i="12"/>
  <c r="AF276" i="12"/>
  <c r="AG276" i="12"/>
  <c r="AH276" i="12"/>
  <c r="AI276" i="12"/>
  <c r="AE277" i="12"/>
  <c r="AF277" i="12"/>
  <c r="AG277" i="12"/>
  <c r="AH277" i="12"/>
  <c r="AI277" i="12"/>
  <c r="AE278" i="12"/>
  <c r="AF278" i="12"/>
  <c r="AG278" i="12"/>
  <c r="AH278" i="12"/>
  <c r="AI278" i="12"/>
  <c r="AE279" i="12"/>
  <c r="AF279" i="12"/>
  <c r="AG279" i="12"/>
  <c r="AH279" i="12"/>
  <c r="AI279" i="12"/>
  <c r="AE280" i="12"/>
  <c r="AF280" i="12"/>
  <c r="AG280" i="12"/>
  <c r="AH280" i="12"/>
  <c r="AI280" i="12"/>
  <c r="AE281" i="12"/>
  <c r="AF281" i="12"/>
  <c r="AG281" i="12"/>
  <c r="AH281" i="12"/>
  <c r="AI281" i="12"/>
  <c r="AE282" i="12"/>
  <c r="AF282" i="12"/>
  <c r="AG282" i="12"/>
  <c r="AH282" i="12"/>
  <c r="AI282" i="12"/>
  <c r="AE283" i="12"/>
  <c r="AF283" i="12"/>
  <c r="AG283" i="12"/>
  <c r="AH283" i="12"/>
  <c r="AI283" i="12"/>
  <c r="AE284" i="12"/>
  <c r="AF284" i="12"/>
  <c r="AG284" i="12"/>
  <c r="AH284" i="12"/>
  <c r="AI284" i="12"/>
  <c r="AE285" i="12"/>
  <c r="AF285" i="12"/>
  <c r="AG285" i="12"/>
  <c r="AH285" i="12"/>
  <c r="AI285" i="12"/>
  <c r="AE286" i="12"/>
  <c r="AF286" i="12"/>
  <c r="AG286" i="12"/>
  <c r="AH286" i="12"/>
  <c r="AI286" i="12"/>
  <c r="AE287" i="12"/>
  <c r="AF287" i="12"/>
  <c r="AG287" i="12"/>
  <c r="AH287" i="12"/>
  <c r="AI287" i="12"/>
  <c r="AE288" i="12"/>
  <c r="AF288" i="12"/>
  <c r="AG288" i="12"/>
  <c r="AH288" i="12"/>
  <c r="AI288" i="12"/>
  <c r="AE289" i="12"/>
  <c r="AF289" i="12"/>
  <c r="AG289" i="12"/>
  <c r="AH289" i="12"/>
  <c r="AI289" i="12"/>
  <c r="AE290" i="12"/>
  <c r="AF290" i="12"/>
  <c r="AG290" i="12"/>
  <c r="AH290" i="12"/>
  <c r="AI290" i="12"/>
  <c r="AE291" i="12"/>
  <c r="AF291" i="12"/>
  <c r="AG291" i="12"/>
  <c r="AH291" i="12"/>
  <c r="AI291" i="12"/>
  <c r="AE292" i="12"/>
  <c r="AF292" i="12"/>
  <c r="AG292" i="12"/>
  <c r="AH292" i="12"/>
  <c r="AI292" i="12"/>
  <c r="AE293" i="12"/>
  <c r="AF293" i="12"/>
  <c r="AG293" i="12"/>
  <c r="AH293" i="12"/>
  <c r="AI293" i="12"/>
  <c r="AE294" i="12"/>
  <c r="AF294" i="12"/>
  <c r="AG294" i="12"/>
  <c r="AH294" i="12"/>
  <c r="AI294" i="12"/>
  <c r="AE295" i="12"/>
  <c r="AF295" i="12"/>
  <c r="AG295" i="12"/>
  <c r="AH295" i="12"/>
  <c r="AI295" i="12"/>
  <c r="AE296" i="12"/>
  <c r="AF296" i="12"/>
  <c r="AG296" i="12"/>
  <c r="AH296" i="12"/>
  <c r="AI296" i="12"/>
  <c r="AE297" i="12"/>
  <c r="AF297" i="12"/>
  <c r="AG297" i="12"/>
  <c r="AH297" i="12"/>
  <c r="AI297" i="12"/>
  <c r="AE298" i="12"/>
  <c r="AF298" i="12"/>
  <c r="AG298" i="12"/>
  <c r="AH298" i="12"/>
  <c r="AI298" i="12"/>
  <c r="AE299" i="12"/>
  <c r="AF299" i="12"/>
  <c r="AG299" i="12"/>
  <c r="AH299" i="12"/>
  <c r="AI299" i="12"/>
  <c r="AE300" i="12"/>
  <c r="AF300" i="12"/>
  <c r="AG300" i="12"/>
  <c r="AH300" i="12"/>
  <c r="AI300" i="12"/>
  <c r="AE301" i="12"/>
  <c r="AF301" i="12"/>
  <c r="AG301" i="12"/>
  <c r="AH301" i="12"/>
  <c r="AI301" i="12"/>
  <c r="AE302" i="12"/>
  <c r="AF302" i="12"/>
  <c r="AG302" i="12"/>
  <c r="AH302" i="12"/>
  <c r="AI302" i="12"/>
  <c r="AE303" i="12"/>
  <c r="AF303" i="12"/>
  <c r="AG303" i="12"/>
  <c r="AH303" i="12"/>
  <c r="AI303" i="12"/>
  <c r="AE304" i="12"/>
  <c r="AF304" i="12"/>
  <c r="AG304" i="12"/>
  <c r="AH304" i="12"/>
  <c r="AI304" i="12"/>
  <c r="AE305" i="12"/>
  <c r="AF305" i="12"/>
  <c r="AG305" i="12"/>
  <c r="AH305" i="12"/>
  <c r="AI305" i="12"/>
  <c r="AE306" i="12"/>
  <c r="AF306" i="12"/>
  <c r="AG306" i="12"/>
  <c r="AH306" i="12"/>
  <c r="AI306" i="12"/>
  <c r="AE307" i="12"/>
  <c r="AF307" i="12"/>
  <c r="AG307" i="12"/>
  <c r="AH307" i="12"/>
  <c r="AI307" i="12"/>
  <c r="AE308" i="12"/>
  <c r="AF308" i="12"/>
  <c r="AG308" i="12"/>
  <c r="AH308" i="12"/>
  <c r="AI308" i="12"/>
  <c r="AE309" i="12"/>
  <c r="AF309" i="12"/>
  <c r="AG309" i="12"/>
  <c r="AH309" i="12"/>
  <c r="AI309" i="12"/>
  <c r="AE310" i="12"/>
  <c r="AF310" i="12"/>
  <c r="AG310" i="12"/>
  <c r="AH310" i="12"/>
  <c r="AI310" i="12"/>
  <c r="AE311" i="12"/>
  <c r="AF311" i="12"/>
  <c r="AG311" i="12"/>
  <c r="AH311" i="12"/>
  <c r="AI311" i="12"/>
  <c r="AE312" i="12"/>
  <c r="AF312" i="12"/>
  <c r="AG312" i="12"/>
  <c r="AH312" i="12"/>
  <c r="AI312" i="12"/>
  <c r="AE313" i="12"/>
  <c r="AF313" i="12"/>
  <c r="AG313" i="12"/>
  <c r="AH313" i="12"/>
  <c r="AI313" i="12"/>
  <c r="AE314" i="12"/>
  <c r="AF314" i="12"/>
  <c r="AG314" i="12"/>
  <c r="AH314" i="12"/>
  <c r="AI314" i="12"/>
  <c r="AE315" i="12"/>
  <c r="AF315" i="12"/>
  <c r="AG315" i="12"/>
  <c r="AH315" i="12"/>
  <c r="AI315" i="12"/>
  <c r="AE316" i="12"/>
  <c r="AF316" i="12"/>
  <c r="AG316" i="12"/>
  <c r="AH316" i="12"/>
  <c r="AI316" i="12"/>
  <c r="AE317" i="12"/>
  <c r="AF317" i="12"/>
  <c r="AG317" i="12"/>
  <c r="AH317" i="12"/>
  <c r="AI317" i="12"/>
  <c r="AE318" i="12"/>
  <c r="AF318" i="12"/>
  <c r="AG318" i="12"/>
  <c r="AH318" i="12"/>
  <c r="AI318" i="12"/>
  <c r="AE319" i="12"/>
  <c r="AF319" i="12"/>
  <c r="AG319" i="12"/>
  <c r="AH319" i="12"/>
  <c r="AI319" i="12"/>
  <c r="AE320" i="12"/>
  <c r="AF320" i="12"/>
  <c r="AG320" i="12"/>
  <c r="AH320" i="12"/>
  <c r="AI320" i="12"/>
  <c r="AE321" i="12"/>
  <c r="AF321" i="12"/>
  <c r="AG321" i="12"/>
  <c r="AH321" i="12"/>
  <c r="AI321" i="12"/>
  <c r="AE322" i="12"/>
  <c r="AF322" i="12"/>
  <c r="AG322" i="12"/>
  <c r="AH322" i="12"/>
  <c r="AI322" i="12"/>
  <c r="AE323" i="12"/>
  <c r="AF323" i="12"/>
  <c r="AG323" i="12"/>
  <c r="AH323" i="12"/>
  <c r="AI323" i="12"/>
  <c r="AE324" i="12"/>
  <c r="AF324" i="12"/>
  <c r="AG324" i="12"/>
  <c r="AH324" i="12"/>
  <c r="AI324" i="12"/>
  <c r="AE325" i="12"/>
  <c r="AF325" i="12"/>
  <c r="AG325" i="12"/>
  <c r="AH325" i="12"/>
  <c r="AI325" i="12"/>
  <c r="AE326" i="12"/>
  <c r="AF326" i="12"/>
  <c r="AG326" i="12"/>
  <c r="AH326" i="12"/>
  <c r="AI326" i="12"/>
  <c r="AE327" i="12"/>
  <c r="AF327" i="12"/>
  <c r="AG327" i="12"/>
  <c r="AH327" i="12"/>
  <c r="AI327" i="12"/>
  <c r="AE328" i="12"/>
  <c r="AF328" i="12"/>
  <c r="AG328" i="12"/>
  <c r="AH328" i="12"/>
  <c r="AI328" i="12"/>
  <c r="AE329" i="12"/>
  <c r="AF329" i="12"/>
  <c r="AG329" i="12"/>
  <c r="AH329" i="12"/>
  <c r="AI329" i="12"/>
  <c r="AE330" i="12"/>
  <c r="AF330" i="12"/>
  <c r="AG330" i="12"/>
  <c r="AH330" i="12"/>
  <c r="AI330" i="12"/>
  <c r="AE331" i="12"/>
  <c r="AF331" i="12"/>
  <c r="AG331" i="12"/>
  <c r="AH331" i="12"/>
  <c r="AI331" i="12"/>
  <c r="AE332" i="12"/>
  <c r="AF332" i="12"/>
  <c r="AG332" i="12"/>
  <c r="AH332" i="12"/>
  <c r="AI332" i="12"/>
  <c r="AE333" i="12"/>
  <c r="AF333" i="12"/>
  <c r="AG333" i="12"/>
  <c r="AH333" i="12"/>
  <c r="AI333" i="12"/>
  <c r="AE334" i="12"/>
  <c r="AF334" i="12"/>
  <c r="AG334" i="12"/>
  <c r="AH334" i="12"/>
  <c r="AI334" i="12"/>
  <c r="AE335" i="12"/>
  <c r="AF335" i="12"/>
  <c r="AG335" i="12"/>
  <c r="AH335" i="12"/>
  <c r="AI335" i="12"/>
  <c r="AE336" i="12"/>
  <c r="AF336" i="12"/>
  <c r="AG336" i="12"/>
  <c r="AH336" i="12"/>
  <c r="AI336" i="12"/>
  <c r="AE337" i="12"/>
  <c r="AF337" i="12"/>
  <c r="AG337" i="12"/>
  <c r="AH337" i="12"/>
  <c r="AI337" i="12"/>
  <c r="AE338" i="12"/>
  <c r="AF338" i="12"/>
  <c r="AG338" i="12"/>
  <c r="AH338" i="12"/>
  <c r="AI338" i="12"/>
  <c r="AE339" i="12"/>
  <c r="AF339" i="12"/>
  <c r="AG339" i="12"/>
  <c r="AH339" i="12"/>
  <c r="AI339" i="12"/>
  <c r="AE340" i="12"/>
  <c r="AF340" i="12"/>
  <c r="AG340" i="12"/>
  <c r="AH340" i="12"/>
  <c r="AI340" i="12"/>
  <c r="AE341" i="12"/>
  <c r="AF341" i="12"/>
  <c r="AG341" i="12"/>
  <c r="AH341" i="12"/>
  <c r="AI341" i="12"/>
  <c r="AE342" i="12"/>
  <c r="AF342" i="12"/>
  <c r="AG342" i="12"/>
  <c r="AH342" i="12"/>
  <c r="AI342" i="12"/>
  <c r="AE343" i="12"/>
  <c r="AF343" i="12"/>
  <c r="AG343" i="12"/>
  <c r="AH343" i="12"/>
  <c r="AI343" i="12"/>
  <c r="AE344" i="12"/>
  <c r="AF344" i="12"/>
  <c r="AG344" i="12"/>
  <c r="AH344" i="12"/>
  <c r="AI344" i="12"/>
  <c r="AE345" i="12"/>
  <c r="AF345" i="12"/>
  <c r="AG345" i="12"/>
  <c r="AH345" i="12"/>
  <c r="AI345" i="12"/>
  <c r="AE346" i="12"/>
  <c r="AF346" i="12"/>
  <c r="AG346" i="12"/>
  <c r="AH346" i="12"/>
  <c r="AI346" i="12"/>
  <c r="AE347" i="12"/>
  <c r="AF347" i="12"/>
  <c r="AG347" i="12"/>
  <c r="AH347" i="12"/>
  <c r="AI347" i="12"/>
  <c r="AE348" i="12"/>
  <c r="AF348" i="12"/>
  <c r="AG348" i="12"/>
  <c r="AH348" i="12"/>
  <c r="AI348" i="12"/>
  <c r="AE349" i="12"/>
  <c r="AF349" i="12"/>
  <c r="AG349" i="12"/>
  <c r="AH349" i="12"/>
  <c r="AI349" i="12"/>
  <c r="AE350" i="12"/>
  <c r="AF350" i="12"/>
  <c r="AG350" i="12"/>
  <c r="AH350" i="12"/>
  <c r="AI350" i="12"/>
  <c r="AE351" i="12"/>
  <c r="AF351" i="12"/>
  <c r="AG351" i="12"/>
  <c r="AH351" i="12"/>
  <c r="AI351" i="12"/>
  <c r="AE352" i="12"/>
  <c r="AF352" i="12"/>
  <c r="AG352" i="12"/>
  <c r="AH352" i="12"/>
  <c r="AI352" i="12"/>
  <c r="AE353" i="12"/>
  <c r="AF353" i="12"/>
  <c r="AG353" i="12"/>
  <c r="AH353" i="12"/>
  <c r="AI353" i="12"/>
  <c r="AE354" i="12"/>
  <c r="AF354" i="12"/>
  <c r="AG354" i="12"/>
  <c r="AH354" i="12"/>
  <c r="AI354" i="12"/>
  <c r="AE355" i="12"/>
  <c r="AF355" i="12"/>
  <c r="AG355" i="12"/>
  <c r="AH355" i="12"/>
  <c r="AI355" i="12"/>
  <c r="AE356" i="12"/>
  <c r="AF356" i="12"/>
  <c r="AG356" i="12"/>
  <c r="AH356" i="12"/>
  <c r="AI356" i="12"/>
  <c r="AE357" i="12"/>
  <c r="AF357" i="12"/>
  <c r="AG357" i="12"/>
  <c r="AH357" i="12"/>
  <c r="AI357" i="12"/>
  <c r="AE358" i="12"/>
  <c r="AF358" i="12"/>
  <c r="AG358" i="12"/>
  <c r="AH358" i="12"/>
  <c r="AI358" i="12"/>
  <c r="AE359" i="12"/>
  <c r="AF359" i="12"/>
  <c r="AG359" i="12"/>
  <c r="AH359" i="12"/>
  <c r="AI359" i="12"/>
  <c r="AE360" i="12"/>
  <c r="AF360" i="12"/>
  <c r="AG360" i="12"/>
  <c r="AH360" i="12"/>
  <c r="AI360" i="12"/>
  <c r="AE361" i="12"/>
  <c r="AF361" i="12"/>
  <c r="AG361" i="12"/>
  <c r="AH361" i="12"/>
  <c r="AI361" i="12"/>
  <c r="AE362" i="12"/>
  <c r="AF362" i="12"/>
  <c r="AG362" i="12"/>
  <c r="AH362" i="12"/>
  <c r="AI362" i="12"/>
  <c r="AE363" i="12"/>
  <c r="AF363" i="12"/>
  <c r="AG363" i="12"/>
  <c r="AH363" i="12"/>
  <c r="AI363" i="12"/>
  <c r="AE364" i="12"/>
  <c r="AF364" i="12"/>
  <c r="AG364" i="12"/>
  <c r="AH364" i="12"/>
  <c r="AI364" i="12"/>
  <c r="AE365" i="12"/>
  <c r="AF365" i="12"/>
  <c r="AG365" i="12"/>
  <c r="AH365" i="12"/>
  <c r="AI365" i="12"/>
  <c r="AE366" i="12"/>
  <c r="AF366" i="12"/>
  <c r="AG366" i="12"/>
  <c r="AH366" i="12"/>
  <c r="AI366" i="12"/>
  <c r="AE367" i="12"/>
  <c r="AF367" i="12"/>
  <c r="AG367" i="12"/>
  <c r="AH367" i="12"/>
  <c r="AI367" i="12"/>
  <c r="AE368" i="12"/>
  <c r="AF368" i="12"/>
  <c r="AG368" i="12"/>
  <c r="AH368" i="12"/>
  <c r="AI368" i="12"/>
  <c r="AE369" i="12"/>
  <c r="AF369" i="12"/>
  <c r="AG369" i="12"/>
  <c r="AH369" i="12"/>
  <c r="AI369" i="12"/>
  <c r="AE370" i="12"/>
  <c r="AF370" i="12"/>
  <c r="AG370" i="12"/>
  <c r="AH370" i="12"/>
  <c r="AI370" i="12"/>
  <c r="AE371" i="12"/>
  <c r="AF371" i="12"/>
  <c r="AG371" i="12"/>
  <c r="AH371" i="12"/>
  <c r="AI371" i="12"/>
  <c r="AE372" i="12"/>
  <c r="AF372" i="12"/>
  <c r="AG372" i="12"/>
  <c r="AH372" i="12"/>
  <c r="AI372" i="12"/>
  <c r="AE373" i="12"/>
  <c r="AF373" i="12"/>
  <c r="AG373" i="12"/>
  <c r="AH373" i="12"/>
  <c r="AI373" i="12"/>
  <c r="AE374" i="12"/>
  <c r="AF374" i="12"/>
  <c r="AG374" i="12"/>
  <c r="AH374" i="12"/>
  <c r="AI374" i="12"/>
  <c r="AE375" i="12"/>
  <c r="AF375" i="12"/>
  <c r="AG375" i="12"/>
  <c r="AH375" i="12"/>
  <c r="AI375" i="12"/>
  <c r="AE376" i="12"/>
  <c r="AF376" i="12"/>
  <c r="AG376" i="12"/>
  <c r="AH376" i="12"/>
  <c r="AI376" i="12"/>
  <c r="AE377" i="12"/>
  <c r="AF377" i="12"/>
  <c r="AG377" i="12"/>
  <c r="AH377" i="12"/>
  <c r="AI377" i="12"/>
  <c r="AE378" i="12"/>
  <c r="AF378" i="12"/>
  <c r="AG378" i="12"/>
  <c r="AH378" i="12"/>
  <c r="AI378" i="12"/>
  <c r="AE379" i="12"/>
  <c r="AF379" i="12"/>
  <c r="AG379" i="12"/>
  <c r="AH379" i="12"/>
  <c r="AI379" i="12"/>
  <c r="AE380" i="12"/>
  <c r="AF380" i="12"/>
  <c r="AG380" i="12"/>
  <c r="AH380" i="12"/>
  <c r="AI380" i="12"/>
  <c r="AE381" i="12"/>
  <c r="AF381" i="12"/>
  <c r="AG381" i="12"/>
  <c r="AH381" i="12"/>
  <c r="AI381" i="12"/>
  <c r="AE382" i="12"/>
  <c r="AF382" i="12"/>
  <c r="AG382" i="12"/>
  <c r="AH382" i="12"/>
  <c r="AI382" i="12"/>
  <c r="AE383" i="12"/>
  <c r="AF383" i="12"/>
  <c r="AG383" i="12"/>
  <c r="AH383" i="12"/>
  <c r="AI383" i="12"/>
  <c r="AE384" i="12"/>
  <c r="AF384" i="12"/>
  <c r="AG384" i="12"/>
  <c r="AH384" i="12"/>
  <c r="AI384" i="12"/>
  <c r="AE385" i="12"/>
  <c r="AF385" i="12"/>
  <c r="AG385" i="12"/>
  <c r="AH385" i="12"/>
  <c r="AI385" i="12"/>
  <c r="AE386" i="12"/>
  <c r="AF386" i="12"/>
  <c r="AG386" i="12"/>
  <c r="AH386" i="12"/>
  <c r="AI386" i="12"/>
  <c r="AE387" i="12"/>
  <c r="AF387" i="12"/>
  <c r="AG387" i="12"/>
  <c r="AH387" i="12"/>
  <c r="AI387" i="12"/>
  <c r="AE388" i="12"/>
  <c r="AF388" i="12"/>
  <c r="AG388" i="12"/>
  <c r="AH388" i="12"/>
  <c r="AI388" i="12"/>
  <c r="AE389" i="12"/>
  <c r="AF389" i="12"/>
  <c r="AG389" i="12"/>
  <c r="AH389" i="12"/>
  <c r="AI389" i="12"/>
  <c r="AE390" i="12"/>
  <c r="AF390" i="12"/>
  <c r="AG390" i="12"/>
  <c r="AH390" i="12"/>
  <c r="AI390" i="12"/>
  <c r="AE391" i="12"/>
  <c r="AF391" i="12"/>
  <c r="AG391" i="12"/>
  <c r="AH391" i="12"/>
  <c r="AI391" i="12"/>
  <c r="AE392" i="12"/>
  <c r="AF392" i="12"/>
  <c r="AG392" i="12"/>
  <c r="AH392" i="12"/>
  <c r="AI392" i="12"/>
  <c r="AE393" i="12"/>
  <c r="AF393" i="12"/>
  <c r="AG393" i="12"/>
  <c r="AH393" i="12"/>
  <c r="AI393" i="12"/>
  <c r="AE394" i="12"/>
  <c r="AF394" i="12"/>
  <c r="AG394" i="12"/>
  <c r="AH394" i="12"/>
  <c r="AI394" i="12"/>
  <c r="AE395" i="12"/>
  <c r="AF395" i="12"/>
  <c r="AG395" i="12"/>
  <c r="AH395" i="12"/>
  <c r="AI395" i="12"/>
  <c r="AE396" i="12"/>
  <c r="AF396" i="12"/>
  <c r="AG396" i="12"/>
  <c r="AH396" i="12"/>
  <c r="AI396" i="12"/>
  <c r="AE397" i="12"/>
  <c r="AF397" i="12"/>
  <c r="AG397" i="12"/>
  <c r="AH397" i="12"/>
  <c r="AI397" i="12"/>
  <c r="AE398" i="12"/>
  <c r="AF398" i="12"/>
  <c r="AG398" i="12"/>
  <c r="AH398" i="12"/>
  <c r="AI398" i="12"/>
  <c r="AE399" i="12"/>
  <c r="AF399" i="12"/>
  <c r="AG399" i="12"/>
  <c r="AH399" i="12"/>
  <c r="AI399" i="12"/>
  <c r="AE400" i="12"/>
  <c r="AF400" i="12"/>
  <c r="AG400" i="12"/>
  <c r="AH400" i="12"/>
  <c r="AI400" i="12"/>
  <c r="AE401" i="12"/>
  <c r="AF401" i="12"/>
  <c r="AG401" i="12"/>
  <c r="AH401" i="12"/>
  <c r="AI401" i="12"/>
  <c r="AE402" i="12"/>
  <c r="AF402" i="12"/>
  <c r="AG402" i="12"/>
  <c r="AH402" i="12"/>
  <c r="AI402" i="12"/>
  <c r="AE403" i="12"/>
  <c r="AF403" i="12"/>
  <c r="AG403" i="12"/>
  <c r="AH403" i="12"/>
  <c r="AI403" i="12"/>
  <c r="AE404" i="12"/>
  <c r="AF404" i="12"/>
  <c r="AG404" i="12"/>
  <c r="AH404" i="12"/>
  <c r="AI404" i="12"/>
  <c r="AE405" i="12"/>
  <c r="AF405" i="12"/>
  <c r="AG405" i="12"/>
  <c r="AH405" i="12"/>
  <c r="AI405" i="12"/>
  <c r="AE406" i="12"/>
  <c r="AF406" i="12"/>
  <c r="AG406" i="12"/>
  <c r="AH406" i="12"/>
  <c r="AI406" i="12"/>
  <c r="AE407" i="12"/>
  <c r="AF407" i="12"/>
  <c r="AG407" i="12"/>
  <c r="AH407" i="12"/>
  <c r="AI407" i="12"/>
  <c r="AE408" i="12"/>
  <c r="AF408" i="12"/>
  <c r="AG408" i="12"/>
  <c r="AH408" i="12"/>
  <c r="AI408" i="12"/>
  <c r="AE409" i="12"/>
  <c r="AF409" i="12"/>
  <c r="AG409" i="12"/>
  <c r="AH409" i="12"/>
  <c r="AI409" i="12"/>
  <c r="AE410" i="12"/>
  <c r="AF410" i="12"/>
  <c r="AG410" i="12"/>
  <c r="AH410" i="12"/>
  <c r="AI410" i="12"/>
  <c r="AE411" i="12"/>
  <c r="AF411" i="12"/>
  <c r="AG411" i="12"/>
  <c r="AH411" i="12"/>
  <c r="AI411" i="12"/>
  <c r="AE412" i="12"/>
  <c r="AF412" i="12"/>
  <c r="AG412" i="12"/>
  <c r="AH412" i="12"/>
  <c r="AI412" i="12"/>
  <c r="AE413" i="12"/>
  <c r="AF413" i="12"/>
  <c r="AG413" i="12"/>
  <c r="AH413" i="12"/>
  <c r="AI413" i="12"/>
  <c r="AE414" i="12"/>
  <c r="AF414" i="12"/>
  <c r="AG414" i="12"/>
  <c r="AH414" i="12"/>
  <c r="AI414" i="12"/>
  <c r="AE415" i="12"/>
  <c r="AF415" i="12"/>
  <c r="AG415" i="12"/>
  <c r="AH415" i="12"/>
  <c r="AI415" i="12"/>
  <c r="AE416" i="12"/>
  <c r="AF416" i="12"/>
  <c r="AG416" i="12"/>
  <c r="AH416" i="12"/>
  <c r="AI416" i="12"/>
  <c r="AE417" i="12"/>
  <c r="AF417" i="12"/>
  <c r="AG417" i="12"/>
  <c r="AH417" i="12"/>
  <c r="AI417" i="12"/>
  <c r="AE418" i="12"/>
  <c r="AF418" i="12"/>
  <c r="AG418" i="12"/>
  <c r="AH418" i="12"/>
  <c r="AI418" i="12"/>
  <c r="AE419" i="12"/>
  <c r="AF419" i="12"/>
  <c r="AG419" i="12"/>
  <c r="AH419" i="12"/>
  <c r="AI419" i="12"/>
  <c r="AE420" i="12"/>
  <c r="AF420" i="12"/>
  <c r="AG420" i="12"/>
  <c r="AH420" i="12"/>
  <c r="AI420" i="12"/>
  <c r="AE421" i="12"/>
  <c r="AF421" i="12"/>
  <c r="AG421" i="12"/>
  <c r="AH421" i="12"/>
  <c r="AI421" i="12"/>
  <c r="AE422" i="12"/>
  <c r="AF422" i="12"/>
  <c r="AG422" i="12"/>
  <c r="AH422" i="12"/>
  <c r="AI422" i="12"/>
  <c r="AE423" i="12"/>
  <c r="AF423" i="12"/>
  <c r="AG423" i="12"/>
  <c r="AH423" i="12"/>
  <c r="AI423" i="12"/>
  <c r="AE424" i="12"/>
  <c r="AF424" i="12"/>
  <c r="AG424" i="12"/>
  <c r="AH424" i="12"/>
  <c r="AI424" i="12"/>
  <c r="AE425" i="12"/>
  <c r="AF425" i="12"/>
  <c r="AG425" i="12"/>
  <c r="AH425" i="12"/>
  <c r="AI425" i="12"/>
  <c r="AE426" i="12"/>
  <c r="AF426" i="12"/>
  <c r="AG426" i="12"/>
  <c r="AH426" i="12"/>
  <c r="AI426" i="12"/>
  <c r="AE427" i="12"/>
  <c r="AF427" i="12"/>
  <c r="AG427" i="12"/>
  <c r="AH427" i="12"/>
  <c r="AI427" i="12"/>
  <c r="AE428" i="12"/>
  <c r="AF428" i="12"/>
  <c r="AG428" i="12"/>
  <c r="AH428" i="12"/>
  <c r="AI428" i="12"/>
  <c r="AE429" i="12"/>
  <c r="AF429" i="12"/>
  <c r="AG429" i="12"/>
  <c r="AH429" i="12"/>
  <c r="AI429" i="12"/>
  <c r="AE430" i="12"/>
  <c r="AF430" i="12"/>
  <c r="AG430" i="12"/>
  <c r="AH430" i="12"/>
  <c r="AI430" i="12"/>
  <c r="AE431" i="12"/>
  <c r="AF431" i="12"/>
  <c r="AG431" i="12"/>
  <c r="AH431" i="12"/>
  <c r="AI431" i="12"/>
  <c r="AE432" i="12"/>
  <c r="AF432" i="12"/>
  <c r="AG432" i="12"/>
  <c r="AH432" i="12"/>
  <c r="AI432" i="12"/>
  <c r="AE433" i="12"/>
  <c r="AF433" i="12"/>
  <c r="AG433" i="12"/>
  <c r="AH433" i="12"/>
  <c r="AI433" i="12"/>
  <c r="AE434" i="12"/>
  <c r="AF434" i="12"/>
  <c r="AG434" i="12"/>
  <c r="AH434" i="12"/>
  <c r="AI434" i="12"/>
  <c r="AE435" i="12"/>
  <c r="AF435" i="12"/>
  <c r="AG435" i="12"/>
  <c r="AH435" i="12"/>
  <c r="AI435" i="12"/>
  <c r="AE436" i="12"/>
  <c r="AF436" i="12"/>
  <c r="AG436" i="12"/>
  <c r="AH436" i="12"/>
  <c r="AI436" i="12"/>
  <c r="AE437" i="12"/>
  <c r="AF437" i="12"/>
  <c r="AG437" i="12"/>
  <c r="AH437" i="12"/>
  <c r="AI437" i="12"/>
  <c r="AE438" i="12"/>
  <c r="AF438" i="12"/>
  <c r="AG438" i="12"/>
  <c r="AH438" i="12"/>
  <c r="AI438" i="12"/>
  <c r="AE439" i="12"/>
  <c r="AF439" i="12"/>
  <c r="AG439" i="12"/>
  <c r="AH439" i="12"/>
  <c r="AI439" i="12"/>
  <c r="AE440" i="12"/>
  <c r="AF440" i="12"/>
  <c r="AG440" i="12"/>
  <c r="AH440" i="12"/>
  <c r="AI440" i="12"/>
  <c r="AE441" i="12"/>
  <c r="AF441" i="12"/>
  <c r="AG441" i="12"/>
  <c r="AH441" i="12"/>
  <c r="AI441" i="12"/>
  <c r="AE442" i="12"/>
  <c r="AF442" i="12"/>
  <c r="AG442" i="12"/>
  <c r="AH442" i="12"/>
  <c r="AI442" i="12"/>
  <c r="AE443" i="12"/>
  <c r="AF443" i="12"/>
  <c r="AG443" i="12"/>
  <c r="AH443" i="12"/>
  <c r="AI443" i="12"/>
  <c r="AE444" i="12"/>
  <c r="AF444" i="12"/>
  <c r="AG444" i="12"/>
  <c r="AH444" i="12"/>
  <c r="AI444" i="12"/>
  <c r="AE445" i="12"/>
  <c r="AF445" i="12"/>
  <c r="AG445" i="12"/>
  <c r="AH445" i="12"/>
  <c r="AI445" i="12"/>
  <c r="AE446" i="12"/>
  <c r="AF446" i="12"/>
  <c r="AG446" i="12"/>
  <c r="AH446" i="12"/>
  <c r="AI446" i="12"/>
  <c r="AE447" i="12"/>
  <c r="AF447" i="12"/>
  <c r="AG447" i="12"/>
  <c r="AH447" i="12"/>
  <c r="AI447" i="12"/>
  <c r="AE448" i="12"/>
  <c r="AF448" i="12"/>
  <c r="AG448" i="12"/>
  <c r="AH448" i="12"/>
  <c r="AI448" i="12"/>
  <c r="AE449" i="12"/>
  <c r="AF449" i="12"/>
  <c r="AG449" i="12"/>
  <c r="AH449" i="12"/>
  <c r="AI449" i="12"/>
  <c r="AE450" i="12"/>
  <c r="AF450" i="12"/>
  <c r="AG450" i="12"/>
  <c r="AH450" i="12"/>
  <c r="AI450" i="12"/>
  <c r="AE451" i="12"/>
  <c r="AF451" i="12"/>
  <c r="AG451" i="12"/>
  <c r="AH451" i="12"/>
  <c r="AI451" i="12"/>
  <c r="AE452" i="12"/>
  <c r="AF452" i="12"/>
  <c r="AG452" i="12"/>
  <c r="AH452" i="12"/>
  <c r="AI452" i="12"/>
  <c r="AE453" i="12"/>
  <c r="AF453" i="12"/>
  <c r="AG453" i="12"/>
  <c r="AH453" i="12"/>
  <c r="AI453" i="12"/>
  <c r="AE454" i="12"/>
  <c r="AF454" i="12"/>
  <c r="AG454" i="12"/>
  <c r="AH454" i="12"/>
  <c r="AI454" i="12"/>
  <c r="AE455" i="12"/>
  <c r="AF455" i="12"/>
  <c r="AG455" i="12"/>
  <c r="AH455" i="12"/>
  <c r="AI455" i="12"/>
  <c r="AE456" i="12"/>
  <c r="AF456" i="12"/>
  <c r="AG456" i="12"/>
  <c r="AH456" i="12"/>
  <c r="AI456" i="12"/>
  <c r="AE457" i="12"/>
  <c r="AF457" i="12"/>
  <c r="AG457" i="12"/>
  <c r="AH457" i="12"/>
  <c r="AI457" i="12"/>
  <c r="AE458" i="12"/>
  <c r="AF458" i="12"/>
  <c r="AG458" i="12"/>
  <c r="AH458" i="12"/>
  <c r="AI458" i="12"/>
  <c r="AE459" i="12"/>
  <c r="AF459" i="12"/>
  <c r="AG459" i="12"/>
  <c r="AH459" i="12"/>
  <c r="AI459" i="12"/>
  <c r="AE460" i="12"/>
  <c r="AF460" i="12"/>
  <c r="AG460" i="12"/>
  <c r="AH460" i="12"/>
  <c r="AI460" i="12"/>
  <c r="AE461" i="12"/>
  <c r="AF461" i="12"/>
  <c r="AG461" i="12"/>
  <c r="AH461" i="12"/>
  <c r="AI461" i="12"/>
  <c r="AE462" i="12"/>
  <c r="AF462" i="12"/>
  <c r="AG462" i="12"/>
  <c r="AH462" i="12"/>
  <c r="AI462" i="12"/>
  <c r="AE463" i="12"/>
  <c r="AF463" i="12"/>
  <c r="AG463" i="12"/>
  <c r="AH463" i="12"/>
  <c r="AI463" i="12"/>
  <c r="AE464" i="12"/>
  <c r="AF464" i="12"/>
  <c r="AG464" i="12"/>
  <c r="AH464" i="12"/>
  <c r="AI464" i="12"/>
  <c r="AE465" i="12"/>
  <c r="AF465" i="12"/>
  <c r="AG465" i="12"/>
  <c r="AH465" i="12"/>
  <c r="AI465" i="12"/>
  <c r="AE466" i="12"/>
  <c r="AF466" i="12"/>
  <c r="AG466" i="12"/>
  <c r="AH466" i="12"/>
  <c r="AI466" i="12"/>
  <c r="AE467" i="12"/>
  <c r="AF467" i="12"/>
  <c r="AG467" i="12"/>
  <c r="AH467" i="12"/>
  <c r="AI467" i="12"/>
  <c r="AE468" i="12"/>
  <c r="AF468" i="12"/>
  <c r="AG468" i="12"/>
  <c r="AH468" i="12"/>
  <c r="AI468" i="12"/>
  <c r="AE469" i="12"/>
  <c r="AF469" i="12"/>
  <c r="AG469" i="12"/>
  <c r="AH469" i="12"/>
  <c r="AI469" i="12"/>
  <c r="AE470" i="12"/>
  <c r="AF470" i="12"/>
  <c r="AG470" i="12"/>
  <c r="AH470" i="12"/>
  <c r="AI470" i="12"/>
  <c r="AE471" i="12"/>
  <c r="AF471" i="12"/>
  <c r="AG471" i="12"/>
  <c r="AH471" i="12"/>
  <c r="AI471" i="12"/>
  <c r="AE472" i="12"/>
  <c r="AF472" i="12"/>
  <c r="AG472" i="12"/>
  <c r="AH472" i="12"/>
  <c r="AI472" i="12"/>
  <c r="AE473" i="12"/>
  <c r="AF473" i="12"/>
  <c r="AG473" i="12"/>
  <c r="AH473" i="12"/>
  <c r="AI473" i="12"/>
  <c r="AE474" i="12"/>
  <c r="AF474" i="12"/>
  <c r="AG474" i="12"/>
  <c r="AH474" i="12"/>
  <c r="AI474" i="12"/>
  <c r="AE475" i="12"/>
  <c r="AF475" i="12"/>
  <c r="AG475" i="12"/>
  <c r="AH475" i="12"/>
  <c r="AI475" i="12"/>
  <c r="AE476" i="12"/>
  <c r="AF476" i="12"/>
  <c r="AG476" i="12"/>
  <c r="AH476" i="12"/>
  <c r="AI476" i="12"/>
  <c r="AE477" i="12"/>
  <c r="AF477" i="12"/>
  <c r="AG477" i="12"/>
  <c r="AH477" i="12"/>
  <c r="AI477" i="12"/>
  <c r="AE478" i="12"/>
  <c r="AF478" i="12"/>
  <c r="AG478" i="12"/>
  <c r="AH478" i="12"/>
  <c r="AI478" i="12"/>
  <c r="AE479" i="12"/>
  <c r="AF479" i="12"/>
  <c r="AG479" i="12"/>
  <c r="AH479" i="12"/>
  <c r="AI479" i="12"/>
  <c r="AE480" i="12"/>
  <c r="AF480" i="12"/>
  <c r="AG480" i="12"/>
  <c r="AH480" i="12"/>
  <c r="AI480" i="12"/>
  <c r="AE481" i="12"/>
  <c r="AF481" i="12"/>
  <c r="AG481" i="12"/>
  <c r="AH481" i="12"/>
  <c r="AI481" i="12"/>
  <c r="AE482" i="12"/>
  <c r="AF482" i="12"/>
  <c r="AG482" i="12"/>
  <c r="AH482" i="12"/>
  <c r="AI482" i="12"/>
  <c r="AE483" i="12"/>
  <c r="AF483" i="12"/>
  <c r="AG483" i="12"/>
  <c r="AH483" i="12"/>
  <c r="AI483" i="12"/>
  <c r="AE484" i="12"/>
  <c r="AF484" i="12"/>
  <c r="AG484" i="12"/>
  <c r="AH484" i="12"/>
  <c r="AI484" i="12"/>
  <c r="AE485" i="12"/>
  <c r="AF485" i="12"/>
  <c r="AG485" i="12"/>
  <c r="AH485" i="12"/>
  <c r="AI485" i="12"/>
  <c r="AE486" i="12"/>
  <c r="AF486" i="12"/>
  <c r="AG486" i="12"/>
  <c r="AH486" i="12"/>
  <c r="AI486" i="12"/>
  <c r="AE487" i="12"/>
  <c r="AF487" i="12"/>
  <c r="AG487" i="12"/>
  <c r="AH487" i="12"/>
  <c r="AI487" i="12"/>
  <c r="AE488" i="12"/>
  <c r="AF488" i="12"/>
  <c r="AG488" i="12"/>
  <c r="AH488" i="12"/>
  <c r="AI488" i="12"/>
  <c r="AE489" i="12"/>
  <c r="AF489" i="12"/>
  <c r="AG489" i="12"/>
  <c r="AH489" i="12"/>
  <c r="AI489" i="12"/>
  <c r="AE490" i="12"/>
  <c r="AF490" i="12"/>
  <c r="AG490" i="12"/>
  <c r="AH490" i="12"/>
  <c r="AI490" i="12"/>
  <c r="AE491" i="12"/>
  <c r="AF491" i="12"/>
  <c r="AG491" i="12"/>
  <c r="AH491" i="12"/>
  <c r="AI491" i="12"/>
  <c r="AE492" i="12"/>
  <c r="AF492" i="12"/>
  <c r="AG492" i="12"/>
  <c r="AH492" i="12"/>
  <c r="AI492" i="12"/>
  <c r="AE493" i="12"/>
  <c r="AF493" i="12"/>
  <c r="AG493" i="12"/>
  <c r="AH493" i="12"/>
  <c r="AI493" i="12"/>
  <c r="AE494" i="12"/>
  <c r="AF494" i="12"/>
  <c r="AG494" i="12"/>
  <c r="AH494" i="12"/>
  <c r="AI494" i="12"/>
  <c r="AE495" i="12"/>
  <c r="AF495" i="12"/>
  <c r="AG495" i="12"/>
  <c r="AH495" i="12"/>
  <c r="AI495" i="12"/>
  <c r="AE496" i="12"/>
  <c r="AF496" i="12"/>
  <c r="AG496" i="12"/>
  <c r="AH496" i="12"/>
  <c r="AI496" i="12"/>
  <c r="AE497" i="12"/>
  <c r="AF497" i="12"/>
  <c r="AG497" i="12"/>
  <c r="AH497" i="12"/>
  <c r="AI497" i="12"/>
  <c r="AE498" i="12"/>
  <c r="AF498" i="12"/>
  <c r="AG498" i="12"/>
  <c r="AH498" i="12"/>
  <c r="AI498" i="12"/>
  <c r="AE499" i="12"/>
  <c r="AF499" i="12"/>
  <c r="AG499" i="12"/>
  <c r="AH499" i="12"/>
  <c r="AI499" i="12"/>
  <c r="AE500" i="12"/>
  <c r="AF500" i="12"/>
  <c r="AG500" i="12"/>
  <c r="AH500" i="12"/>
  <c r="AI500" i="12"/>
  <c r="AE501" i="12"/>
  <c r="AF501" i="12"/>
  <c r="AG501" i="12"/>
  <c r="AH501" i="12"/>
  <c r="AI501" i="12"/>
  <c r="AE502" i="12"/>
  <c r="AF502" i="12"/>
  <c r="AG502" i="12"/>
  <c r="AH502" i="12"/>
  <c r="AI502" i="12"/>
  <c r="AE503" i="12"/>
  <c r="AF503" i="12"/>
  <c r="AG503" i="12"/>
  <c r="AH503" i="12"/>
  <c r="AI503" i="12"/>
  <c r="AE504" i="12"/>
  <c r="AF504" i="12"/>
  <c r="AG504" i="12"/>
  <c r="AH504" i="12"/>
  <c r="AI504" i="12"/>
  <c r="AE505" i="12"/>
  <c r="AF505" i="12"/>
  <c r="AG505" i="12"/>
  <c r="AH505" i="12"/>
  <c r="AI505" i="12"/>
  <c r="AE506" i="12"/>
  <c r="AF506" i="12"/>
  <c r="AG506" i="12"/>
  <c r="AH506" i="12"/>
  <c r="AI506" i="12"/>
  <c r="AE507" i="12"/>
  <c r="AF507" i="12"/>
  <c r="AG507" i="12"/>
  <c r="AH507" i="12"/>
  <c r="AI507" i="12"/>
  <c r="AE508" i="12"/>
  <c r="AF508" i="12"/>
  <c r="AG508" i="12"/>
  <c r="AH508" i="12"/>
  <c r="AI508" i="12"/>
  <c r="AE509" i="12"/>
  <c r="AF509" i="12"/>
  <c r="AG509" i="12"/>
  <c r="AH509" i="12"/>
  <c r="AI509" i="12"/>
  <c r="AE510" i="12"/>
  <c r="AF510" i="12"/>
  <c r="AG510" i="12"/>
  <c r="AH510" i="12"/>
  <c r="AI510" i="12"/>
  <c r="AE511" i="12"/>
  <c r="AF511" i="12"/>
  <c r="AG511" i="12"/>
  <c r="AH511" i="12"/>
  <c r="AI511" i="12"/>
  <c r="AE512" i="12"/>
  <c r="AF512" i="12"/>
  <c r="AG512" i="12"/>
  <c r="AH512" i="12"/>
  <c r="AI512" i="12"/>
  <c r="AE513" i="12"/>
  <c r="AF513" i="12"/>
  <c r="AG513" i="12"/>
  <c r="AH513" i="12"/>
  <c r="AI513" i="12"/>
  <c r="AE514" i="12"/>
  <c r="AF514" i="12"/>
  <c r="AG514" i="12"/>
  <c r="AH514" i="12"/>
  <c r="AI514" i="12"/>
  <c r="AE515" i="12"/>
  <c r="AF515" i="12"/>
  <c r="AG515" i="12"/>
  <c r="AH515" i="12"/>
  <c r="AI515" i="12"/>
  <c r="AE516" i="12"/>
  <c r="AF516" i="12"/>
  <c r="AG516" i="12"/>
  <c r="AH516" i="12"/>
  <c r="AI516" i="12"/>
  <c r="AE517" i="12"/>
  <c r="AF517" i="12"/>
  <c r="AG517" i="12"/>
  <c r="AH517" i="12"/>
  <c r="AI517" i="12"/>
  <c r="AE518" i="12"/>
  <c r="AF518" i="12"/>
  <c r="AG518" i="12"/>
  <c r="AH518" i="12"/>
  <c r="AI518" i="12"/>
  <c r="AE519" i="12"/>
  <c r="AF519" i="12"/>
  <c r="AG519" i="12"/>
  <c r="AH519" i="12"/>
  <c r="AI519" i="12"/>
  <c r="AE520" i="12"/>
  <c r="AF520" i="12"/>
  <c r="AG520" i="12"/>
  <c r="AH520" i="12"/>
  <c r="AI520" i="12"/>
  <c r="AE521" i="12"/>
  <c r="AF521" i="12"/>
  <c r="AG521" i="12"/>
  <c r="AH521" i="12"/>
  <c r="AI521" i="12"/>
  <c r="AE522" i="12"/>
  <c r="AF522" i="12"/>
  <c r="AG522" i="12"/>
  <c r="AH522" i="12"/>
  <c r="AI522" i="12"/>
  <c r="AE523" i="12"/>
  <c r="AF523" i="12"/>
  <c r="AG523" i="12"/>
  <c r="AH523" i="12"/>
  <c r="AI523" i="12"/>
  <c r="AE524" i="12"/>
  <c r="AF524" i="12"/>
  <c r="AG524" i="12"/>
  <c r="AH524" i="12"/>
  <c r="AI524" i="12"/>
  <c r="AE525" i="12"/>
  <c r="AF525" i="12"/>
  <c r="AG525" i="12"/>
  <c r="AH525" i="12"/>
  <c r="AI525" i="12"/>
  <c r="AE526" i="12"/>
  <c r="AF526" i="12"/>
  <c r="AG526" i="12"/>
  <c r="AH526" i="12"/>
  <c r="AI526" i="12"/>
  <c r="AE527" i="12"/>
  <c r="AF527" i="12"/>
  <c r="AG527" i="12"/>
  <c r="AH527" i="12"/>
  <c r="AI527" i="12"/>
  <c r="AE528" i="12"/>
  <c r="AF528" i="12"/>
  <c r="AG528" i="12"/>
  <c r="AH528" i="12"/>
  <c r="AI528" i="12"/>
  <c r="AE529" i="12"/>
  <c r="AF529" i="12"/>
  <c r="AG529" i="12"/>
  <c r="AH529" i="12"/>
  <c r="AI529" i="12"/>
  <c r="AE530" i="12"/>
  <c r="AF530" i="12"/>
  <c r="AG530" i="12"/>
  <c r="AH530" i="12"/>
  <c r="AI530" i="12"/>
  <c r="AE531" i="12"/>
  <c r="AF531" i="12"/>
  <c r="AG531" i="12"/>
  <c r="AH531" i="12"/>
  <c r="AI531" i="12"/>
  <c r="AE532" i="12"/>
  <c r="AF532" i="12"/>
  <c r="AG532" i="12"/>
  <c r="AH532" i="12"/>
  <c r="AI532" i="12"/>
  <c r="AE533" i="12"/>
  <c r="AF533" i="12"/>
  <c r="AG533" i="12"/>
  <c r="AH533" i="12"/>
  <c r="AI533" i="12"/>
  <c r="AE534" i="12"/>
  <c r="AF534" i="12"/>
  <c r="AG534" i="12"/>
  <c r="AH534" i="12"/>
  <c r="AI534" i="12"/>
  <c r="AE535" i="12"/>
  <c r="AF535" i="12"/>
  <c r="AG535" i="12"/>
  <c r="AH535" i="12"/>
  <c r="AI535" i="12"/>
  <c r="AE536" i="12"/>
  <c r="AF536" i="12"/>
  <c r="AG536" i="12"/>
  <c r="AH536" i="12"/>
  <c r="AI536" i="12"/>
  <c r="AE537" i="12"/>
  <c r="AF537" i="12"/>
  <c r="AG537" i="12"/>
  <c r="AH537" i="12"/>
  <c r="AI537" i="12"/>
  <c r="AE538" i="12"/>
  <c r="AF538" i="12"/>
  <c r="AG538" i="12"/>
  <c r="AH538" i="12"/>
  <c r="AI538" i="12"/>
  <c r="AE539" i="12"/>
  <c r="AF539" i="12"/>
  <c r="AG539" i="12"/>
  <c r="AH539" i="12"/>
  <c r="AI539" i="12"/>
  <c r="AE540" i="12"/>
  <c r="AF540" i="12"/>
  <c r="AG540" i="12"/>
  <c r="AH540" i="12"/>
  <c r="AI540" i="12"/>
  <c r="AE541" i="12"/>
  <c r="AF541" i="12"/>
  <c r="AG541" i="12"/>
  <c r="AH541" i="12"/>
  <c r="AI541" i="12"/>
  <c r="AE542" i="12"/>
  <c r="AF542" i="12"/>
  <c r="AG542" i="12"/>
  <c r="AH542" i="12"/>
  <c r="AI542" i="12"/>
  <c r="AE543" i="12"/>
  <c r="AF543" i="12"/>
  <c r="AG543" i="12"/>
  <c r="AH543" i="12"/>
  <c r="AI543" i="12"/>
  <c r="AE544" i="12"/>
  <c r="AF544" i="12"/>
  <c r="AG544" i="12"/>
  <c r="AH544" i="12"/>
  <c r="AI544" i="12"/>
  <c r="AE545" i="12"/>
  <c r="AF545" i="12"/>
  <c r="AG545" i="12"/>
  <c r="AH545" i="12"/>
  <c r="AI545" i="12"/>
  <c r="AE546" i="12"/>
  <c r="AF546" i="12"/>
  <c r="AG546" i="12"/>
  <c r="AH546" i="12"/>
  <c r="AI546" i="12"/>
  <c r="AE547" i="12"/>
  <c r="AF547" i="12"/>
  <c r="AG547" i="12"/>
  <c r="AH547" i="12"/>
  <c r="AI547" i="12"/>
  <c r="AE548" i="12"/>
  <c r="AF548" i="12"/>
  <c r="AG548" i="12"/>
  <c r="AH548" i="12"/>
  <c r="AI548" i="12"/>
  <c r="AE549" i="12"/>
  <c r="AF549" i="12"/>
  <c r="AG549" i="12"/>
  <c r="AH549" i="12"/>
  <c r="AI549" i="12"/>
  <c r="AE550" i="12"/>
  <c r="AF550" i="12"/>
  <c r="AG550" i="12"/>
  <c r="AH550" i="12"/>
  <c r="AI550" i="12"/>
  <c r="AE551" i="12"/>
  <c r="AF551" i="12"/>
  <c r="AG551" i="12"/>
  <c r="AH551" i="12"/>
  <c r="AI551" i="12"/>
  <c r="AE552" i="12"/>
  <c r="AF552" i="12"/>
  <c r="AG552" i="12"/>
  <c r="AH552" i="12"/>
  <c r="AI552" i="12"/>
  <c r="AE553" i="12"/>
  <c r="AF553" i="12"/>
  <c r="AG553" i="12"/>
  <c r="AH553" i="12"/>
  <c r="AI553" i="12"/>
  <c r="AE554" i="12"/>
  <c r="AF554" i="12"/>
  <c r="AG554" i="12"/>
  <c r="AH554" i="12"/>
  <c r="AI554" i="12"/>
  <c r="AE555" i="12"/>
  <c r="AF555" i="12"/>
  <c r="AG555" i="12"/>
  <c r="AH555" i="12"/>
  <c r="AI555" i="12"/>
  <c r="AE556" i="12"/>
  <c r="AF556" i="12"/>
  <c r="AG556" i="12"/>
  <c r="AH556" i="12"/>
  <c r="AI556" i="12"/>
  <c r="AE557" i="12"/>
  <c r="AF557" i="12"/>
  <c r="AG557" i="12"/>
  <c r="AH557" i="12"/>
  <c r="AI557" i="12"/>
  <c r="AE558" i="12"/>
  <c r="AF558" i="12"/>
  <c r="AG558" i="12"/>
  <c r="AH558" i="12"/>
  <c r="AI558" i="12"/>
  <c r="AE559" i="12"/>
  <c r="AF559" i="12"/>
  <c r="AG559" i="12"/>
  <c r="AH559" i="12"/>
  <c r="AI559" i="12"/>
  <c r="AE560" i="12"/>
  <c r="AF560" i="12"/>
  <c r="AG560" i="12"/>
  <c r="AH560" i="12"/>
  <c r="AI560" i="12"/>
  <c r="AE561" i="12"/>
  <c r="AF561" i="12"/>
  <c r="AG561" i="12"/>
  <c r="AH561" i="12"/>
  <c r="AI561" i="12"/>
  <c r="AE562" i="12"/>
  <c r="AF562" i="12"/>
  <c r="AG562" i="12"/>
  <c r="AH562" i="12"/>
  <c r="AI562" i="12"/>
  <c r="AE563" i="12"/>
  <c r="AF563" i="12"/>
  <c r="AG563" i="12"/>
  <c r="AH563" i="12"/>
  <c r="AI563" i="12"/>
  <c r="AE564" i="12"/>
  <c r="AF564" i="12"/>
  <c r="AG564" i="12"/>
  <c r="AH564" i="12"/>
  <c r="AI564" i="12"/>
  <c r="AE565" i="12"/>
  <c r="AF565" i="12"/>
  <c r="AG565" i="12"/>
  <c r="AH565" i="12"/>
  <c r="AI565" i="12"/>
  <c r="AE566" i="12"/>
  <c r="AF566" i="12"/>
  <c r="AG566" i="12"/>
  <c r="AH566" i="12"/>
  <c r="AI566" i="12"/>
  <c r="AE567" i="12"/>
  <c r="AF567" i="12"/>
  <c r="AG567" i="12"/>
  <c r="AH567" i="12"/>
  <c r="AI567" i="12"/>
  <c r="AE568" i="12"/>
  <c r="AF568" i="12"/>
  <c r="AG568" i="12"/>
  <c r="AH568" i="12"/>
  <c r="AI568" i="12"/>
  <c r="AE569" i="12"/>
  <c r="AF569" i="12"/>
  <c r="AG569" i="12"/>
  <c r="AH569" i="12"/>
  <c r="AI569" i="12"/>
  <c r="AE570" i="12"/>
  <c r="AF570" i="12"/>
  <c r="AG570" i="12"/>
  <c r="AH570" i="12"/>
  <c r="AI570" i="12"/>
  <c r="AE571" i="12"/>
  <c r="AF571" i="12"/>
  <c r="AG571" i="12"/>
  <c r="AH571" i="12"/>
  <c r="AI571" i="12"/>
  <c r="AE572" i="12"/>
  <c r="AF572" i="12"/>
  <c r="AG572" i="12"/>
  <c r="AH572" i="12"/>
  <c r="AI572" i="12"/>
  <c r="AE573" i="12"/>
  <c r="AF573" i="12"/>
  <c r="AG573" i="12"/>
  <c r="AH573" i="12"/>
  <c r="AI573" i="12"/>
  <c r="AE574" i="12"/>
  <c r="AF574" i="12"/>
  <c r="AG574" i="12"/>
  <c r="AH574" i="12"/>
  <c r="AI574" i="12"/>
  <c r="AE575" i="12"/>
  <c r="AF575" i="12"/>
  <c r="AG575" i="12"/>
  <c r="AH575" i="12"/>
  <c r="AI575" i="12"/>
  <c r="AE576" i="12"/>
  <c r="AF576" i="12"/>
  <c r="AG576" i="12"/>
  <c r="AH576" i="12"/>
  <c r="AI576" i="12"/>
  <c r="AE577" i="12"/>
  <c r="AF577" i="12"/>
  <c r="AG577" i="12"/>
  <c r="AH577" i="12"/>
  <c r="AI577" i="12"/>
  <c r="AE578" i="12"/>
  <c r="AF578" i="12"/>
  <c r="AG578" i="12"/>
  <c r="AH578" i="12"/>
  <c r="AI578" i="12"/>
  <c r="AE579" i="12"/>
  <c r="AF579" i="12"/>
  <c r="AG579" i="12"/>
  <c r="AH579" i="12"/>
  <c r="AI579" i="12"/>
  <c r="AE580" i="12"/>
  <c r="AF580" i="12"/>
  <c r="AG580" i="12"/>
  <c r="AH580" i="12"/>
  <c r="AI580" i="12"/>
  <c r="AE581" i="12"/>
  <c r="AF581" i="12"/>
  <c r="AG581" i="12"/>
  <c r="AH581" i="12"/>
  <c r="AI581" i="12"/>
  <c r="AE582" i="12"/>
  <c r="AF582" i="12"/>
  <c r="AG582" i="12"/>
  <c r="AH582" i="12"/>
  <c r="AI582" i="12"/>
  <c r="AE583" i="12"/>
  <c r="AF583" i="12"/>
  <c r="AG583" i="12"/>
  <c r="AH583" i="12"/>
  <c r="AI583" i="12"/>
  <c r="AE584" i="12"/>
  <c r="AF584" i="12"/>
  <c r="AG584" i="12"/>
  <c r="AH584" i="12"/>
  <c r="AI584" i="12"/>
  <c r="AE585" i="12"/>
  <c r="AF585" i="12"/>
  <c r="AG585" i="12"/>
  <c r="AH585" i="12"/>
  <c r="AI585" i="12"/>
  <c r="AE586" i="12"/>
  <c r="AF586" i="12"/>
  <c r="AG586" i="12"/>
  <c r="AH586" i="12"/>
  <c r="AI586" i="12"/>
  <c r="AE587" i="12"/>
  <c r="AF587" i="12"/>
  <c r="AG587" i="12"/>
  <c r="AH587" i="12"/>
  <c r="AI587" i="12"/>
  <c r="AE588" i="12"/>
  <c r="AF588" i="12"/>
  <c r="AG588" i="12"/>
  <c r="AH588" i="12"/>
  <c r="AI588" i="12"/>
  <c r="AE589" i="12"/>
  <c r="AF589" i="12"/>
  <c r="AG589" i="12"/>
  <c r="AH589" i="12"/>
  <c r="AI589" i="12"/>
  <c r="AE590" i="12"/>
  <c r="AF590" i="12"/>
  <c r="AG590" i="12"/>
  <c r="AH590" i="12"/>
  <c r="AI590" i="12"/>
  <c r="AE591" i="12"/>
  <c r="AF591" i="12"/>
  <c r="AG591" i="12"/>
  <c r="AH591" i="12"/>
  <c r="AI591" i="12"/>
  <c r="AE592" i="12"/>
  <c r="AF592" i="12"/>
  <c r="AG592" i="12"/>
  <c r="AH592" i="12"/>
  <c r="AI592" i="12"/>
  <c r="AE593" i="12"/>
  <c r="AF593" i="12"/>
  <c r="AG593" i="12"/>
  <c r="AH593" i="12"/>
  <c r="AI593" i="12"/>
  <c r="AE594" i="12"/>
  <c r="AF594" i="12"/>
  <c r="AG594" i="12"/>
  <c r="AH594" i="12"/>
  <c r="AI594" i="12"/>
  <c r="AE595" i="12"/>
  <c r="AF595" i="12"/>
  <c r="AG595" i="12"/>
  <c r="AH595" i="12"/>
  <c r="AI595" i="12"/>
  <c r="AE596" i="12"/>
  <c r="AF596" i="12"/>
  <c r="AG596" i="12"/>
  <c r="AH596" i="12"/>
  <c r="AI596" i="12"/>
  <c r="AE597" i="12"/>
  <c r="AF597" i="12"/>
  <c r="AG597" i="12"/>
  <c r="AH597" i="12"/>
  <c r="AI597" i="12"/>
  <c r="AE598" i="12"/>
  <c r="AF598" i="12"/>
  <c r="AG598" i="12"/>
  <c r="AH598" i="12"/>
  <c r="AI598" i="12"/>
  <c r="AE599" i="12"/>
  <c r="AF599" i="12"/>
  <c r="AG599" i="12"/>
  <c r="AH599" i="12"/>
  <c r="AI599" i="12"/>
  <c r="AE600" i="12"/>
  <c r="AF600" i="12"/>
  <c r="AG600" i="12"/>
  <c r="AH600" i="12"/>
  <c r="AI600" i="12"/>
  <c r="AE601" i="12"/>
  <c r="AF601" i="12"/>
  <c r="AG601" i="12"/>
  <c r="AH601" i="12"/>
  <c r="AI601" i="12"/>
  <c r="AE602" i="12"/>
  <c r="AF602" i="12"/>
  <c r="AG602" i="12"/>
  <c r="AH602" i="12"/>
  <c r="AI602" i="12"/>
  <c r="AE603" i="12"/>
  <c r="AF603" i="12"/>
  <c r="AG603" i="12"/>
  <c r="AH603" i="12"/>
  <c r="AI603" i="12"/>
  <c r="AE604" i="12"/>
  <c r="AF604" i="12"/>
  <c r="AG604" i="12"/>
  <c r="AH604" i="12"/>
  <c r="AI604" i="12"/>
  <c r="AE605" i="12"/>
  <c r="AF605" i="12"/>
  <c r="AG605" i="12"/>
  <c r="AH605" i="12"/>
  <c r="AI605" i="12"/>
  <c r="AE606" i="12"/>
  <c r="AF606" i="12"/>
  <c r="AG606" i="12"/>
  <c r="AH606" i="12"/>
  <c r="AI606" i="12"/>
  <c r="AE607" i="12"/>
  <c r="AF607" i="12"/>
  <c r="AG607" i="12"/>
  <c r="AH607" i="12"/>
  <c r="AI607" i="12"/>
  <c r="AE608" i="12"/>
  <c r="AF608" i="12"/>
  <c r="AG608" i="12"/>
  <c r="AH608" i="12"/>
  <c r="AI608" i="12"/>
  <c r="AE609" i="12"/>
  <c r="AF609" i="12"/>
  <c r="AG609" i="12"/>
  <c r="AH609" i="12"/>
  <c r="AI609" i="12"/>
  <c r="AE610" i="12"/>
  <c r="AF610" i="12"/>
  <c r="AG610" i="12"/>
  <c r="AH610" i="12"/>
  <c r="AI610" i="12"/>
  <c r="AE611" i="12"/>
  <c r="AF611" i="12"/>
  <c r="AG611" i="12"/>
  <c r="AH611" i="12"/>
  <c r="AI611" i="12"/>
  <c r="AE612" i="12"/>
  <c r="AF612" i="12"/>
  <c r="AG612" i="12"/>
  <c r="AH612" i="12"/>
  <c r="AI612" i="12"/>
  <c r="AE613" i="12"/>
  <c r="AF613" i="12"/>
  <c r="AG613" i="12"/>
  <c r="AH613" i="12"/>
  <c r="AI613" i="12"/>
  <c r="AE614" i="12"/>
  <c r="AF614" i="12"/>
  <c r="AG614" i="12"/>
  <c r="AH614" i="12"/>
  <c r="AI614" i="12"/>
  <c r="AE615" i="12"/>
  <c r="AF615" i="12"/>
  <c r="AG615" i="12"/>
  <c r="AH615" i="12"/>
  <c r="AI615" i="12"/>
  <c r="AE616" i="12"/>
  <c r="AF616" i="12"/>
  <c r="AG616" i="12"/>
  <c r="AH616" i="12"/>
  <c r="AI616" i="12"/>
  <c r="AE617" i="12"/>
  <c r="AF617" i="12"/>
  <c r="AG617" i="12"/>
  <c r="AH617" i="12"/>
  <c r="AI617" i="12"/>
  <c r="AE618" i="12"/>
  <c r="AF618" i="12"/>
  <c r="AG618" i="12"/>
  <c r="AH618" i="12"/>
  <c r="AI618" i="12"/>
  <c r="AE619" i="12"/>
  <c r="AF619" i="12"/>
  <c r="AG619" i="12"/>
  <c r="AH619" i="12"/>
  <c r="AI619" i="12"/>
  <c r="AE620" i="12"/>
  <c r="AF620" i="12"/>
  <c r="AG620" i="12"/>
  <c r="AH620" i="12"/>
  <c r="AI620" i="12"/>
  <c r="AE621" i="12"/>
  <c r="AF621" i="12"/>
  <c r="AG621" i="12"/>
  <c r="AH621" i="12"/>
  <c r="AI621" i="12"/>
  <c r="AE622" i="12"/>
  <c r="AF622" i="12"/>
  <c r="AG622" i="12"/>
  <c r="AH622" i="12"/>
  <c r="AI622" i="12"/>
  <c r="AE623" i="12"/>
  <c r="AF623" i="12"/>
  <c r="AG623" i="12"/>
  <c r="AH623" i="12"/>
  <c r="AI623" i="12"/>
  <c r="AE624" i="12"/>
  <c r="AF624" i="12"/>
  <c r="AG624" i="12"/>
  <c r="AH624" i="12"/>
  <c r="AI624" i="12"/>
  <c r="AE625" i="12"/>
  <c r="AF625" i="12"/>
  <c r="AG625" i="12"/>
  <c r="AH625" i="12"/>
  <c r="AI625" i="12"/>
  <c r="AE626" i="12"/>
  <c r="AF626" i="12"/>
  <c r="AG626" i="12"/>
  <c r="AH626" i="12"/>
  <c r="AI626" i="12"/>
  <c r="AE627" i="12"/>
  <c r="AF627" i="12"/>
  <c r="AG627" i="12"/>
  <c r="AH627" i="12"/>
  <c r="AI627" i="12"/>
  <c r="AE628" i="12"/>
  <c r="AF628" i="12"/>
  <c r="AG628" i="12"/>
  <c r="AH628" i="12"/>
  <c r="AI628" i="12"/>
  <c r="AE629" i="12"/>
  <c r="AF629" i="12"/>
  <c r="AG629" i="12"/>
  <c r="AH629" i="12"/>
  <c r="AI629" i="12"/>
  <c r="AE630" i="12"/>
  <c r="AF630" i="12"/>
  <c r="AG630" i="12"/>
  <c r="AH630" i="12"/>
  <c r="AI630" i="12"/>
  <c r="AE631" i="12"/>
  <c r="AF631" i="12"/>
  <c r="AG631" i="12"/>
  <c r="AH631" i="12"/>
  <c r="AI631" i="12"/>
  <c r="AE632" i="12"/>
  <c r="AF632" i="12"/>
  <c r="AG632" i="12"/>
  <c r="AH632" i="12"/>
  <c r="AI632" i="12"/>
  <c r="AE633" i="12"/>
  <c r="AF633" i="12"/>
  <c r="AG633" i="12"/>
  <c r="AH633" i="12"/>
  <c r="AI633" i="12"/>
  <c r="AE634" i="12"/>
  <c r="AF634" i="12"/>
  <c r="AG634" i="12"/>
  <c r="AH634" i="12"/>
  <c r="AI634" i="12"/>
  <c r="AE635" i="12"/>
  <c r="AF635" i="12"/>
  <c r="AG635" i="12"/>
  <c r="AH635" i="12"/>
  <c r="AI635" i="12"/>
  <c r="AE636" i="12"/>
  <c r="AF636" i="12"/>
  <c r="AG636" i="12"/>
  <c r="AH636" i="12"/>
  <c r="AI636" i="12"/>
  <c r="AE637" i="12"/>
  <c r="AF637" i="12"/>
  <c r="AG637" i="12"/>
  <c r="AH637" i="12"/>
  <c r="AI637" i="12"/>
  <c r="AE638" i="12"/>
  <c r="AF638" i="12"/>
  <c r="AG638" i="12"/>
  <c r="AH638" i="12"/>
  <c r="AI638" i="12"/>
  <c r="AE639" i="12"/>
  <c r="AF639" i="12"/>
  <c r="AG639" i="12"/>
  <c r="AH639" i="12"/>
  <c r="AI639" i="12"/>
  <c r="AE640" i="12"/>
  <c r="AF640" i="12"/>
  <c r="AG640" i="12"/>
  <c r="AH640" i="12"/>
  <c r="AI640" i="12"/>
  <c r="AE641" i="12"/>
  <c r="AF641" i="12"/>
  <c r="AG641" i="12"/>
  <c r="AH641" i="12"/>
  <c r="AI641" i="12"/>
  <c r="AE642" i="12"/>
  <c r="AF642" i="12"/>
  <c r="AG642" i="12"/>
  <c r="AH642" i="12"/>
  <c r="AI642" i="12"/>
  <c r="AE643" i="12"/>
  <c r="AF643" i="12"/>
  <c r="AG643" i="12"/>
  <c r="AH643" i="12"/>
  <c r="AI643" i="12"/>
  <c r="AE644" i="12"/>
  <c r="AF644" i="12"/>
  <c r="AG644" i="12"/>
  <c r="AH644" i="12"/>
  <c r="AI644" i="12"/>
  <c r="AE645" i="12"/>
  <c r="AF645" i="12"/>
  <c r="AG645" i="12"/>
  <c r="AH645" i="12"/>
  <c r="AI645" i="12"/>
  <c r="AE646" i="12"/>
  <c r="AF646" i="12"/>
  <c r="AG646" i="12"/>
  <c r="AH646" i="12"/>
  <c r="AI646" i="12"/>
  <c r="AE647" i="12"/>
  <c r="AF647" i="12"/>
  <c r="AG647" i="12"/>
  <c r="AH647" i="12"/>
  <c r="AI647" i="12"/>
  <c r="AE648" i="12"/>
  <c r="AF648" i="12"/>
  <c r="AG648" i="12"/>
  <c r="AH648" i="12"/>
  <c r="AI648" i="12"/>
  <c r="AE649" i="12"/>
  <c r="AF649" i="12"/>
  <c r="AG649" i="12"/>
  <c r="AH649" i="12"/>
  <c r="AI649" i="12"/>
  <c r="AE650" i="12"/>
  <c r="AF650" i="12"/>
  <c r="AG650" i="12"/>
  <c r="AH650" i="12"/>
  <c r="AI650" i="12"/>
  <c r="AE651" i="12"/>
  <c r="AF651" i="12"/>
  <c r="AG651" i="12"/>
  <c r="AH651" i="12"/>
  <c r="AI651" i="12"/>
  <c r="AE652" i="12"/>
  <c r="AF652" i="12"/>
  <c r="AG652" i="12"/>
  <c r="AH652" i="12"/>
  <c r="AI652" i="12"/>
  <c r="AE653" i="12"/>
  <c r="AF653" i="12"/>
  <c r="AG653" i="12"/>
  <c r="AH653" i="12"/>
  <c r="AI653" i="12"/>
  <c r="AE654" i="12"/>
  <c r="AF654" i="12"/>
  <c r="AG654" i="12"/>
  <c r="AH654" i="12"/>
  <c r="AI654" i="12"/>
  <c r="AE655" i="12"/>
  <c r="AF655" i="12"/>
  <c r="AG655" i="12"/>
  <c r="AH655" i="12"/>
  <c r="AI655" i="12"/>
  <c r="AE656" i="12"/>
  <c r="AF656" i="12"/>
  <c r="AG656" i="12"/>
  <c r="AH656" i="12"/>
  <c r="AI656" i="12"/>
  <c r="AE657" i="12"/>
  <c r="AF657" i="12"/>
  <c r="AG657" i="12"/>
  <c r="AH657" i="12"/>
  <c r="AI657" i="12"/>
  <c r="AE658" i="12"/>
  <c r="AF658" i="12"/>
  <c r="AG658" i="12"/>
  <c r="AH658" i="12"/>
  <c r="AI658" i="12"/>
  <c r="AE659" i="12"/>
  <c r="AF659" i="12"/>
  <c r="AG659" i="12"/>
  <c r="AH659" i="12"/>
  <c r="AI659" i="12"/>
  <c r="AE660" i="12"/>
  <c r="AF660" i="12"/>
  <c r="AG660" i="12"/>
  <c r="AH660" i="12"/>
  <c r="AI660" i="12"/>
  <c r="AE661" i="12"/>
  <c r="AF661" i="12"/>
  <c r="AG661" i="12"/>
  <c r="AH661" i="12"/>
  <c r="AI661" i="12"/>
  <c r="AE662" i="12"/>
  <c r="AF662" i="12"/>
  <c r="AG662" i="12"/>
  <c r="AH662" i="12"/>
  <c r="AI662" i="12"/>
  <c r="AE663" i="12"/>
  <c r="AF663" i="12"/>
  <c r="AG663" i="12"/>
  <c r="AH663" i="12"/>
  <c r="AI663" i="12"/>
  <c r="AE664" i="12"/>
  <c r="AF664" i="12"/>
  <c r="AG664" i="12"/>
  <c r="AH664" i="12"/>
  <c r="AI664" i="12"/>
  <c r="AE665" i="12"/>
  <c r="AF665" i="12"/>
  <c r="AG665" i="12"/>
  <c r="AH665" i="12"/>
  <c r="AI665" i="12"/>
  <c r="AE666" i="12"/>
  <c r="AF666" i="12"/>
  <c r="AG666" i="12"/>
  <c r="AH666" i="12"/>
  <c r="AI666" i="12"/>
  <c r="AE667" i="12"/>
  <c r="AF667" i="12"/>
  <c r="AG667" i="12"/>
  <c r="AH667" i="12"/>
  <c r="AI667" i="12"/>
  <c r="AE668" i="12"/>
  <c r="AF668" i="12"/>
  <c r="AG668" i="12"/>
  <c r="AH668" i="12"/>
  <c r="AI668" i="12"/>
  <c r="AE669" i="12"/>
  <c r="AF669" i="12"/>
  <c r="AG669" i="12"/>
  <c r="AH669" i="12"/>
  <c r="AI669" i="12"/>
  <c r="AE670" i="12"/>
  <c r="AF670" i="12"/>
  <c r="AG670" i="12"/>
  <c r="AH670" i="12"/>
  <c r="AI670" i="12"/>
  <c r="AE671" i="12"/>
  <c r="AF671" i="12"/>
  <c r="AG671" i="12"/>
  <c r="AH671" i="12"/>
  <c r="AI671" i="12"/>
  <c r="AE672" i="12"/>
  <c r="AF672" i="12"/>
  <c r="AG672" i="12"/>
  <c r="AH672" i="12"/>
  <c r="AI672" i="12"/>
  <c r="AE673" i="12"/>
  <c r="AF673" i="12"/>
  <c r="AG673" i="12"/>
  <c r="AH673" i="12"/>
  <c r="AI673" i="12"/>
  <c r="AE674" i="12"/>
  <c r="AF674" i="12"/>
  <c r="AG674" i="12"/>
  <c r="AH674" i="12"/>
  <c r="AI674" i="12"/>
  <c r="AE675" i="12"/>
  <c r="AF675" i="12"/>
  <c r="AG675" i="12"/>
  <c r="AH675" i="12"/>
  <c r="AI675" i="12"/>
  <c r="AE676" i="12"/>
  <c r="AF676" i="12"/>
  <c r="AG676" i="12"/>
  <c r="AH676" i="12"/>
  <c r="AI676" i="12"/>
  <c r="AE677" i="12"/>
  <c r="AF677" i="12"/>
  <c r="AG677" i="12"/>
  <c r="AH677" i="12"/>
  <c r="AI677" i="12"/>
  <c r="AE678" i="12"/>
  <c r="AF678" i="12"/>
  <c r="AG678" i="12"/>
  <c r="AH678" i="12"/>
  <c r="AI678" i="12"/>
  <c r="AE679" i="12"/>
  <c r="AF679" i="12"/>
  <c r="AG679" i="12"/>
  <c r="AH679" i="12"/>
  <c r="AI679" i="12"/>
  <c r="AE680" i="12"/>
  <c r="AF680" i="12"/>
  <c r="AG680" i="12"/>
  <c r="AH680" i="12"/>
  <c r="AI680" i="12"/>
  <c r="AE681" i="12"/>
  <c r="AF681" i="12"/>
  <c r="AG681" i="12"/>
  <c r="AH681" i="12"/>
  <c r="AI681" i="12"/>
  <c r="AE682" i="12"/>
  <c r="AF682" i="12"/>
  <c r="AG682" i="12"/>
  <c r="AH682" i="12"/>
  <c r="AI682" i="12"/>
  <c r="AE683" i="12"/>
  <c r="AF683" i="12"/>
  <c r="AG683" i="12"/>
  <c r="AH683" i="12"/>
  <c r="AI683" i="12"/>
  <c r="AE684" i="12"/>
  <c r="AF684" i="12"/>
  <c r="AG684" i="12"/>
  <c r="AH684" i="12"/>
  <c r="AI684" i="12"/>
  <c r="AE685" i="12"/>
  <c r="AF685" i="12"/>
  <c r="AG685" i="12"/>
  <c r="AH685" i="12"/>
  <c r="AI685" i="12"/>
  <c r="AE686" i="12"/>
  <c r="AF686" i="12"/>
  <c r="AG686" i="12"/>
  <c r="AH686" i="12"/>
  <c r="AI686" i="12"/>
  <c r="AE687" i="12"/>
  <c r="AF687" i="12"/>
  <c r="AG687" i="12"/>
  <c r="AH687" i="12"/>
  <c r="AI687" i="12"/>
  <c r="AE688" i="12"/>
  <c r="AF688" i="12"/>
  <c r="AG688" i="12"/>
  <c r="AH688" i="12"/>
  <c r="AI688" i="12"/>
  <c r="AE689" i="12"/>
  <c r="AF689" i="12"/>
  <c r="AG689" i="12"/>
  <c r="AH689" i="12"/>
  <c r="AI689" i="12"/>
  <c r="AE690" i="12"/>
  <c r="AF690" i="12"/>
  <c r="AG690" i="12"/>
  <c r="AH690" i="12"/>
  <c r="AI690" i="12"/>
  <c r="AE691" i="12"/>
  <c r="AF691" i="12"/>
  <c r="AG691" i="12"/>
  <c r="AH691" i="12"/>
  <c r="AI691" i="12"/>
  <c r="AE692" i="12"/>
  <c r="AF692" i="12"/>
  <c r="AG692" i="12"/>
  <c r="AH692" i="12"/>
  <c r="AI692" i="12"/>
  <c r="AE693" i="12"/>
  <c r="AF693" i="12"/>
  <c r="AG693" i="12"/>
  <c r="AH693" i="12"/>
  <c r="AI693" i="12"/>
  <c r="AE694" i="12"/>
  <c r="AF694" i="12"/>
  <c r="AG694" i="12"/>
  <c r="AH694" i="12"/>
  <c r="AI694" i="12"/>
  <c r="AE695" i="12"/>
  <c r="AF695" i="12"/>
  <c r="AG695" i="12"/>
  <c r="AH695" i="12"/>
  <c r="AI695" i="12"/>
  <c r="AE696" i="12"/>
  <c r="AF696" i="12"/>
  <c r="AG696" i="12"/>
  <c r="AH696" i="12"/>
  <c r="AI696" i="12"/>
  <c r="AE697" i="12"/>
  <c r="AF697" i="12"/>
  <c r="AG697" i="12"/>
  <c r="AH697" i="12"/>
  <c r="AI697" i="12"/>
  <c r="AE698" i="12"/>
  <c r="AF698" i="12"/>
  <c r="AG698" i="12"/>
  <c r="AH698" i="12"/>
  <c r="AI698" i="12"/>
  <c r="AE699" i="12"/>
  <c r="AF699" i="12"/>
  <c r="AG699" i="12"/>
  <c r="AH699" i="12"/>
  <c r="AI699" i="12"/>
  <c r="AE700" i="12"/>
  <c r="AF700" i="12"/>
  <c r="AG700" i="12"/>
  <c r="AH700" i="12"/>
  <c r="AI700" i="12"/>
  <c r="AE701" i="12"/>
  <c r="AF701" i="12"/>
  <c r="AG701" i="12"/>
  <c r="AH701" i="12"/>
  <c r="AI701" i="12"/>
  <c r="AE702" i="12"/>
  <c r="AF702" i="12"/>
  <c r="AG702" i="12"/>
  <c r="AH702" i="12"/>
  <c r="AI702" i="12"/>
  <c r="AE703" i="12"/>
  <c r="AF703" i="12"/>
  <c r="AG703" i="12"/>
  <c r="AH703" i="12"/>
  <c r="AI703" i="12"/>
  <c r="AE704" i="12"/>
  <c r="AF704" i="12"/>
  <c r="AG704" i="12"/>
  <c r="AH704" i="12"/>
  <c r="AI704" i="12"/>
  <c r="AE705" i="12"/>
  <c r="AF705" i="12"/>
  <c r="AG705" i="12"/>
  <c r="AH705" i="12"/>
  <c r="AI705" i="12"/>
  <c r="AE706" i="12"/>
  <c r="AF706" i="12"/>
  <c r="AG706" i="12"/>
  <c r="AH706" i="12"/>
  <c r="AI706" i="12"/>
  <c r="AE707" i="12"/>
  <c r="AF707" i="12"/>
  <c r="AG707" i="12"/>
  <c r="AH707" i="12"/>
  <c r="AI707" i="12"/>
  <c r="AE708" i="12"/>
  <c r="AF708" i="12"/>
  <c r="AG708" i="12"/>
  <c r="AH708" i="12"/>
  <c r="AI708" i="12"/>
  <c r="AE709" i="12"/>
  <c r="AF709" i="12"/>
  <c r="AG709" i="12"/>
  <c r="AH709" i="12"/>
  <c r="AI709" i="12"/>
  <c r="AE710" i="12"/>
  <c r="AF710" i="12"/>
  <c r="AG710" i="12"/>
  <c r="AH710" i="12"/>
  <c r="AI710" i="12"/>
  <c r="AE711" i="12"/>
  <c r="AF711" i="12"/>
  <c r="AG711" i="12"/>
  <c r="AH711" i="12"/>
  <c r="AI711" i="12"/>
  <c r="AE712" i="12"/>
  <c r="AF712" i="12"/>
  <c r="AG712" i="12"/>
  <c r="AH712" i="12"/>
  <c r="AI712" i="12"/>
  <c r="AE713" i="12"/>
  <c r="AF713" i="12"/>
  <c r="AG713" i="12"/>
  <c r="AH713" i="12"/>
  <c r="AI713" i="12"/>
  <c r="AE714" i="12"/>
  <c r="AF714" i="12"/>
  <c r="AG714" i="12"/>
  <c r="AH714" i="12"/>
  <c r="AI714" i="12"/>
  <c r="AE715" i="12"/>
  <c r="AF715" i="12"/>
  <c r="AG715" i="12"/>
  <c r="AH715" i="12"/>
  <c r="AI715" i="12"/>
  <c r="AE716" i="12"/>
  <c r="AF716" i="12"/>
  <c r="AG716" i="12"/>
  <c r="AH716" i="12"/>
  <c r="AI716" i="12"/>
  <c r="AE717" i="12"/>
  <c r="AF717" i="12"/>
  <c r="AG717" i="12"/>
  <c r="AH717" i="12"/>
  <c r="AI717" i="12"/>
  <c r="AE718" i="12"/>
  <c r="AF718" i="12"/>
  <c r="AG718" i="12"/>
  <c r="AH718" i="12"/>
  <c r="AI718" i="12"/>
  <c r="AE719" i="12"/>
  <c r="AF719" i="12"/>
  <c r="AG719" i="12"/>
  <c r="AH719" i="12"/>
  <c r="AI719" i="12"/>
  <c r="AE720" i="12"/>
  <c r="AF720" i="12"/>
  <c r="AG720" i="12"/>
  <c r="AH720" i="12"/>
  <c r="AI720" i="12"/>
  <c r="AE721" i="12"/>
  <c r="AF721" i="12"/>
  <c r="AG721" i="12"/>
  <c r="AH721" i="12"/>
  <c r="AI721" i="12"/>
  <c r="AE722" i="12"/>
  <c r="AF722" i="12"/>
  <c r="AG722" i="12"/>
  <c r="AH722" i="12"/>
  <c r="AI722" i="12"/>
  <c r="AE723" i="12"/>
  <c r="AF723" i="12"/>
  <c r="AG723" i="12"/>
  <c r="AH723" i="12"/>
  <c r="AI723" i="12"/>
  <c r="AE724" i="12"/>
  <c r="AF724" i="12"/>
  <c r="AG724" i="12"/>
  <c r="AH724" i="12"/>
  <c r="AI724" i="12"/>
  <c r="AE725" i="12"/>
  <c r="AF725" i="12"/>
  <c r="AG725" i="12"/>
  <c r="AH725" i="12"/>
  <c r="AI725" i="12"/>
  <c r="AE726" i="12"/>
  <c r="AF726" i="12"/>
  <c r="AG726" i="12"/>
  <c r="AH726" i="12"/>
  <c r="AI726" i="12"/>
  <c r="AE727" i="12"/>
  <c r="AF727" i="12"/>
  <c r="AG727" i="12"/>
  <c r="AH727" i="12"/>
  <c r="AI727" i="12"/>
  <c r="AE728" i="12"/>
  <c r="AF728" i="12"/>
  <c r="AG728" i="12"/>
  <c r="AH728" i="12"/>
  <c r="AI728" i="12"/>
  <c r="AE729" i="12"/>
  <c r="AF729" i="12"/>
  <c r="AG729" i="12"/>
  <c r="AH729" i="12"/>
  <c r="AI729" i="12"/>
  <c r="AE730" i="12"/>
  <c r="AF730" i="12"/>
  <c r="AG730" i="12"/>
  <c r="AH730" i="12"/>
  <c r="AI730" i="12"/>
  <c r="AE731" i="12"/>
  <c r="AF731" i="12"/>
  <c r="AG731" i="12"/>
  <c r="AH731" i="12"/>
  <c r="AI731" i="12"/>
  <c r="AE732" i="12"/>
  <c r="AF732" i="12"/>
  <c r="AG732" i="12"/>
  <c r="AH732" i="12"/>
  <c r="AI732" i="12"/>
  <c r="AE733" i="12"/>
  <c r="AF733" i="12"/>
  <c r="AG733" i="12"/>
  <c r="AH733" i="12"/>
  <c r="AI733" i="12"/>
  <c r="AE734" i="12"/>
  <c r="AF734" i="12"/>
  <c r="AG734" i="12"/>
  <c r="AH734" i="12"/>
  <c r="AI734" i="12"/>
  <c r="AE735" i="12"/>
  <c r="AF735" i="12"/>
  <c r="AG735" i="12"/>
  <c r="AH735" i="12"/>
  <c r="AI735" i="12"/>
  <c r="AE736" i="12"/>
  <c r="AF736" i="12"/>
  <c r="AG736" i="12"/>
  <c r="AH736" i="12"/>
  <c r="AI736" i="12"/>
  <c r="AE737" i="12"/>
  <c r="AF737" i="12"/>
  <c r="AG737" i="12"/>
  <c r="AH737" i="12"/>
  <c r="AI737" i="12"/>
  <c r="AE738" i="12"/>
  <c r="AF738" i="12"/>
  <c r="AG738" i="12"/>
  <c r="AH738" i="12"/>
  <c r="AI738" i="12"/>
  <c r="AE739" i="12"/>
  <c r="AF739" i="12"/>
  <c r="AG739" i="12"/>
  <c r="AH739" i="12"/>
  <c r="AI739" i="12"/>
  <c r="AE740" i="12"/>
  <c r="AF740" i="12"/>
  <c r="AG740" i="12"/>
  <c r="AH740" i="12"/>
  <c r="AI740" i="12"/>
  <c r="AE741" i="12"/>
  <c r="AF741" i="12"/>
  <c r="AG741" i="12"/>
  <c r="AH741" i="12"/>
  <c r="AI741" i="12"/>
  <c r="AE742" i="12"/>
  <c r="AF742" i="12"/>
  <c r="AG742" i="12"/>
  <c r="AH742" i="12"/>
  <c r="AI742" i="12"/>
  <c r="AE743" i="12"/>
  <c r="AF743" i="12"/>
  <c r="AG743" i="12"/>
  <c r="AH743" i="12"/>
  <c r="AI743" i="12"/>
  <c r="AE744" i="12"/>
  <c r="AF744" i="12"/>
  <c r="AG744" i="12"/>
  <c r="AH744" i="12"/>
  <c r="AI744" i="12"/>
  <c r="AE745" i="12"/>
  <c r="AF745" i="12"/>
  <c r="AG745" i="12"/>
  <c r="AH745" i="12"/>
  <c r="AI745" i="12"/>
  <c r="AE746" i="12"/>
  <c r="AF746" i="12"/>
  <c r="AG746" i="12"/>
  <c r="AH746" i="12"/>
  <c r="AI746" i="12"/>
  <c r="AE747" i="12"/>
  <c r="AF747" i="12"/>
  <c r="AG747" i="12"/>
  <c r="AH747" i="12"/>
  <c r="AI747" i="12"/>
  <c r="AE748" i="12"/>
  <c r="AF748" i="12"/>
  <c r="AG748" i="12"/>
  <c r="AH748" i="12"/>
  <c r="AI748" i="12"/>
  <c r="AE749" i="12"/>
  <c r="AF749" i="12"/>
  <c r="AG749" i="12"/>
  <c r="AH749" i="12"/>
  <c r="AI749" i="12"/>
  <c r="AE750" i="12"/>
  <c r="AF750" i="12"/>
  <c r="AG750" i="12"/>
  <c r="AH750" i="12"/>
  <c r="AI750" i="12"/>
  <c r="AE751" i="12"/>
  <c r="AF751" i="12"/>
  <c r="AG751" i="12"/>
  <c r="AH751" i="12"/>
  <c r="AI751" i="12"/>
  <c r="AE752" i="12"/>
  <c r="AF752" i="12"/>
  <c r="AG752" i="12"/>
  <c r="AH752" i="12"/>
  <c r="AI752" i="12"/>
  <c r="AE753" i="12"/>
  <c r="AF753" i="12"/>
  <c r="AG753" i="12"/>
  <c r="AH753" i="12"/>
  <c r="AI753" i="12"/>
  <c r="AE754" i="12"/>
  <c r="AF754" i="12"/>
  <c r="AG754" i="12"/>
  <c r="AH754" i="12"/>
  <c r="AI754" i="12"/>
  <c r="AE755" i="12"/>
  <c r="AF755" i="12"/>
  <c r="AG755" i="12"/>
  <c r="AH755" i="12"/>
  <c r="AI755" i="12"/>
  <c r="AE756" i="12"/>
  <c r="AF756" i="12"/>
  <c r="AG756" i="12"/>
  <c r="AH756" i="12"/>
  <c r="AI756" i="12"/>
  <c r="AE757" i="12"/>
  <c r="AF757" i="12"/>
  <c r="AG757" i="12"/>
  <c r="AH757" i="12"/>
  <c r="AI757" i="12"/>
  <c r="AE758" i="12"/>
  <c r="AF758" i="12"/>
  <c r="AG758" i="12"/>
  <c r="AH758" i="12"/>
  <c r="AI758" i="12"/>
  <c r="AE759" i="12"/>
  <c r="AF759" i="12"/>
  <c r="AG759" i="12"/>
  <c r="AH759" i="12"/>
  <c r="AI759" i="12"/>
  <c r="AE760" i="12"/>
  <c r="AF760" i="12"/>
  <c r="AG760" i="12"/>
  <c r="AH760" i="12"/>
  <c r="AI760" i="12"/>
  <c r="AE761" i="12"/>
  <c r="AF761" i="12"/>
  <c r="AG761" i="12"/>
  <c r="AH761" i="12"/>
  <c r="AI761" i="12"/>
  <c r="AE762" i="12"/>
  <c r="AF762" i="12"/>
  <c r="AG762" i="12"/>
  <c r="AH762" i="12"/>
  <c r="AI762" i="12"/>
  <c r="AE763" i="12"/>
  <c r="AF763" i="12"/>
  <c r="AG763" i="12"/>
  <c r="AH763" i="12"/>
  <c r="AI763" i="12"/>
  <c r="AE764" i="12"/>
  <c r="AF764" i="12"/>
  <c r="AG764" i="12"/>
  <c r="AH764" i="12"/>
  <c r="AI764" i="12"/>
  <c r="AE765" i="12"/>
  <c r="AF765" i="12"/>
  <c r="AG765" i="12"/>
  <c r="AH765" i="12"/>
  <c r="AI765" i="12"/>
  <c r="AE766" i="12"/>
  <c r="AF766" i="12"/>
  <c r="AG766" i="12"/>
  <c r="AH766" i="12"/>
  <c r="AI766" i="12"/>
  <c r="AE767" i="12"/>
  <c r="AF767" i="12"/>
  <c r="AG767" i="12"/>
  <c r="AH767" i="12"/>
  <c r="AI767" i="12"/>
  <c r="AE768" i="12"/>
  <c r="AF768" i="12"/>
  <c r="AG768" i="12"/>
  <c r="AH768" i="12"/>
  <c r="AI768" i="12"/>
  <c r="AE769" i="12"/>
  <c r="AF769" i="12"/>
  <c r="AG769" i="12"/>
  <c r="AH769" i="12"/>
  <c r="AI769" i="12"/>
  <c r="AE770" i="12"/>
  <c r="AF770" i="12"/>
  <c r="AG770" i="12"/>
  <c r="AH770" i="12"/>
  <c r="AI770" i="12"/>
  <c r="AE771" i="12"/>
  <c r="AF771" i="12"/>
  <c r="AG771" i="12"/>
  <c r="AH771" i="12"/>
  <c r="AI771" i="12"/>
  <c r="AE772" i="12"/>
  <c r="AF772" i="12"/>
  <c r="AG772" i="12"/>
  <c r="AH772" i="12"/>
  <c r="AI772" i="12"/>
  <c r="AE773" i="12"/>
  <c r="AF773" i="12"/>
  <c r="AG773" i="12"/>
  <c r="AH773" i="12"/>
  <c r="AI773" i="12"/>
  <c r="AE774" i="12"/>
  <c r="AF774" i="12"/>
  <c r="AG774" i="12"/>
  <c r="AH774" i="12"/>
  <c r="AI774" i="12"/>
  <c r="AE775" i="12"/>
  <c r="AF775" i="12"/>
  <c r="AG775" i="12"/>
  <c r="AH775" i="12"/>
  <c r="AI775" i="12"/>
  <c r="AE776" i="12"/>
  <c r="AF776" i="12"/>
  <c r="AG776" i="12"/>
  <c r="AH776" i="12"/>
  <c r="AI776" i="12"/>
  <c r="AE777" i="12"/>
  <c r="AF777" i="12"/>
  <c r="AG777" i="12"/>
  <c r="AH777" i="12"/>
  <c r="AI777" i="12"/>
  <c r="AE778" i="12"/>
  <c r="AF778" i="12"/>
  <c r="AG778" i="12"/>
  <c r="AH778" i="12"/>
  <c r="AI778" i="12"/>
  <c r="AE779" i="12"/>
  <c r="AF779" i="12"/>
  <c r="AG779" i="12"/>
  <c r="AH779" i="12"/>
  <c r="AI779" i="12"/>
  <c r="AE780" i="12"/>
  <c r="AF780" i="12"/>
  <c r="AG780" i="12"/>
  <c r="AH780" i="12"/>
  <c r="AI780" i="12"/>
  <c r="AE781" i="12"/>
  <c r="AF781" i="12"/>
  <c r="AG781" i="12"/>
  <c r="AH781" i="12"/>
  <c r="AI781" i="12"/>
  <c r="AE782" i="12"/>
  <c r="AF782" i="12"/>
  <c r="AG782" i="12"/>
  <c r="AH782" i="12"/>
  <c r="AI782" i="12"/>
  <c r="AE783" i="12"/>
  <c r="AF783" i="12"/>
  <c r="AG783" i="12"/>
  <c r="AH783" i="12"/>
  <c r="AI783" i="12"/>
  <c r="AE784" i="12"/>
  <c r="AF784" i="12"/>
  <c r="AG784" i="12"/>
  <c r="AH784" i="12"/>
  <c r="AI784" i="12"/>
  <c r="AE785" i="12"/>
  <c r="AF785" i="12"/>
  <c r="AG785" i="12"/>
  <c r="AH785" i="12"/>
  <c r="AI785" i="12"/>
  <c r="AE786" i="12"/>
  <c r="AF786" i="12"/>
  <c r="AG786" i="12"/>
  <c r="AH786" i="12"/>
  <c r="AI786" i="12"/>
  <c r="AE787" i="12"/>
  <c r="AF787" i="12"/>
  <c r="AG787" i="12"/>
  <c r="AH787" i="12"/>
  <c r="AI787" i="12"/>
  <c r="AE788" i="12"/>
  <c r="AF788" i="12"/>
  <c r="AG788" i="12"/>
  <c r="AH788" i="12"/>
  <c r="AI788" i="12"/>
  <c r="AE789" i="12"/>
  <c r="AF789" i="12"/>
  <c r="AG789" i="12"/>
  <c r="AH789" i="12"/>
  <c r="AI789" i="12"/>
  <c r="AE790" i="12"/>
  <c r="AF790" i="12"/>
  <c r="AG790" i="12"/>
  <c r="AH790" i="12"/>
  <c r="AI790" i="12"/>
  <c r="AE791" i="12"/>
  <c r="AF791" i="12"/>
  <c r="AG791" i="12"/>
  <c r="AH791" i="12"/>
  <c r="AI791" i="12"/>
  <c r="AE792" i="12"/>
  <c r="AF792" i="12"/>
  <c r="AG792" i="12"/>
  <c r="AH792" i="12"/>
  <c r="AI792" i="12"/>
  <c r="AE793" i="12"/>
  <c r="AF793" i="12"/>
  <c r="AG793" i="12"/>
  <c r="AH793" i="12"/>
  <c r="AI793" i="12"/>
  <c r="AE794" i="12"/>
  <c r="AF794" i="12"/>
  <c r="AG794" i="12"/>
  <c r="AH794" i="12"/>
  <c r="AI794" i="12"/>
  <c r="AE795" i="12"/>
  <c r="AF795" i="12"/>
  <c r="AG795" i="12"/>
  <c r="AH795" i="12"/>
  <c r="AI795" i="12"/>
  <c r="AE796" i="12"/>
  <c r="AF796" i="12"/>
  <c r="AG796" i="12"/>
  <c r="AH796" i="12"/>
  <c r="AI796" i="12"/>
  <c r="AE797" i="12"/>
  <c r="AF797" i="12"/>
  <c r="AG797" i="12"/>
  <c r="AH797" i="12"/>
  <c r="AI797" i="12"/>
  <c r="AE798" i="12"/>
  <c r="AF798" i="12"/>
  <c r="AG798" i="12"/>
  <c r="AH798" i="12"/>
  <c r="AI798" i="12"/>
  <c r="AE799" i="12"/>
  <c r="AF799" i="12"/>
  <c r="AG799" i="12"/>
  <c r="AH799" i="12"/>
  <c r="AI799" i="12"/>
  <c r="AE800" i="12"/>
  <c r="AF800" i="12"/>
  <c r="AG800" i="12"/>
  <c r="AH800" i="12"/>
  <c r="AI800" i="12"/>
  <c r="AE801" i="12"/>
  <c r="AF801" i="12"/>
  <c r="AG801" i="12"/>
  <c r="AH801" i="12"/>
  <c r="AI801" i="12"/>
  <c r="AE802" i="12"/>
  <c r="AF802" i="12"/>
  <c r="AG802" i="12"/>
  <c r="AH802" i="12"/>
  <c r="AI802" i="12"/>
  <c r="AE803" i="12"/>
  <c r="AF803" i="12"/>
  <c r="AG803" i="12"/>
  <c r="AH803" i="12"/>
  <c r="AI803" i="12"/>
  <c r="AE804" i="12"/>
  <c r="AF804" i="12"/>
  <c r="AG804" i="12"/>
  <c r="AH804" i="12"/>
  <c r="AI804" i="12"/>
  <c r="AE805" i="12"/>
  <c r="AF805" i="12"/>
  <c r="AG805" i="12"/>
  <c r="AH805" i="12"/>
  <c r="AI805" i="12"/>
  <c r="AE806" i="12"/>
  <c r="AF806" i="12"/>
  <c r="AG806" i="12"/>
  <c r="AH806" i="12"/>
  <c r="AI806" i="12"/>
  <c r="AE807" i="12"/>
  <c r="AF807" i="12"/>
  <c r="AG807" i="12"/>
  <c r="AH807" i="12"/>
  <c r="AI807" i="12"/>
  <c r="AE808" i="12"/>
  <c r="AF808" i="12"/>
  <c r="AG808" i="12"/>
  <c r="AH808" i="12"/>
  <c r="AI808" i="12"/>
  <c r="AE809" i="12"/>
  <c r="AF809" i="12"/>
  <c r="AG809" i="12"/>
  <c r="AH809" i="12"/>
  <c r="AI809" i="12"/>
  <c r="AE810" i="12"/>
  <c r="AF810" i="12"/>
  <c r="AG810" i="12"/>
  <c r="AH810" i="12"/>
  <c r="AI810" i="12"/>
  <c r="AE811" i="12"/>
  <c r="AF811" i="12"/>
  <c r="AG811" i="12"/>
  <c r="AH811" i="12"/>
  <c r="AI811" i="12"/>
  <c r="AE812" i="12"/>
  <c r="AF812" i="12"/>
  <c r="AG812" i="12"/>
  <c r="AH812" i="12"/>
  <c r="AI812" i="12"/>
  <c r="AE813" i="12"/>
  <c r="AF813" i="12"/>
  <c r="AG813" i="12"/>
  <c r="AH813" i="12"/>
  <c r="AI813" i="12"/>
  <c r="AE814" i="12"/>
  <c r="AF814" i="12"/>
  <c r="AG814" i="12"/>
  <c r="AH814" i="12"/>
  <c r="AI814" i="12"/>
  <c r="AE815" i="12"/>
  <c r="AF815" i="12"/>
  <c r="AG815" i="12"/>
  <c r="AH815" i="12"/>
  <c r="AI815" i="12"/>
  <c r="AE816" i="12"/>
  <c r="AF816" i="12"/>
  <c r="AG816" i="12"/>
  <c r="AH816" i="12"/>
  <c r="AI816" i="12"/>
  <c r="AE817" i="12"/>
  <c r="AF817" i="12"/>
  <c r="AG817" i="12"/>
  <c r="AH817" i="12"/>
  <c r="AI817" i="12"/>
  <c r="AE818" i="12"/>
  <c r="AF818" i="12"/>
  <c r="AG818" i="12"/>
  <c r="AH818" i="12"/>
  <c r="AI818" i="12"/>
  <c r="AE819" i="12"/>
  <c r="AF819" i="12"/>
  <c r="AG819" i="12"/>
  <c r="AH819" i="12"/>
  <c r="AI819" i="12"/>
  <c r="AE820" i="12"/>
  <c r="AF820" i="12"/>
  <c r="AG820" i="12"/>
  <c r="AH820" i="12"/>
  <c r="AI820" i="12"/>
  <c r="AE821" i="12"/>
  <c r="AF821" i="12"/>
  <c r="AG821" i="12"/>
  <c r="AH821" i="12"/>
  <c r="AI821" i="12"/>
  <c r="AE822" i="12"/>
  <c r="AF822" i="12"/>
  <c r="AG822" i="12"/>
  <c r="AH822" i="12"/>
  <c r="AI822" i="12"/>
  <c r="AE823" i="12"/>
  <c r="AF823" i="12"/>
  <c r="AG823" i="12"/>
  <c r="AH823" i="12"/>
  <c r="AI823" i="12"/>
  <c r="AE824" i="12"/>
  <c r="AF824" i="12"/>
  <c r="AG824" i="12"/>
  <c r="AH824" i="12"/>
  <c r="AI824" i="12"/>
  <c r="AE825" i="12"/>
  <c r="AF825" i="12"/>
  <c r="AG825" i="12"/>
  <c r="AH825" i="12"/>
  <c r="AI825" i="12"/>
  <c r="AE826" i="12"/>
  <c r="AF826" i="12"/>
  <c r="AG826" i="12"/>
  <c r="AH826" i="12"/>
  <c r="AI826" i="12"/>
  <c r="AE827" i="12"/>
  <c r="AF827" i="12"/>
  <c r="AG827" i="12"/>
  <c r="AH827" i="12"/>
  <c r="AI827" i="12"/>
  <c r="AE828" i="12"/>
  <c r="AF828" i="12"/>
  <c r="AG828" i="12"/>
  <c r="AH828" i="12"/>
  <c r="AI828" i="12"/>
  <c r="AE829" i="12"/>
  <c r="AF829" i="12"/>
  <c r="AG829" i="12"/>
  <c r="AH829" i="12"/>
  <c r="AI829" i="12"/>
  <c r="AE830" i="12"/>
  <c r="AF830" i="12"/>
  <c r="AG830" i="12"/>
  <c r="AH830" i="12"/>
  <c r="AI830" i="12"/>
  <c r="AE831" i="12"/>
  <c r="AF831" i="12"/>
  <c r="AG831" i="12"/>
  <c r="AH831" i="12"/>
  <c r="AI831" i="12"/>
  <c r="AE832" i="12"/>
  <c r="AF832" i="12"/>
  <c r="AG832" i="12"/>
  <c r="AH832" i="12"/>
  <c r="AI832" i="12"/>
  <c r="AE833" i="12"/>
  <c r="AF833" i="12"/>
  <c r="AG833" i="12"/>
  <c r="AH833" i="12"/>
  <c r="AI833" i="12"/>
  <c r="AE834" i="12"/>
  <c r="AF834" i="12"/>
  <c r="AG834" i="12"/>
  <c r="AH834" i="12"/>
  <c r="AI834" i="12"/>
  <c r="AE835" i="12"/>
  <c r="AF835" i="12"/>
  <c r="AG835" i="12"/>
  <c r="AH835" i="12"/>
  <c r="AI835" i="12"/>
  <c r="AE836" i="12"/>
  <c r="AF836" i="12"/>
  <c r="AG836" i="12"/>
  <c r="AH836" i="12"/>
  <c r="AI836" i="12"/>
  <c r="AE837" i="12"/>
  <c r="AF837" i="12"/>
  <c r="AG837" i="12"/>
  <c r="AH837" i="12"/>
  <c r="AI837" i="12"/>
  <c r="AE838" i="12"/>
  <c r="AF838" i="12"/>
  <c r="AG838" i="12"/>
  <c r="AH838" i="12"/>
  <c r="AI838" i="12"/>
  <c r="AE839" i="12"/>
  <c r="AF839" i="12"/>
  <c r="AG839" i="12"/>
  <c r="AH839" i="12"/>
  <c r="AI839" i="12"/>
  <c r="AE840" i="12"/>
  <c r="AF840" i="12"/>
  <c r="AG840" i="12"/>
  <c r="AH840" i="12"/>
  <c r="AI840" i="12"/>
  <c r="AE841" i="12"/>
  <c r="AF841" i="12"/>
  <c r="AG841" i="12"/>
  <c r="AH841" i="12"/>
  <c r="AI841" i="12"/>
  <c r="AE842" i="12"/>
  <c r="AF842" i="12"/>
  <c r="AG842" i="12"/>
  <c r="AH842" i="12"/>
  <c r="AI842" i="12"/>
  <c r="AE843" i="12"/>
  <c r="AF843" i="12"/>
  <c r="AG843" i="12"/>
  <c r="AH843" i="12"/>
  <c r="AI843" i="12"/>
  <c r="AE844" i="12"/>
  <c r="AF844" i="12"/>
  <c r="AG844" i="12"/>
  <c r="AH844" i="12"/>
  <c r="AI844" i="12"/>
  <c r="AE845" i="12"/>
  <c r="AF845" i="12"/>
  <c r="AG845" i="12"/>
  <c r="AH845" i="12"/>
  <c r="AI845" i="12"/>
  <c r="AE846" i="12"/>
  <c r="AF846" i="12"/>
  <c r="AG846" i="12"/>
  <c r="AH846" i="12"/>
  <c r="AI846" i="12"/>
  <c r="AE847" i="12"/>
  <c r="AF847" i="12"/>
  <c r="AG847" i="12"/>
  <c r="AH847" i="12"/>
  <c r="AI847" i="12"/>
  <c r="AE848" i="12"/>
  <c r="AF848" i="12"/>
  <c r="AG848" i="12"/>
  <c r="AH848" i="12"/>
  <c r="AI848" i="12"/>
  <c r="AE849" i="12"/>
  <c r="AF849" i="12"/>
  <c r="AG849" i="12"/>
  <c r="AH849" i="12"/>
  <c r="AI849" i="12"/>
  <c r="AE850" i="12"/>
  <c r="AF850" i="12"/>
  <c r="AG850" i="12"/>
  <c r="AH850" i="12"/>
  <c r="AI850" i="12"/>
  <c r="AE851" i="12"/>
  <c r="AF851" i="12"/>
  <c r="AG851" i="12"/>
  <c r="AH851" i="12"/>
  <c r="AI851" i="12"/>
  <c r="AE852" i="12"/>
  <c r="AF852" i="12"/>
  <c r="AG852" i="12"/>
  <c r="AH852" i="12"/>
  <c r="AI852" i="12"/>
  <c r="AE853" i="12"/>
  <c r="AF853" i="12"/>
  <c r="AG853" i="12"/>
  <c r="AH853" i="12"/>
  <c r="AI853" i="12"/>
  <c r="AE854" i="12"/>
  <c r="AF854" i="12"/>
  <c r="AG854" i="12"/>
  <c r="AH854" i="12"/>
  <c r="AI854" i="12"/>
  <c r="AE855" i="12"/>
  <c r="AF855" i="12"/>
  <c r="AG855" i="12"/>
  <c r="AH855" i="12"/>
  <c r="AI855" i="12"/>
  <c r="AE856" i="12"/>
  <c r="AF856" i="12"/>
  <c r="AG856" i="12"/>
  <c r="AH856" i="12"/>
  <c r="AI856" i="12"/>
  <c r="AE857" i="12"/>
  <c r="AF857" i="12"/>
  <c r="AG857" i="12"/>
  <c r="AH857" i="12"/>
  <c r="AI857" i="12"/>
  <c r="AE858" i="12"/>
  <c r="AF858" i="12"/>
  <c r="AG858" i="12"/>
  <c r="AH858" i="12"/>
  <c r="AI858" i="12"/>
  <c r="AE859" i="12"/>
  <c r="AF859" i="12"/>
  <c r="AG859" i="12"/>
  <c r="AH859" i="12"/>
  <c r="AI859" i="12"/>
  <c r="AE860" i="12"/>
  <c r="AF860" i="12"/>
  <c r="AG860" i="12"/>
  <c r="AH860" i="12"/>
  <c r="AI860" i="12"/>
  <c r="AE861" i="12"/>
  <c r="AF861" i="12"/>
  <c r="AG861" i="12"/>
  <c r="AH861" i="12"/>
  <c r="AI861" i="12"/>
  <c r="AE862" i="12"/>
  <c r="AF862" i="12"/>
  <c r="AG862" i="12"/>
  <c r="AH862" i="12"/>
  <c r="AI862" i="12"/>
  <c r="AE863" i="12"/>
  <c r="AF863" i="12"/>
  <c r="AG863" i="12"/>
  <c r="AH863" i="12"/>
  <c r="AI863" i="12"/>
  <c r="AE864" i="12"/>
  <c r="AF864" i="12"/>
  <c r="AG864" i="12"/>
  <c r="AH864" i="12"/>
  <c r="AI864" i="12"/>
  <c r="AE865" i="12"/>
  <c r="AF865" i="12"/>
  <c r="AG865" i="12"/>
  <c r="AH865" i="12"/>
  <c r="AI865" i="12"/>
  <c r="AE866" i="12"/>
  <c r="AF866" i="12"/>
  <c r="AG866" i="12"/>
  <c r="AH866" i="12"/>
  <c r="AI866" i="12"/>
  <c r="AE867" i="12"/>
  <c r="AF867" i="12"/>
  <c r="AG867" i="12"/>
  <c r="AH867" i="12"/>
  <c r="AI867" i="12"/>
  <c r="AE868" i="12"/>
  <c r="AF868" i="12"/>
  <c r="AG868" i="12"/>
  <c r="AH868" i="12"/>
  <c r="AI868" i="12"/>
  <c r="AE869" i="12"/>
  <c r="AF869" i="12"/>
  <c r="AG869" i="12"/>
  <c r="AH869" i="12"/>
  <c r="AI869" i="12"/>
  <c r="AE870" i="12"/>
  <c r="AF870" i="12"/>
  <c r="AG870" i="12"/>
  <c r="AH870" i="12"/>
  <c r="AI870" i="12"/>
  <c r="AE871" i="12"/>
  <c r="AF871" i="12"/>
  <c r="AG871" i="12"/>
  <c r="AH871" i="12"/>
  <c r="AI871" i="12"/>
  <c r="AE872" i="12"/>
  <c r="AF872" i="12"/>
  <c r="AG872" i="12"/>
  <c r="AH872" i="12"/>
  <c r="AI872" i="12"/>
  <c r="AE873" i="12"/>
  <c r="AF873" i="12"/>
  <c r="AG873" i="12"/>
  <c r="AH873" i="12"/>
  <c r="AI873" i="12"/>
  <c r="AE874" i="12"/>
  <c r="AF874" i="12"/>
  <c r="AG874" i="12"/>
  <c r="AH874" i="12"/>
  <c r="AI874" i="12"/>
  <c r="AE875" i="12"/>
  <c r="AF875" i="12"/>
  <c r="AG875" i="12"/>
  <c r="AH875" i="12"/>
  <c r="AI875" i="12"/>
  <c r="AE876" i="12"/>
  <c r="AF876" i="12"/>
  <c r="AG876" i="12"/>
  <c r="AH876" i="12"/>
  <c r="AI876" i="12"/>
  <c r="AE877" i="12"/>
  <c r="AF877" i="12"/>
  <c r="AG877" i="12"/>
  <c r="AH877" i="12"/>
  <c r="AI877" i="12"/>
  <c r="AE878" i="12"/>
  <c r="AF878" i="12"/>
  <c r="AG878" i="12"/>
  <c r="AH878" i="12"/>
  <c r="AI878" i="12"/>
  <c r="AE879" i="12"/>
  <c r="AF879" i="12"/>
  <c r="AG879" i="12"/>
  <c r="AH879" i="12"/>
  <c r="AI879" i="12"/>
  <c r="AE880" i="12"/>
  <c r="AF880" i="12"/>
  <c r="AG880" i="12"/>
  <c r="AH880" i="12"/>
  <c r="AI880" i="12"/>
  <c r="AE881" i="12"/>
  <c r="AF881" i="12"/>
  <c r="AG881" i="12"/>
  <c r="AH881" i="12"/>
  <c r="AI881" i="12"/>
  <c r="AE882" i="12"/>
  <c r="AF882" i="12"/>
  <c r="AG882" i="12"/>
  <c r="AH882" i="12"/>
  <c r="AI882" i="12"/>
  <c r="AF3" i="12"/>
  <c r="AG3" i="12"/>
  <c r="AH3" i="12"/>
  <c r="AI3" i="12"/>
  <c r="AE3" i="12"/>
  <c r="Z4" i="12"/>
  <c r="AA4" i="12"/>
  <c r="AB4" i="12"/>
  <c r="AC4" i="12"/>
  <c r="AD4" i="12"/>
  <c r="Z5" i="12"/>
  <c r="AA5" i="12"/>
  <c r="AB5" i="12"/>
  <c r="AC5" i="12"/>
  <c r="AD5" i="12"/>
  <c r="Z6" i="12"/>
  <c r="AA6" i="12"/>
  <c r="AB6" i="12"/>
  <c r="AC6" i="12"/>
  <c r="AD6" i="12"/>
  <c r="Z7" i="12"/>
  <c r="AA7" i="12"/>
  <c r="AB7" i="12"/>
  <c r="AC7" i="12"/>
  <c r="AD7" i="12"/>
  <c r="Z8" i="12"/>
  <c r="AA8" i="12"/>
  <c r="AB8" i="12"/>
  <c r="AC8" i="12"/>
  <c r="AD8" i="12"/>
  <c r="Z9" i="12"/>
  <c r="AA9" i="12"/>
  <c r="AB9" i="12"/>
  <c r="AC9" i="12"/>
  <c r="AD9" i="12"/>
  <c r="Z10" i="12"/>
  <c r="AA10" i="12"/>
  <c r="AB10" i="12"/>
  <c r="AC10" i="12"/>
  <c r="AD10" i="12"/>
  <c r="Z11" i="12"/>
  <c r="AA11" i="12"/>
  <c r="AB11" i="12"/>
  <c r="AC11" i="12"/>
  <c r="AD11" i="12"/>
  <c r="Z12" i="12"/>
  <c r="AA12" i="12"/>
  <c r="AB12" i="12"/>
  <c r="AC12" i="12"/>
  <c r="AD12" i="12"/>
  <c r="Z13" i="12"/>
  <c r="AA13" i="12"/>
  <c r="AB13" i="12"/>
  <c r="AC13" i="12"/>
  <c r="AD13" i="12"/>
  <c r="Z14" i="12"/>
  <c r="AA14" i="12"/>
  <c r="AB14" i="12"/>
  <c r="AC14" i="12"/>
  <c r="AD14" i="12"/>
  <c r="Z15" i="12"/>
  <c r="AA15" i="12"/>
  <c r="AB15" i="12"/>
  <c r="AC15" i="12"/>
  <c r="AD15" i="12"/>
  <c r="Z16" i="12"/>
  <c r="AA16" i="12"/>
  <c r="AB16" i="12"/>
  <c r="AC16" i="12"/>
  <c r="AD16" i="12"/>
  <c r="Z17" i="12"/>
  <c r="AA17" i="12"/>
  <c r="AB17" i="12"/>
  <c r="AC17" i="12"/>
  <c r="AD17" i="12"/>
  <c r="Z18" i="12"/>
  <c r="AA18" i="12"/>
  <c r="AB18" i="12"/>
  <c r="AC18" i="12"/>
  <c r="AD18" i="12"/>
  <c r="Z19" i="12"/>
  <c r="AA19" i="12"/>
  <c r="AB19" i="12"/>
  <c r="AC19" i="12"/>
  <c r="AD19" i="12"/>
  <c r="Z20" i="12"/>
  <c r="AA20" i="12"/>
  <c r="AB20" i="12"/>
  <c r="AC20" i="12"/>
  <c r="AD20" i="12"/>
  <c r="Z21" i="12"/>
  <c r="AA21" i="12"/>
  <c r="AB21" i="12"/>
  <c r="AC21" i="12"/>
  <c r="AD21" i="12"/>
  <c r="Z22" i="12"/>
  <c r="AA22" i="12"/>
  <c r="AB22" i="12"/>
  <c r="AC22" i="12"/>
  <c r="AD22" i="12"/>
  <c r="Z23" i="12"/>
  <c r="AA23" i="12"/>
  <c r="AB23" i="12"/>
  <c r="AC23" i="12"/>
  <c r="AD23" i="12"/>
  <c r="Z24" i="12"/>
  <c r="AA24" i="12"/>
  <c r="AB24" i="12"/>
  <c r="AC24" i="12"/>
  <c r="AD24" i="12"/>
  <c r="Z25" i="12"/>
  <c r="AA25" i="12"/>
  <c r="AB25" i="12"/>
  <c r="AC25" i="12"/>
  <c r="AD25" i="12"/>
  <c r="Z26" i="12"/>
  <c r="AA26" i="12"/>
  <c r="AB26" i="12"/>
  <c r="AC26" i="12"/>
  <c r="AD26" i="12"/>
  <c r="Z27" i="12"/>
  <c r="AA27" i="12"/>
  <c r="AB27" i="12"/>
  <c r="AC27" i="12"/>
  <c r="AD27" i="12"/>
  <c r="Z28" i="12"/>
  <c r="AA28" i="12"/>
  <c r="AB28" i="12"/>
  <c r="AC28" i="12"/>
  <c r="AD28" i="12"/>
  <c r="Z29" i="12"/>
  <c r="AA29" i="12"/>
  <c r="AB29" i="12"/>
  <c r="AC29" i="12"/>
  <c r="AD29" i="12"/>
  <c r="Z30" i="12"/>
  <c r="AA30" i="12"/>
  <c r="AB30" i="12"/>
  <c r="AC30" i="12"/>
  <c r="AD30" i="12"/>
  <c r="Z31" i="12"/>
  <c r="AA31" i="12"/>
  <c r="AB31" i="12"/>
  <c r="AC31" i="12"/>
  <c r="AD31" i="12"/>
  <c r="Z32" i="12"/>
  <c r="AA32" i="12"/>
  <c r="AB32" i="12"/>
  <c r="AC32" i="12"/>
  <c r="AD32" i="12"/>
  <c r="Z33" i="12"/>
  <c r="AA33" i="12"/>
  <c r="AB33" i="12"/>
  <c r="AC33" i="12"/>
  <c r="AD33" i="12"/>
  <c r="Z34" i="12"/>
  <c r="AA34" i="12"/>
  <c r="AB34" i="12"/>
  <c r="AC34" i="12"/>
  <c r="AD34" i="12"/>
  <c r="Z35" i="12"/>
  <c r="AA35" i="12"/>
  <c r="AB35" i="12"/>
  <c r="AC35" i="12"/>
  <c r="AD35" i="12"/>
  <c r="Z36" i="12"/>
  <c r="AA36" i="12"/>
  <c r="AB36" i="12"/>
  <c r="AC36" i="12"/>
  <c r="AD36" i="12"/>
  <c r="Z37" i="12"/>
  <c r="AA37" i="12"/>
  <c r="AB37" i="12"/>
  <c r="AC37" i="12"/>
  <c r="AD37" i="12"/>
  <c r="Z38" i="12"/>
  <c r="AA38" i="12"/>
  <c r="AB38" i="12"/>
  <c r="AC38" i="12"/>
  <c r="AD38" i="12"/>
  <c r="Z39" i="12"/>
  <c r="AA39" i="12"/>
  <c r="AB39" i="12"/>
  <c r="AC39" i="12"/>
  <c r="AD39" i="12"/>
  <c r="Z40" i="12"/>
  <c r="AA40" i="12"/>
  <c r="AB40" i="12"/>
  <c r="AC40" i="12"/>
  <c r="AD40" i="12"/>
  <c r="Z41" i="12"/>
  <c r="AA41" i="12"/>
  <c r="AB41" i="12"/>
  <c r="AC41" i="12"/>
  <c r="AD41" i="12"/>
  <c r="Z42" i="12"/>
  <c r="AA42" i="12"/>
  <c r="AB42" i="12"/>
  <c r="AC42" i="12"/>
  <c r="AD42" i="12"/>
  <c r="Z43" i="12"/>
  <c r="AA43" i="12"/>
  <c r="AB43" i="12"/>
  <c r="AC43" i="12"/>
  <c r="AD43" i="12"/>
  <c r="Z44" i="12"/>
  <c r="AA44" i="12"/>
  <c r="AB44" i="12"/>
  <c r="AC44" i="12"/>
  <c r="AD44" i="12"/>
  <c r="Z45" i="12"/>
  <c r="AA45" i="12"/>
  <c r="AB45" i="12"/>
  <c r="AC45" i="12"/>
  <c r="AD45" i="12"/>
  <c r="Z46" i="12"/>
  <c r="AA46" i="12"/>
  <c r="AB46" i="12"/>
  <c r="AC46" i="12"/>
  <c r="AD46" i="12"/>
  <c r="Z47" i="12"/>
  <c r="AA47" i="12"/>
  <c r="AB47" i="12"/>
  <c r="AC47" i="12"/>
  <c r="AD47" i="12"/>
  <c r="Z48" i="12"/>
  <c r="AA48" i="12"/>
  <c r="AB48" i="12"/>
  <c r="AC48" i="12"/>
  <c r="AD48" i="12"/>
  <c r="Z49" i="12"/>
  <c r="AA49" i="12"/>
  <c r="AB49" i="12"/>
  <c r="AC49" i="12"/>
  <c r="AD49" i="12"/>
  <c r="Z50" i="12"/>
  <c r="AA50" i="12"/>
  <c r="AB50" i="12"/>
  <c r="AC50" i="12"/>
  <c r="AD50" i="12"/>
  <c r="Z51" i="12"/>
  <c r="AA51" i="12"/>
  <c r="AB51" i="12"/>
  <c r="AC51" i="12"/>
  <c r="AD51" i="12"/>
  <c r="Z52" i="12"/>
  <c r="AA52" i="12"/>
  <c r="AB52" i="12"/>
  <c r="AC52" i="12"/>
  <c r="AD52" i="12"/>
  <c r="Z53" i="12"/>
  <c r="AA53" i="12"/>
  <c r="AB53" i="12"/>
  <c r="AC53" i="12"/>
  <c r="AD53" i="12"/>
  <c r="Z54" i="12"/>
  <c r="AA54" i="12"/>
  <c r="AB54" i="12"/>
  <c r="AC54" i="12"/>
  <c r="AD54" i="12"/>
  <c r="Z55" i="12"/>
  <c r="AA55" i="12"/>
  <c r="AB55" i="12"/>
  <c r="AC55" i="12"/>
  <c r="AD55" i="12"/>
  <c r="Z56" i="12"/>
  <c r="AA56" i="12"/>
  <c r="AB56" i="12"/>
  <c r="AC56" i="12"/>
  <c r="AD56" i="12"/>
  <c r="Z57" i="12"/>
  <c r="AA57" i="12"/>
  <c r="AB57" i="12"/>
  <c r="AC57" i="12"/>
  <c r="AD57" i="12"/>
  <c r="Z58" i="12"/>
  <c r="AA58" i="12"/>
  <c r="AB58" i="12"/>
  <c r="AC58" i="12"/>
  <c r="AD58" i="12"/>
  <c r="Z59" i="12"/>
  <c r="AA59" i="12"/>
  <c r="AB59" i="12"/>
  <c r="AC59" i="12"/>
  <c r="AD59" i="12"/>
  <c r="Z60" i="12"/>
  <c r="AA60" i="12"/>
  <c r="AB60" i="12"/>
  <c r="AC60" i="12"/>
  <c r="AD60" i="12"/>
  <c r="Z61" i="12"/>
  <c r="AA61" i="12"/>
  <c r="AB61" i="12"/>
  <c r="AC61" i="12"/>
  <c r="AD61" i="12"/>
  <c r="Z62" i="12"/>
  <c r="AA62" i="12"/>
  <c r="AB62" i="12"/>
  <c r="AC62" i="12"/>
  <c r="AD62" i="12"/>
  <c r="Z63" i="12"/>
  <c r="AA63" i="12"/>
  <c r="AB63" i="12"/>
  <c r="AC63" i="12"/>
  <c r="AD63" i="12"/>
  <c r="Z64" i="12"/>
  <c r="AA64" i="12"/>
  <c r="AB64" i="12"/>
  <c r="AC64" i="12"/>
  <c r="AD64" i="12"/>
  <c r="Z65" i="12"/>
  <c r="AA65" i="12"/>
  <c r="AB65" i="12"/>
  <c r="AC65" i="12"/>
  <c r="AD65" i="12"/>
  <c r="Z66" i="12"/>
  <c r="AA66" i="12"/>
  <c r="AB66" i="12"/>
  <c r="AC66" i="12"/>
  <c r="AD66" i="12"/>
  <c r="Z67" i="12"/>
  <c r="AA67" i="12"/>
  <c r="AB67" i="12"/>
  <c r="AC67" i="12"/>
  <c r="AD67" i="12"/>
  <c r="Z68" i="12"/>
  <c r="AA68" i="12"/>
  <c r="AB68" i="12"/>
  <c r="AC68" i="12"/>
  <c r="AD68" i="12"/>
  <c r="Z69" i="12"/>
  <c r="AA69" i="12"/>
  <c r="AB69" i="12"/>
  <c r="AC69" i="12"/>
  <c r="AD69" i="12"/>
  <c r="Z70" i="12"/>
  <c r="AA70" i="12"/>
  <c r="AB70" i="12"/>
  <c r="AC70" i="12"/>
  <c r="AD70" i="12"/>
  <c r="Z71" i="12"/>
  <c r="AA71" i="12"/>
  <c r="AB71" i="12"/>
  <c r="AC71" i="12"/>
  <c r="AD71" i="12"/>
  <c r="Z72" i="12"/>
  <c r="AA72" i="12"/>
  <c r="AB72" i="12"/>
  <c r="AC72" i="12"/>
  <c r="AD72" i="12"/>
  <c r="Z73" i="12"/>
  <c r="AA73" i="12"/>
  <c r="AB73" i="12"/>
  <c r="AC73" i="12"/>
  <c r="AD73" i="12"/>
  <c r="Z74" i="12"/>
  <c r="AA74" i="12"/>
  <c r="AB74" i="12"/>
  <c r="AC74" i="12"/>
  <c r="AD74" i="12"/>
  <c r="Z75" i="12"/>
  <c r="AA75" i="12"/>
  <c r="AB75" i="12"/>
  <c r="AC75" i="12"/>
  <c r="AD75" i="12"/>
  <c r="Z76" i="12"/>
  <c r="AA76" i="12"/>
  <c r="AB76" i="12"/>
  <c r="AC76" i="12"/>
  <c r="AD76" i="12"/>
  <c r="Z77" i="12"/>
  <c r="AA77" i="12"/>
  <c r="AB77" i="12"/>
  <c r="AC77" i="12"/>
  <c r="AD77" i="12"/>
  <c r="Z78" i="12"/>
  <c r="AA78" i="12"/>
  <c r="AB78" i="12"/>
  <c r="AC78" i="12"/>
  <c r="AD78" i="12"/>
  <c r="Z79" i="12"/>
  <c r="AA79" i="12"/>
  <c r="AB79" i="12"/>
  <c r="AC79" i="12"/>
  <c r="AD79" i="12"/>
  <c r="Z80" i="12"/>
  <c r="AA80" i="12"/>
  <c r="AB80" i="12"/>
  <c r="AC80" i="12"/>
  <c r="AD80" i="12"/>
  <c r="Z81" i="12"/>
  <c r="AA81" i="12"/>
  <c r="AB81" i="12"/>
  <c r="AC81" i="12"/>
  <c r="AD81" i="12"/>
  <c r="Z82" i="12"/>
  <c r="AA82" i="12"/>
  <c r="AB82" i="12"/>
  <c r="AC82" i="12"/>
  <c r="AD82" i="12"/>
  <c r="Z83" i="12"/>
  <c r="AA83" i="12"/>
  <c r="AB83" i="12"/>
  <c r="AC83" i="12"/>
  <c r="AD83" i="12"/>
  <c r="Z84" i="12"/>
  <c r="AA84" i="12"/>
  <c r="AB84" i="12"/>
  <c r="AC84" i="12"/>
  <c r="AD84" i="12"/>
  <c r="Z85" i="12"/>
  <c r="AA85" i="12"/>
  <c r="AB85" i="12"/>
  <c r="AC85" i="12"/>
  <c r="AD85" i="12"/>
  <c r="Z86" i="12"/>
  <c r="AA86" i="12"/>
  <c r="AB86" i="12"/>
  <c r="AC86" i="12"/>
  <c r="AD86" i="12"/>
  <c r="Z87" i="12"/>
  <c r="AA87" i="12"/>
  <c r="AB87" i="12"/>
  <c r="AC87" i="12"/>
  <c r="AD87" i="12"/>
  <c r="Z88" i="12"/>
  <c r="AA88" i="12"/>
  <c r="AB88" i="12"/>
  <c r="AC88" i="12"/>
  <c r="AD88" i="12"/>
  <c r="Z89" i="12"/>
  <c r="AA89" i="12"/>
  <c r="AB89" i="12"/>
  <c r="AC89" i="12"/>
  <c r="AD89" i="12"/>
  <c r="Z90" i="12"/>
  <c r="AA90" i="12"/>
  <c r="AB90" i="12"/>
  <c r="AC90" i="12"/>
  <c r="AD90" i="12"/>
  <c r="Z91" i="12"/>
  <c r="AA91" i="12"/>
  <c r="AB91" i="12"/>
  <c r="AC91" i="12"/>
  <c r="AD91" i="12"/>
  <c r="Z92" i="12"/>
  <c r="AA92" i="12"/>
  <c r="AB92" i="12"/>
  <c r="AC92" i="12"/>
  <c r="AD92" i="12"/>
  <c r="Z93" i="12"/>
  <c r="AA93" i="12"/>
  <c r="AB93" i="12"/>
  <c r="AC93" i="12"/>
  <c r="AD93" i="12"/>
  <c r="Z94" i="12"/>
  <c r="AA94" i="12"/>
  <c r="AB94" i="12"/>
  <c r="AC94" i="12"/>
  <c r="AD94" i="12"/>
  <c r="Z95" i="12"/>
  <c r="AA95" i="12"/>
  <c r="AB95" i="12"/>
  <c r="AC95" i="12"/>
  <c r="AD95" i="12"/>
  <c r="Z96" i="12"/>
  <c r="AA96" i="12"/>
  <c r="AB96" i="12"/>
  <c r="AC96" i="12"/>
  <c r="AD96" i="12"/>
  <c r="Z97" i="12"/>
  <c r="AA97" i="12"/>
  <c r="AB97" i="12"/>
  <c r="AC97" i="12"/>
  <c r="AD97" i="12"/>
  <c r="Z98" i="12"/>
  <c r="AA98" i="12"/>
  <c r="AB98" i="12"/>
  <c r="AC98" i="12"/>
  <c r="AD98" i="12"/>
  <c r="Z99" i="12"/>
  <c r="AA99" i="12"/>
  <c r="AB99" i="12"/>
  <c r="AC99" i="12"/>
  <c r="AD99" i="12"/>
  <c r="Z100" i="12"/>
  <c r="AA100" i="12"/>
  <c r="AB100" i="12"/>
  <c r="AC100" i="12"/>
  <c r="AD100" i="12"/>
  <c r="Z101" i="12"/>
  <c r="AA101" i="12"/>
  <c r="AB101" i="12"/>
  <c r="AC101" i="12"/>
  <c r="AD101" i="12"/>
  <c r="Z102" i="12"/>
  <c r="AA102" i="12"/>
  <c r="AB102" i="12"/>
  <c r="AC102" i="12"/>
  <c r="AD102" i="12"/>
  <c r="Z103" i="12"/>
  <c r="AA103" i="12"/>
  <c r="AB103" i="12"/>
  <c r="AC103" i="12"/>
  <c r="AD103" i="12"/>
  <c r="Z104" i="12"/>
  <c r="AA104" i="12"/>
  <c r="AB104" i="12"/>
  <c r="AC104" i="12"/>
  <c r="AD104" i="12"/>
  <c r="Z105" i="12"/>
  <c r="AA105" i="12"/>
  <c r="AB105" i="12"/>
  <c r="AC105" i="12"/>
  <c r="AD105" i="12"/>
  <c r="Z106" i="12"/>
  <c r="AA106" i="12"/>
  <c r="AB106" i="12"/>
  <c r="AC106" i="12"/>
  <c r="AD106" i="12"/>
  <c r="Z107" i="12"/>
  <c r="AA107" i="12"/>
  <c r="AB107" i="12"/>
  <c r="AC107" i="12"/>
  <c r="AD107" i="12"/>
  <c r="Z108" i="12"/>
  <c r="AA108" i="12"/>
  <c r="AB108" i="12"/>
  <c r="AC108" i="12"/>
  <c r="AD108" i="12"/>
  <c r="Z109" i="12"/>
  <c r="AA109" i="12"/>
  <c r="AB109" i="12"/>
  <c r="AC109" i="12"/>
  <c r="AD109" i="12"/>
  <c r="Z110" i="12"/>
  <c r="AA110" i="12"/>
  <c r="AB110" i="12"/>
  <c r="AC110" i="12"/>
  <c r="AD110" i="12"/>
  <c r="Z111" i="12"/>
  <c r="AA111" i="12"/>
  <c r="AB111" i="12"/>
  <c r="AC111" i="12"/>
  <c r="AD111" i="12"/>
  <c r="Z112" i="12"/>
  <c r="AA112" i="12"/>
  <c r="AB112" i="12"/>
  <c r="AC112" i="12"/>
  <c r="AD112" i="12"/>
  <c r="Z113" i="12"/>
  <c r="AA113" i="12"/>
  <c r="AB113" i="12"/>
  <c r="AC113" i="12"/>
  <c r="AD113" i="12"/>
  <c r="Z114" i="12"/>
  <c r="AA114" i="12"/>
  <c r="AB114" i="12"/>
  <c r="AC114" i="12"/>
  <c r="AD114" i="12"/>
  <c r="Z115" i="12"/>
  <c r="AA115" i="12"/>
  <c r="AB115" i="12"/>
  <c r="AC115" i="12"/>
  <c r="AD115" i="12"/>
  <c r="Z116" i="12"/>
  <c r="AA116" i="12"/>
  <c r="AB116" i="12"/>
  <c r="AC116" i="12"/>
  <c r="AD116" i="12"/>
  <c r="Z117" i="12"/>
  <c r="AA117" i="12"/>
  <c r="AB117" i="12"/>
  <c r="AC117" i="12"/>
  <c r="AD117" i="12"/>
  <c r="Z118" i="12"/>
  <c r="AA118" i="12"/>
  <c r="AB118" i="12"/>
  <c r="AC118" i="12"/>
  <c r="AD118" i="12"/>
  <c r="Z119" i="12"/>
  <c r="AA119" i="12"/>
  <c r="AB119" i="12"/>
  <c r="AC119" i="12"/>
  <c r="AD119" i="12"/>
  <c r="Z120" i="12"/>
  <c r="AA120" i="12"/>
  <c r="AB120" i="12"/>
  <c r="AC120" i="12"/>
  <c r="AD120" i="12"/>
  <c r="Z121" i="12"/>
  <c r="AA121" i="12"/>
  <c r="AB121" i="12"/>
  <c r="AC121" i="12"/>
  <c r="AD121" i="12"/>
  <c r="Z122" i="12"/>
  <c r="AA122" i="12"/>
  <c r="AB122" i="12"/>
  <c r="AC122" i="12"/>
  <c r="AD122" i="12"/>
  <c r="Z123" i="12"/>
  <c r="AA123" i="12"/>
  <c r="AB123" i="12"/>
  <c r="AC123" i="12"/>
  <c r="AD123" i="12"/>
  <c r="Z124" i="12"/>
  <c r="AA124" i="12"/>
  <c r="AB124" i="12"/>
  <c r="AC124" i="12"/>
  <c r="AD124" i="12"/>
  <c r="Z125" i="12"/>
  <c r="AA125" i="12"/>
  <c r="AB125" i="12"/>
  <c r="AC125" i="12"/>
  <c r="AD125" i="12"/>
  <c r="Z126" i="12"/>
  <c r="AA126" i="12"/>
  <c r="AB126" i="12"/>
  <c r="AC126" i="12"/>
  <c r="AD126" i="12"/>
  <c r="Z127" i="12"/>
  <c r="AA127" i="12"/>
  <c r="AB127" i="12"/>
  <c r="AC127" i="12"/>
  <c r="AD127" i="12"/>
  <c r="Z128" i="12"/>
  <c r="AA128" i="12"/>
  <c r="AB128" i="12"/>
  <c r="AC128" i="12"/>
  <c r="AD128" i="12"/>
  <c r="Z129" i="12"/>
  <c r="AA129" i="12"/>
  <c r="AB129" i="12"/>
  <c r="AC129" i="12"/>
  <c r="AD129" i="12"/>
  <c r="Z130" i="12"/>
  <c r="AA130" i="12"/>
  <c r="AB130" i="12"/>
  <c r="AC130" i="12"/>
  <c r="AD130" i="12"/>
  <c r="Z131" i="12"/>
  <c r="AA131" i="12"/>
  <c r="AB131" i="12"/>
  <c r="AC131" i="12"/>
  <c r="AD131" i="12"/>
  <c r="Z132" i="12"/>
  <c r="AA132" i="12"/>
  <c r="AB132" i="12"/>
  <c r="AC132" i="12"/>
  <c r="AD132" i="12"/>
  <c r="Z133" i="12"/>
  <c r="AA133" i="12"/>
  <c r="AB133" i="12"/>
  <c r="AC133" i="12"/>
  <c r="AD133" i="12"/>
  <c r="Z134" i="12"/>
  <c r="AA134" i="12"/>
  <c r="AB134" i="12"/>
  <c r="AC134" i="12"/>
  <c r="AD134" i="12"/>
  <c r="Z135" i="12"/>
  <c r="AA135" i="12"/>
  <c r="AB135" i="12"/>
  <c r="AC135" i="12"/>
  <c r="AD135" i="12"/>
  <c r="Z136" i="12"/>
  <c r="AA136" i="12"/>
  <c r="AB136" i="12"/>
  <c r="AC136" i="12"/>
  <c r="AD136" i="12"/>
  <c r="Z137" i="12"/>
  <c r="AA137" i="12"/>
  <c r="AB137" i="12"/>
  <c r="AC137" i="12"/>
  <c r="AD137" i="12"/>
  <c r="Z138" i="12"/>
  <c r="AA138" i="12"/>
  <c r="AB138" i="12"/>
  <c r="AC138" i="12"/>
  <c r="AD138" i="12"/>
  <c r="Z139" i="12"/>
  <c r="AA139" i="12"/>
  <c r="AB139" i="12"/>
  <c r="AC139" i="12"/>
  <c r="AD139" i="12"/>
  <c r="Z140" i="12"/>
  <c r="AA140" i="12"/>
  <c r="AB140" i="12"/>
  <c r="AC140" i="12"/>
  <c r="AD140" i="12"/>
  <c r="Z141" i="12"/>
  <c r="AA141" i="12"/>
  <c r="AB141" i="12"/>
  <c r="AC141" i="12"/>
  <c r="AD141" i="12"/>
  <c r="Z142" i="12"/>
  <c r="AA142" i="12"/>
  <c r="AB142" i="12"/>
  <c r="AC142" i="12"/>
  <c r="AD142" i="12"/>
  <c r="Z143" i="12"/>
  <c r="AA143" i="12"/>
  <c r="AB143" i="12"/>
  <c r="AC143" i="12"/>
  <c r="AD143" i="12"/>
  <c r="Z144" i="12"/>
  <c r="AA144" i="12"/>
  <c r="AB144" i="12"/>
  <c r="AC144" i="12"/>
  <c r="AD144" i="12"/>
  <c r="Z145" i="12"/>
  <c r="AA145" i="12"/>
  <c r="AB145" i="12"/>
  <c r="AC145" i="12"/>
  <c r="AD145" i="12"/>
  <c r="Z146" i="12"/>
  <c r="AA146" i="12"/>
  <c r="AB146" i="12"/>
  <c r="AC146" i="12"/>
  <c r="AD146" i="12"/>
  <c r="Z147" i="12"/>
  <c r="AA147" i="12"/>
  <c r="AB147" i="12"/>
  <c r="AC147" i="12"/>
  <c r="AD147" i="12"/>
  <c r="Z148" i="12"/>
  <c r="AA148" i="12"/>
  <c r="AB148" i="12"/>
  <c r="AC148" i="12"/>
  <c r="AD148" i="12"/>
  <c r="Z149" i="12"/>
  <c r="AA149" i="12"/>
  <c r="AB149" i="12"/>
  <c r="AC149" i="12"/>
  <c r="AD149" i="12"/>
  <c r="Z150" i="12"/>
  <c r="AA150" i="12"/>
  <c r="AB150" i="12"/>
  <c r="AC150" i="12"/>
  <c r="AD150" i="12"/>
  <c r="Z151" i="12"/>
  <c r="AA151" i="12"/>
  <c r="AB151" i="12"/>
  <c r="AC151" i="12"/>
  <c r="AD151" i="12"/>
  <c r="Z152" i="12"/>
  <c r="AA152" i="12"/>
  <c r="AB152" i="12"/>
  <c r="AC152" i="12"/>
  <c r="AD152" i="12"/>
  <c r="Z153" i="12"/>
  <c r="AA153" i="12"/>
  <c r="AB153" i="12"/>
  <c r="AC153" i="12"/>
  <c r="AD153" i="12"/>
  <c r="Z154" i="12"/>
  <c r="AA154" i="12"/>
  <c r="AB154" i="12"/>
  <c r="AC154" i="12"/>
  <c r="AD154" i="12"/>
  <c r="Z155" i="12"/>
  <c r="AA155" i="12"/>
  <c r="AB155" i="12"/>
  <c r="AC155" i="12"/>
  <c r="AD155" i="12"/>
  <c r="Z156" i="12"/>
  <c r="AA156" i="12"/>
  <c r="AB156" i="12"/>
  <c r="AC156" i="12"/>
  <c r="AD156" i="12"/>
  <c r="Z157" i="12"/>
  <c r="AA157" i="12"/>
  <c r="AB157" i="12"/>
  <c r="AC157" i="12"/>
  <c r="AD157" i="12"/>
  <c r="Z158" i="12"/>
  <c r="AA158" i="12"/>
  <c r="AB158" i="12"/>
  <c r="AC158" i="12"/>
  <c r="AD158" i="12"/>
  <c r="Z159" i="12"/>
  <c r="AA159" i="12"/>
  <c r="AB159" i="12"/>
  <c r="AC159" i="12"/>
  <c r="AD159" i="12"/>
  <c r="Z160" i="12"/>
  <c r="AA160" i="12"/>
  <c r="AB160" i="12"/>
  <c r="AC160" i="12"/>
  <c r="AD160" i="12"/>
  <c r="Z161" i="12"/>
  <c r="AA161" i="12"/>
  <c r="AB161" i="12"/>
  <c r="AC161" i="12"/>
  <c r="AD161" i="12"/>
  <c r="Z162" i="12"/>
  <c r="AA162" i="12"/>
  <c r="AB162" i="12"/>
  <c r="AC162" i="12"/>
  <c r="AD162" i="12"/>
  <c r="Z163" i="12"/>
  <c r="AA163" i="12"/>
  <c r="AB163" i="12"/>
  <c r="AC163" i="12"/>
  <c r="AD163" i="12"/>
  <c r="Z164" i="12"/>
  <c r="AA164" i="12"/>
  <c r="AB164" i="12"/>
  <c r="AC164" i="12"/>
  <c r="AD164" i="12"/>
  <c r="Z165" i="12"/>
  <c r="AA165" i="12"/>
  <c r="AB165" i="12"/>
  <c r="AC165" i="12"/>
  <c r="AD165" i="12"/>
  <c r="Z166" i="12"/>
  <c r="AA166" i="12"/>
  <c r="AB166" i="12"/>
  <c r="AC166" i="12"/>
  <c r="AD166" i="12"/>
  <c r="Z167" i="12"/>
  <c r="AA167" i="12"/>
  <c r="AB167" i="12"/>
  <c r="AC167" i="12"/>
  <c r="AD167" i="12"/>
  <c r="Z168" i="12"/>
  <c r="AA168" i="12"/>
  <c r="AB168" i="12"/>
  <c r="AC168" i="12"/>
  <c r="AD168" i="12"/>
  <c r="Z169" i="12"/>
  <c r="AA169" i="12"/>
  <c r="AB169" i="12"/>
  <c r="AC169" i="12"/>
  <c r="AD169" i="12"/>
  <c r="Z170" i="12"/>
  <c r="AA170" i="12"/>
  <c r="AB170" i="12"/>
  <c r="AC170" i="12"/>
  <c r="AD170" i="12"/>
  <c r="Z171" i="12"/>
  <c r="AA171" i="12"/>
  <c r="AB171" i="12"/>
  <c r="AC171" i="12"/>
  <c r="AD171" i="12"/>
  <c r="Z172" i="12"/>
  <c r="AA172" i="12"/>
  <c r="AB172" i="12"/>
  <c r="AC172" i="12"/>
  <c r="AD172" i="12"/>
  <c r="Z173" i="12"/>
  <c r="AA173" i="12"/>
  <c r="AB173" i="12"/>
  <c r="AC173" i="12"/>
  <c r="AD173" i="12"/>
  <c r="Z174" i="12"/>
  <c r="AA174" i="12"/>
  <c r="AB174" i="12"/>
  <c r="AC174" i="12"/>
  <c r="AD174" i="12"/>
  <c r="Z175" i="12"/>
  <c r="AA175" i="12"/>
  <c r="AB175" i="12"/>
  <c r="AC175" i="12"/>
  <c r="AD175" i="12"/>
  <c r="Z176" i="12"/>
  <c r="AA176" i="12"/>
  <c r="AB176" i="12"/>
  <c r="AC176" i="12"/>
  <c r="AD176" i="12"/>
  <c r="Z177" i="12"/>
  <c r="AA177" i="12"/>
  <c r="AB177" i="12"/>
  <c r="AC177" i="12"/>
  <c r="AD177" i="12"/>
  <c r="Z178" i="12"/>
  <c r="AA178" i="12"/>
  <c r="AB178" i="12"/>
  <c r="AC178" i="12"/>
  <c r="AD178" i="12"/>
  <c r="Z179" i="12"/>
  <c r="AA179" i="12"/>
  <c r="AB179" i="12"/>
  <c r="AC179" i="12"/>
  <c r="AD179" i="12"/>
  <c r="Z180" i="12"/>
  <c r="AA180" i="12"/>
  <c r="AB180" i="12"/>
  <c r="AC180" i="12"/>
  <c r="AD180" i="12"/>
  <c r="Z181" i="12"/>
  <c r="AA181" i="12"/>
  <c r="AB181" i="12"/>
  <c r="AC181" i="12"/>
  <c r="AD181" i="12"/>
  <c r="Z182" i="12"/>
  <c r="AA182" i="12"/>
  <c r="AB182" i="12"/>
  <c r="AC182" i="12"/>
  <c r="AD182" i="12"/>
  <c r="Z183" i="12"/>
  <c r="AA183" i="12"/>
  <c r="AB183" i="12"/>
  <c r="AC183" i="12"/>
  <c r="AD183" i="12"/>
  <c r="Z184" i="12"/>
  <c r="AA184" i="12"/>
  <c r="AB184" i="12"/>
  <c r="AC184" i="12"/>
  <c r="AD184" i="12"/>
  <c r="Z185" i="12"/>
  <c r="AA185" i="12"/>
  <c r="AB185" i="12"/>
  <c r="AC185" i="12"/>
  <c r="AD185" i="12"/>
  <c r="Z186" i="12"/>
  <c r="AA186" i="12"/>
  <c r="AB186" i="12"/>
  <c r="AC186" i="12"/>
  <c r="AD186" i="12"/>
  <c r="Z187" i="12"/>
  <c r="AA187" i="12"/>
  <c r="AB187" i="12"/>
  <c r="AC187" i="12"/>
  <c r="AD187" i="12"/>
  <c r="Z188" i="12"/>
  <c r="AA188" i="12"/>
  <c r="AB188" i="12"/>
  <c r="AC188" i="12"/>
  <c r="AD188" i="12"/>
  <c r="Z189" i="12"/>
  <c r="AA189" i="12"/>
  <c r="AB189" i="12"/>
  <c r="AC189" i="12"/>
  <c r="AD189" i="12"/>
  <c r="Z190" i="12"/>
  <c r="AA190" i="12"/>
  <c r="AB190" i="12"/>
  <c r="AC190" i="12"/>
  <c r="AD190" i="12"/>
  <c r="Z191" i="12"/>
  <c r="AA191" i="12"/>
  <c r="AB191" i="12"/>
  <c r="AC191" i="12"/>
  <c r="AD191" i="12"/>
  <c r="Z192" i="12"/>
  <c r="AA192" i="12"/>
  <c r="AB192" i="12"/>
  <c r="AC192" i="12"/>
  <c r="AD192" i="12"/>
  <c r="Z193" i="12"/>
  <c r="AA193" i="12"/>
  <c r="AB193" i="12"/>
  <c r="AC193" i="12"/>
  <c r="AD193" i="12"/>
  <c r="Z194" i="12"/>
  <c r="AA194" i="12"/>
  <c r="AB194" i="12"/>
  <c r="AC194" i="12"/>
  <c r="AD194" i="12"/>
  <c r="Z195" i="12"/>
  <c r="AA195" i="12"/>
  <c r="AB195" i="12"/>
  <c r="AC195" i="12"/>
  <c r="AD195" i="12"/>
  <c r="Z196" i="12"/>
  <c r="AA196" i="12"/>
  <c r="AB196" i="12"/>
  <c r="AC196" i="12"/>
  <c r="AD196" i="12"/>
  <c r="Z197" i="12"/>
  <c r="AA197" i="12"/>
  <c r="AB197" i="12"/>
  <c r="AC197" i="12"/>
  <c r="AD197" i="12"/>
  <c r="Z198" i="12"/>
  <c r="AA198" i="12"/>
  <c r="AB198" i="12"/>
  <c r="AC198" i="12"/>
  <c r="AD198" i="12"/>
  <c r="Z199" i="12"/>
  <c r="AA199" i="12"/>
  <c r="AB199" i="12"/>
  <c r="AC199" i="12"/>
  <c r="AD199" i="12"/>
  <c r="Z200" i="12"/>
  <c r="AA200" i="12"/>
  <c r="AB200" i="12"/>
  <c r="AC200" i="12"/>
  <c r="AD200" i="12"/>
  <c r="Z201" i="12"/>
  <c r="AA201" i="12"/>
  <c r="AB201" i="12"/>
  <c r="AC201" i="12"/>
  <c r="AD201" i="12"/>
  <c r="Z202" i="12"/>
  <c r="AA202" i="12"/>
  <c r="AB202" i="12"/>
  <c r="AC202" i="12"/>
  <c r="AD202" i="12"/>
  <c r="Z203" i="12"/>
  <c r="AA203" i="12"/>
  <c r="AB203" i="12"/>
  <c r="AC203" i="12"/>
  <c r="AD203" i="12"/>
  <c r="Z204" i="12"/>
  <c r="AA204" i="12"/>
  <c r="AB204" i="12"/>
  <c r="AC204" i="12"/>
  <c r="AD204" i="12"/>
  <c r="Z205" i="12"/>
  <c r="AA205" i="12"/>
  <c r="AB205" i="12"/>
  <c r="AC205" i="12"/>
  <c r="AD205" i="12"/>
  <c r="Z206" i="12"/>
  <c r="AA206" i="12"/>
  <c r="AB206" i="12"/>
  <c r="AC206" i="12"/>
  <c r="AD206" i="12"/>
  <c r="Z207" i="12"/>
  <c r="AA207" i="12"/>
  <c r="AB207" i="12"/>
  <c r="AC207" i="12"/>
  <c r="AD207" i="12"/>
  <c r="Z208" i="12"/>
  <c r="AA208" i="12"/>
  <c r="AB208" i="12"/>
  <c r="AC208" i="12"/>
  <c r="AD208" i="12"/>
  <c r="Z209" i="12"/>
  <c r="AA209" i="12"/>
  <c r="AB209" i="12"/>
  <c r="AC209" i="12"/>
  <c r="AD209" i="12"/>
  <c r="Z210" i="12"/>
  <c r="AA210" i="12"/>
  <c r="AB210" i="12"/>
  <c r="AC210" i="12"/>
  <c r="AD210" i="12"/>
  <c r="Z211" i="12"/>
  <c r="AA211" i="12"/>
  <c r="AB211" i="12"/>
  <c r="AC211" i="12"/>
  <c r="AD211" i="12"/>
  <c r="Z212" i="12"/>
  <c r="AA212" i="12"/>
  <c r="AB212" i="12"/>
  <c r="AC212" i="12"/>
  <c r="AD212" i="12"/>
  <c r="Z213" i="12"/>
  <c r="AA213" i="12"/>
  <c r="AB213" i="12"/>
  <c r="AC213" i="12"/>
  <c r="AD213" i="12"/>
  <c r="Z214" i="12"/>
  <c r="AA214" i="12"/>
  <c r="AB214" i="12"/>
  <c r="AC214" i="12"/>
  <c r="AD214" i="12"/>
  <c r="Z215" i="12"/>
  <c r="AA215" i="12"/>
  <c r="AB215" i="12"/>
  <c r="AC215" i="12"/>
  <c r="AD215" i="12"/>
  <c r="Z216" i="12"/>
  <c r="AA216" i="12"/>
  <c r="AB216" i="12"/>
  <c r="AC216" i="12"/>
  <c r="AD216" i="12"/>
  <c r="Z217" i="12"/>
  <c r="AA217" i="12"/>
  <c r="AB217" i="12"/>
  <c r="AC217" i="12"/>
  <c r="AD217" i="12"/>
  <c r="Z218" i="12"/>
  <c r="AA218" i="12"/>
  <c r="AB218" i="12"/>
  <c r="AC218" i="12"/>
  <c r="AD218" i="12"/>
  <c r="Z219" i="12"/>
  <c r="AA219" i="12"/>
  <c r="AB219" i="12"/>
  <c r="AC219" i="12"/>
  <c r="AD219" i="12"/>
  <c r="Z220" i="12"/>
  <c r="AA220" i="12"/>
  <c r="AB220" i="12"/>
  <c r="AC220" i="12"/>
  <c r="AD220" i="12"/>
  <c r="Z221" i="12"/>
  <c r="AA221" i="12"/>
  <c r="AB221" i="12"/>
  <c r="AC221" i="12"/>
  <c r="AD221" i="12"/>
  <c r="Z222" i="12"/>
  <c r="AA222" i="12"/>
  <c r="AB222" i="12"/>
  <c r="AC222" i="12"/>
  <c r="AD222" i="12"/>
  <c r="Z223" i="12"/>
  <c r="AA223" i="12"/>
  <c r="AB223" i="12"/>
  <c r="AC223" i="12"/>
  <c r="AD223" i="12"/>
  <c r="Z224" i="12"/>
  <c r="AA224" i="12"/>
  <c r="AB224" i="12"/>
  <c r="AC224" i="12"/>
  <c r="AD224" i="12"/>
  <c r="Z225" i="12"/>
  <c r="AA225" i="12"/>
  <c r="AB225" i="12"/>
  <c r="AC225" i="12"/>
  <c r="AD225" i="12"/>
  <c r="Z226" i="12"/>
  <c r="AA226" i="12"/>
  <c r="AB226" i="12"/>
  <c r="AC226" i="12"/>
  <c r="AD226" i="12"/>
  <c r="Z227" i="12"/>
  <c r="AA227" i="12"/>
  <c r="AB227" i="12"/>
  <c r="AC227" i="12"/>
  <c r="AD227" i="12"/>
  <c r="Z228" i="12"/>
  <c r="AA228" i="12"/>
  <c r="AB228" i="12"/>
  <c r="AC228" i="12"/>
  <c r="AD228" i="12"/>
  <c r="Z229" i="12"/>
  <c r="AA229" i="12"/>
  <c r="AB229" i="12"/>
  <c r="AC229" i="12"/>
  <c r="AD229" i="12"/>
  <c r="Z230" i="12"/>
  <c r="AA230" i="12"/>
  <c r="AB230" i="12"/>
  <c r="AC230" i="12"/>
  <c r="AD230" i="12"/>
  <c r="Z231" i="12"/>
  <c r="AA231" i="12"/>
  <c r="AB231" i="12"/>
  <c r="AC231" i="12"/>
  <c r="AD231" i="12"/>
  <c r="Z232" i="12"/>
  <c r="AA232" i="12"/>
  <c r="AB232" i="12"/>
  <c r="AC232" i="12"/>
  <c r="AD232" i="12"/>
  <c r="Z233" i="12"/>
  <c r="AA233" i="12"/>
  <c r="AB233" i="12"/>
  <c r="AC233" i="12"/>
  <c r="AD233" i="12"/>
  <c r="Z234" i="12"/>
  <c r="AA234" i="12"/>
  <c r="AB234" i="12"/>
  <c r="AC234" i="12"/>
  <c r="AD234" i="12"/>
  <c r="Z235" i="12"/>
  <c r="AA235" i="12"/>
  <c r="AB235" i="12"/>
  <c r="AC235" i="12"/>
  <c r="AD235" i="12"/>
  <c r="Z236" i="12"/>
  <c r="AA236" i="12"/>
  <c r="AB236" i="12"/>
  <c r="AC236" i="12"/>
  <c r="AD236" i="12"/>
  <c r="Z237" i="12"/>
  <c r="AA237" i="12"/>
  <c r="AB237" i="12"/>
  <c r="AC237" i="12"/>
  <c r="AD237" i="12"/>
  <c r="Z238" i="12"/>
  <c r="AA238" i="12"/>
  <c r="AB238" i="12"/>
  <c r="AC238" i="12"/>
  <c r="AD238" i="12"/>
  <c r="Z239" i="12"/>
  <c r="AA239" i="12"/>
  <c r="AB239" i="12"/>
  <c r="AC239" i="12"/>
  <c r="AD239" i="12"/>
  <c r="Z240" i="12"/>
  <c r="AA240" i="12"/>
  <c r="AB240" i="12"/>
  <c r="AC240" i="12"/>
  <c r="AD240" i="12"/>
  <c r="Z241" i="12"/>
  <c r="AA241" i="12"/>
  <c r="AB241" i="12"/>
  <c r="AC241" i="12"/>
  <c r="AD241" i="12"/>
  <c r="Z242" i="12"/>
  <c r="AA242" i="12"/>
  <c r="AB242" i="12"/>
  <c r="AC242" i="12"/>
  <c r="AD242" i="12"/>
  <c r="Z243" i="12"/>
  <c r="AA243" i="12"/>
  <c r="AB243" i="12"/>
  <c r="AC243" i="12"/>
  <c r="AD243" i="12"/>
  <c r="Z244" i="12"/>
  <c r="AA244" i="12"/>
  <c r="AB244" i="12"/>
  <c r="AC244" i="12"/>
  <c r="AD244" i="12"/>
  <c r="Z245" i="12"/>
  <c r="AA245" i="12"/>
  <c r="AB245" i="12"/>
  <c r="AC245" i="12"/>
  <c r="AD245" i="12"/>
  <c r="Z246" i="12"/>
  <c r="AA246" i="12"/>
  <c r="AB246" i="12"/>
  <c r="AC246" i="12"/>
  <c r="AD246" i="12"/>
  <c r="Z247" i="12"/>
  <c r="AA247" i="12"/>
  <c r="AB247" i="12"/>
  <c r="AC247" i="12"/>
  <c r="AD247" i="12"/>
  <c r="Z248" i="12"/>
  <c r="AA248" i="12"/>
  <c r="AB248" i="12"/>
  <c r="AC248" i="12"/>
  <c r="AD248" i="12"/>
  <c r="Z249" i="12"/>
  <c r="AA249" i="12"/>
  <c r="AB249" i="12"/>
  <c r="AC249" i="12"/>
  <c r="AD249" i="12"/>
  <c r="Z250" i="12"/>
  <c r="AA250" i="12"/>
  <c r="AB250" i="12"/>
  <c r="AC250" i="12"/>
  <c r="AD250" i="12"/>
  <c r="Z251" i="12"/>
  <c r="AA251" i="12"/>
  <c r="AB251" i="12"/>
  <c r="AC251" i="12"/>
  <c r="AD251" i="12"/>
  <c r="Z252" i="12"/>
  <c r="AA252" i="12"/>
  <c r="AB252" i="12"/>
  <c r="AC252" i="12"/>
  <c r="AD252" i="12"/>
  <c r="Z253" i="12"/>
  <c r="AA253" i="12"/>
  <c r="AB253" i="12"/>
  <c r="AC253" i="12"/>
  <c r="AD253" i="12"/>
  <c r="Z254" i="12"/>
  <c r="AA254" i="12"/>
  <c r="AB254" i="12"/>
  <c r="AC254" i="12"/>
  <c r="AD254" i="12"/>
  <c r="Z255" i="12"/>
  <c r="AA255" i="12"/>
  <c r="AB255" i="12"/>
  <c r="AC255" i="12"/>
  <c r="AD255" i="12"/>
  <c r="Z256" i="12"/>
  <c r="AA256" i="12"/>
  <c r="AB256" i="12"/>
  <c r="AC256" i="12"/>
  <c r="AD256" i="12"/>
  <c r="Z257" i="12"/>
  <c r="AA257" i="12"/>
  <c r="AB257" i="12"/>
  <c r="AC257" i="12"/>
  <c r="AD257" i="12"/>
  <c r="Z258" i="12"/>
  <c r="AA258" i="12"/>
  <c r="AB258" i="12"/>
  <c r="AC258" i="12"/>
  <c r="AD258" i="12"/>
  <c r="Z259" i="12"/>
  <c r="AA259" i="12"/>
  <c r="AB259" i="12"/>
  <c r="AC259" i="12"/>
  <c r="AD259" i="12"/>
  <c r="Z260" i="12"/>
  <c r="AA260" i="12"/>
  <c r="AB260" i="12"/>
  <c r="AC260" i="12"/>
  <c r="AD260" i="12"/>
  <c r="Z261" i="12"/>
  <c r="AA261" i="12"/>
  <c r="AB261" i="12"/>
  <c r="AC261" i="12"/>
  <c r="AD261" i="12"/>
  <c r="Z262" i="12"/>
  <c r="AA262" i="12"/>
  <c r="AB262" i="12"/>
  <c r="AC262" i="12"/>
  <c r="AD262" i="12"/>
  <c r="Z263" i="12"/>
  <c r="AA263" i="12"/>
  <c r="AB263" i="12"/>
  <c r="AC263" i="12"/>
  <c r="AD263" i="12"/>
  <c r="Z264" i="12"/>
  <c r="AA264" i="12"/>
  <c r="AB264" i="12"/>
  <c r="AC264" i="12"/>
  <c r="AD264" i="12"/>
  <c r="Z265" i="12"/>
  <c r="AA265" i="12"/>
  <c r="AB265" i="12"/>
  <c r="AC265" i="12"/>
  <c r="AD265" i="12"/>
  <c r="Z266" i="12"/>
  <c r="AA266" i="12"/>
  <c r="AB266" i="12"/>
  <c r="AC266" i="12"/>
  <c r="AD266" i="12"/>
  <c r="Z267" i="12"/>
  <c r="AA267" i="12"/>
  <c r="AB267" i="12"/>
  <c r="AC267" i="12"/>
  <c r="AD267" i="12"/>
  <c r="Z268" i="12"/>
  <c r="AA268" i="12"/>
  <c r="AB268" i="12"/>
  <c r="AC268" i="12"/>
  <c r="AD268" i="12"/>
  <c r="Z269" i="12"/>
  <c r="AA269" i="12"/>
  <c r="AB269" i="12"/>
  <c r="AC269" i="12"/>
  <c r="AD269" i="12"/>
  <c r="Z270" i="12"/>
  <c r="AA270" i="12"/>
  <c r="AB270" i="12"/>
  <c r="AC270" i="12"/>
  <c r="AD270" i="12"/>
  <c r="Z271" i="12"/>
  <c r="AA271" i="12"/>
  <c r="AB271" i="12"/>
  <c r="AC271" i="12"/>
  <c r="AD271" i="12"/>
  <c r="Z272" i="12"/>
  <c r="AA272" i="12"/>
  <c r="AB272" i="12"/>
  <c r="AC272" i="12"/>
  <c r="AD272" i="12"/>
  <c r="Z273" i="12"/>
  <c r="AA273" i="12"/>
  <c r="AB273" i="12"/>
  <c r="AC273" i="12"/>
  <c r="AD273" i="12"/>
  <c r="Z274" i="12"/>
  <c r="AA274" i="12"/>
  <c r="AB274" i="12"/>
  <c r="AC274" i="12"/>
  <c r="AD274" i="12"/>
  <c r="Z275" i="12"/>
  <c r="AA275" i="12"/>
  <c r="AB275" i="12"/>
  <c r="AC275" i="12"/>
  <c r="AD275" i="12"/>
  <c r="Z276" i="12"/>
  <c r="AA276" i="12"/>
  <c r="AB276" i="12"/>
  <c r="AC276" i="12"/>
  <c r="AD276" i="12"/>
  <c r="Z277" i="12"/>
  <c r="AA277" i="12"/>
  <c r="AB277" i="12"/>
  <c r="AC277" i="12"/>
  <c r="AD277" i="12"/>
  <c r="Z278" i="12"/>
  <c r="AA278" i="12"/>
  <c r="AB278" i="12"/>
  <c r="AC278" i="12"/>
  <c r="AD278" i="12"/>
  <c r="Z279" i="12"/>
  <c r="AA279" i="12"/>
  <c r="AB279" i="12"/>
  <c r="AC279" i="12"/>
  <c r="AD279" i="12"/>
  <c r="Z280" i="12"/>
  <c r="AA280" i="12"/>
  <c r="AB280" i="12"/>
  <c r="AC280" i="12"/>
  <c r="AD280" i="12"/>
  <c r="Z281" i="12"/>
  <c r="AA281" i="12"/>
  <c r="AB281" i="12"/>
  <c r="AC281" i="12"/>
  <c r="AD281" i="12"/>
  <c r="Z282" i="12"/>
  <c r="AA282" i="12"/>
  <c r="AB282" i="12"/>
  <c r="AC282" i="12"/>
  <c r="AD282" i="12"/>
  <c r="Z283" i="12"/>
  <c r="AA283" i="12"/>
  <c r="AB283" i="12"/>
  <c r="AC283" i="12"/>
  <c r="AD283" i="12"/>
  <c r="Z284" i="12"/>
  <c r="AA284" i="12"/>
  <c r="AB284" i="12"/>
  <c r="AC284" i="12"/>
  <c r="AD284" i="12"/>
  <c r="Z285" i="12"/>
  <c r="AA285" i="12"/>
  <c r="AB285" i="12"/>
  <c r="AC285" i="12"/>
  <c r="AD285" i="12"/>
  <c r="Z286" i="12"/>
  <c r="AA286" i="12"/>
  <c r="AB286" i="12"/>
  <c r="AC286" i="12"/>
  <c r="AD286" i="12"/>
  <c r="Z287" i="12"/>
  <c r="AA287" i="12"/>
  <c r="AB287" i="12"/>
  <c r="AC287" i="12"/>
  <c r="AD287" i="12"/>
  <c r="Z288" i="12"/>
  <c r="AA288" i="12"/>
  <c r="AB288" i="12"/>
  <c r="AC288" i="12"/>
  <c r="AD288" i="12"/>
  <c r="Z289" i="12"/>
  <c r="AA289" i="12"/>
  <c r="AB289" i="12"/>
  <c r="AC289" i="12"/>
  <c r="AD289" i="12"/>
  <c r="Z290" i="12"/>
  <c r="AA290" i="12"/>
  <c r="AB290" i="12"/>
  <c r="AC290" i="12"/>
  <c r="AD290" i="12"/>
  <c r="Z291" i="12"/>
  <c r="AA291" i="12"/>
  <c r="AB291" i="12"/>
  <c r="AC291" i="12"/>
  <c r="AD291" i="12"/>
  <c r="Z292" i="12"/>
  <c r="AA292" i="12"/>
  <c r="AB292" i="12"/>
  <c r="AC292" i="12"/>
  <c r="AD292" i="12"/>
  <c r="Z293" i="12"/>
  <c r="AA293" i="12"/>
  <c r="AB293" i="12"/>
  <c r="AC293" i="12"/>
  <c r="AD293" i="12"/>
  <c r="Z294" i="12"/>
  <c r="AA294" i="12"/>
  <c r="AB294" i="12"/>
  <c r="AC294" i="12"/>
  <c r="AD294" i="12"/>
  <c r="Z295" i="12"/>
  <c r="AA295" i="12"/>
  <c r="AB295" i="12"/>
  <c r="AC295" i="12"/>
  <c r="AD295" i="12"/>
  <c r="Z296" i="12"/>
  <c r="AA296" i="12"/>
  <c r="AB296" i="12"/>
  <c r="AC296" i="12"/>
  <c r="AD296" i="12"/>
  <c r="Z297" i="12"/>
  <c r="AA297" i="12"/>
  <c r="AB297" i="12"/>
  <c r="AC297" i="12"/>
  <c r="AD297" i="12"/>
  <c r="Z298" i="12"/>
  <c r="AA298" i="12"/>
  <c r="AB298" i="12"/>
  <c r="AC298" i="12"/>
  <c r="AD298" i="12"/>
  <c r="Z299" i="12"/>
  <c r="AA299" i="12"/>
  <c r="AB299" i="12"/>
  <c r="AC299" i="12"/>
  <c r="AD299" i="12"/>
  <c r="Z300" i="12"/>
  <c r="AA300" i="12"/>
  <c r="AB300" i="12"/>
  <c r="AC300" i="12"/>
  <c r="AD300" i="12"/>
  <c r="Z301" i="12"/>
  <c r="AA301" i="12"/>
  <c r="AB301" i="12"/>
  <c r="AC301" i="12"/>
  <c r="AD301" i="12"/>
  <c r="Z302" i="12"/>
  <c r="AA302" i="12"/>
  <c r="AB302" i="12"/>
  <c r="AC302" i="12"/>
  <c r="AD302" i="12"/>
  <c r="Z303" i="12"/>
  <c r="AA303" i="12"/>
  <c r="AB303" i="12"/>
  <c r="AC303" i="12"/>
  <c r="AD303" i="12"/>
  <c r="Z304" i="12"/>
  <c r="AA304" i="12"/>
  <c r="AB304" i="12"/>
  <c r="AC304" i="12"/>
  <c r="AD304" i="12"/>
  <c r="Z305" i="12"/>
  <c r="AA305" i="12"/>
  <c r="AB305" i="12"/>
  <c r="AC305" i="12"/>
  <c r="AD305" i="12"/>
  <c r="Z306" i="12"/>
  <c r="AA306" i="12"/>
  <c r="AB306" i="12"/>
  <c r="AC306" i="12"/>
  <c r="AD306" i="12"/>
  <c r="Z307" i="12"/>
  <c r="AA307" i="12"/>
  <c r="AB307" i="12"/>
  <c r="AC307" i="12"/>
  <c r="AD307" i="12"/>
  <c r="Z308" i="12"/>
  <c r="AA308" i="12"/>
  <c r="AB308" i="12"/>
  <c r="AC308" i="12"/>
  <c r="AD308" i="12"/>
  <c r="Z309" i="12"/>
  <c r="AA309" i="12"/>
  <c r="AB309" i="12"/>
  <c r="AC309" i="12"/>
  <c r="AD309" i="12"/>
  <c r="Z310" i="12"/>
  <c r="AA310" i="12"/>
  <c r="AB310" i="12"/>
  <c r="AC310" i="12"/>
  <c r="AD310" i="12"/>
  <c r="Z311" i="12"/>
  <c r="AA311" i="12"/>
  <c r="AB311" i="12"/>
  <c r="AC311" i="12"/>
  <c r="AD311" i="12"/>
  <c r="Z312" i="12"/>
  <c r="AA312" i="12"/>
  <c r="AB312" i="12"/>
  <c r="AC312" i="12"/>
  <c r="AD312" i="12"/>
  <c r="Z313" i="12"/>
  <c r="AA313" i="12"/>
  <c r="AB313" i="12"/>
  <c r="AC313" i="12"/>
  <c r="AD313" i="12"/>
  <c r="Z314" i="12"/>
  <c r="AA314" i="12"/>
  <c r="AB314" i="12"/>
  <c r="AC314" i="12"/>
  <c r="AD314" i="12"/>
  <c r="Z315" i="12"/>
  <c r="AA315" i="12"/>
  <c r="AB315" i="12"/>
  <c r="AC315" i="12"/>
  <c r="AD315" i="12"/>
  <c r="Z316" i="12"/>
  <c r="AA316" i="12"/>
  <c r="AB316" i="12"/>
  <c r="AC316" i="12"/>
  <c r="AD316" i="12"/>
  <c r="Z317" i="12"/>
  <c r="AA317" i="12"/>
  <c r="AB317" i="12"/>
  <c r="AC317" i="12"/>
  <c r="AD317" i="12"/>
  <c r="Z318" i="12"/>
  <c r="AA318" i="12"/>
  <c r="AB318" i="12"/>
  <c r="AC318" i="12"/>
  <c r="AD318" i="12"/>
  <c r="Z319" i="12"/>
  <c r="AA319" i="12"/>
  <c r="AB319" i="12"/>
  <c r="AC319" i="12"/>
  <c r="AD319" i="12"/>
  <c r="Z320" i="12"/>
  <c r="AA320" i="12"/>
  <c r="AB320" i="12"/>
  <c r="AC320" i="12"/>
  <c r="AD320" i="12"/>
  <c r="Z321" i="12"/>
  <c r="AA321" i="12"/>
  <c r="AB321" i="12"/>
  <c r="AC321" i="12"/>
  <c r="AD321" i="12"/>
  <c r="Z322" i="12"/>
  <c r="AA322" i="12"/>
  <c r="AB322" i="12"/>
  <c r="AC322" i="12"/>
  <c r="AD322" i="12"/>
  <c r="Z323" i="12"/>
  <c r="AA323" i="12"/>
  <c r="AB323" i="12"/>
  <c r="AC323" i="12"/>
  <c r="AD323" i="12"/>
  <c r="Z324" i="12"/>
  <c r="AA324" i="12"/>
  <c r="AB324" i="12"/>
  <c r="AC324" i="12"/>
  <c r="AD324" i="12"/>
  <c r="Z325" i="12"/>
  <c r="AA325" i="12"/>
  <c r="AB325" i="12"/>
  <c r="AC325" i="12"/>
  <c r="AD325" i="12"/>
  <c r="Z326" i="12"/>
  <c r="AA326" i="12"/>
  <c r="AB326" i="12"/>
  <c r="AC326" i="12"/>
  <c r="AD326" i="12"/>
  <c r="Z327" i="12"/>
  <c r="AA327" i="12"/>
  <c r="AB327" i="12"/>
  <c r="AC327" i="12"/>
  <c r="AD327" i="12"/>
  <c r="Z328" i="12"/>
  <c r="AA328" i="12"/>
  <c r="AB328" i="12"/>
  <c r="AC328" i="12"/>
  <c r="AD328" i="12"/>
  <c r="Z329" i="12"/>
  <c r="AA329" i="12"/>
  <c r="AB329" i="12"/>
  <c r="AC329" i="12"/>
  <c r="AD329" i="12"/>
  <c r="Z330" i="12"/>
  <c r="AA330" i="12"/>
  <c r="AB330" i="12"/>
  <c r="AC330" i="12"/>
  <c r="AD330" i="12"/>
  <c r="Z331" i="12"/>
  <c r="AA331" i="12"/>
  <c r="AB331" i="12"/>
  <c r="AC331" i="12"/>
  <c r="AD331" i="12"/>
  <c r="Z332" i="12"/>
  <c r="AA332" i="12"/>
  <c r="AB332" i="12"/>
  <c r="AC332" i="12"/>
  <c r="AD332" i="12"/>
  <c r="Z333" i="12"/>
  <c r="AA333" i="12"/>
  <c r="AB333" i="12"/>
  <c r="AC333" i="12"/>
  <c r="AD333" i="12"/>
  <c r="Z334" i="12"/>
  <c r="AA334" i="12"/>
  <c r="AB334" i="12"/>
  <c r="AC334" i="12"/>
  <c r="AD334" i="12"/>
  <c r="Z335" i="12"/>
  <c r="AA335" i="12"/>
  <c r="AB335" i="12"/>
  <c r="AC335" i="12"/>
  <c r="AD335" i="12"/>
  <c r="Z336" i="12"/>
  <c r="AA336" i="12"/>
  <c r="AB336" i="12"/>
  <c r="AC336" i="12"/>
  <c r="AD336" i="12"/>
  <c r="Z337" i="12"/>
  <c r="AA337" i="12"/>
  <c r="AB337" i="12"/>
  <c r="AC337" i="12"/>
  <c r="AD337" i="12"/>
  <c r="Z338" i="12"/>
  <c r="AA338" i="12"/>
  <c r="AB338" i="12"/>
  <c r="AC338" i="12"/>
  <c r="AD338" i="12"/>
  <c r="Z339" i="12"/>
  <c r="AA339" i="12"/>
  <c r="AB339" i="12"/>
  <c r="AC339" i="12"/>
  <c r="AD339" i="12"/>
  <c r="Z340" i="12"/>
  <c r="AA340" i="12"/>
  <c r="AB340" i="12"/>
  <c r="AC340" i="12"/>
  <c r="AD340" i="12"/>
  <c r="Z341" i="12"/>
  <c r="AA341" i="12"/>
  <c r="AB341" i="12"/>
  <c r="AC341" i="12"/>
  <c r="AD341" i="12"/>
  <c r="Z342" i="12"/>
  <c r="AA342" i="12"/>
  <c r="AB342" i="12"/>
  <c r="AC342" i="12"/>
  <c r="AD342" i="12"/>
  <c r="Z343" i="12"/>
  <c r="AA343" i="12"/>
  <c r="AB343" i="12"/>
  <c r="AC343" i="12"/>
  <c r="AD343" i="12"/>
  <c r="Z344" i="12"/>
  <c r="AA344" i="12"/>
  <c r="AB344" i="12"/>
  <c r="AC344" i="12"/>
  <c r="AD344" i="12"/>
  <c r="Z345" i="12"/>
  <c r="AA345" i="12"/>
  <c r="AB345" i="12"/>
  <c r="AC345" i="12"/>
  <c r="AD345" i="12"/>
  <c r="Z346" i="12"/>
  <c r="AA346" i="12"/>
  <c r="AB346" i="12"/>
  <c r="AC346" i="12"/>
  <c r="AD346" i="12"/>
  <c r="Z347" i="12"/>
  <c r="AA347" i="12"/>
  <c r="AB347" i="12"/>
  <c r="AC347" i="12"/>
  <c r="AD347" i="12"/>
  <c r="Z348" i="12"/>
  <c r="AA348" i="12"/>
  <c r="AB348" i="12"/>
  <c r="AC348" i="12"/>
  <c r="AD348" i="12"/>
  <c r="Z349" i="12"/>
  <c r="AA349" i="12"/>
  <c r="AB349" i="12"/>
  <c r="AC349" i="12"/>
  <c r="AD349" i="12"/>
  <c r="Z350" i="12"/>
  <c r="AA350" i="12"/>
  <c r="AB350" i="12"/>
  <c r="AC350" i="12"/>
  <c r="AD350" i="12"/>
  <c r="Z351" i="12"/>
  <c r="AA351" i="12"/>
  <c r="AB351" i="12"/>
  <c r="AC351" i="12"/>
  <c r="AD351" i="12"/>
  <c r="Z352" i="12"/>
  <c r="AA352" i="12"/>
  <c r="AB352" i="12"/>
  <c r="AC352" i="12"/>
  <c r="AD352" i="12"/>
  <c r="Z353" i="12"/>
  <c r="AA353" i="12"/>
  <c r="AB353" i="12"/>
  <c r="AC353" i="12"/>
  <c r="AD353" i="12"/>
  <c r="Z354" i="12"/>
  <c r="AA354" i="12"/>
  <c r="AB354" i="12"/>
  <c r="AC354" i="12"/>
  <c r="AD354" i="12"/>
  <c r="Z355" i="12"/>
  <c r="AA355" i="12"/>
  <c r="AB355" i="12"/>
  <c r="AC355" i="12"/>
  <c r="AD355" i="12"/>
  <c r="Z356" i="12"/>
  <c r="AA356" i="12"/>
  <c r="AB356" i="12"/>
  <c r="AC356" i="12"/>
  <c r="AD356" i="12"/>
  <c r="Z357" i="12"/>
  <c r="AA357" i="12"/>
  <c r="AB357" i="12"/>
  <c r="AC357" i="12"/>
  <c r="AD357" i="12"/>
  <c r="Z358" i="12"/>
  <c r="AA358" i="12"/>
  <c r="AB358" i="12"/>
  <c r="AC358" i="12"/>
  <c r="AD358" i="12"/>
  <c r="Z359" i="12"/>
  <c r="AA359" i="12"/>
  <c r="AB359" i="12"/>
  <c r="AC359" i="12"/>
  <c r="AD359" i="12"/>
  <c r="Z360" i="12"/>
  <c r="AA360" i="12"/>
  <c r="AB360" i="12"/>
  <c r="AC360" i="12"/>
  <c r="AD360" i="12"/>
  <c r="Z361" i="12"/>
  <c r="AA361" i="12"/>
  <c r="AB361" i="12"/>
  <c r="AC361" i="12"/>
  <c r="AD361" i="12"/>
  <c r="Z362" i="12"/>
  <c r="AA362" i="12"/>
  <c r="AB362" i="12"/>
  <c r="AC362" i="12"/>
  <c r="AD362" i="12"/>
  <c r="Z363" i="12"/>
  <c r="AA363" i="12"/>
  <c r="AB363" i="12"/>
  <c r="AC363" i="12"/>
  <c r="AD363" i="12"/>
  <c r="Z364" i="12"/>
  <c r="AA364" i="12"/>
  <c r="AB364" i="12"/>
  <c r="AC364" i="12"/>
  <c r="AD364" i="12"/>
  <c r="Z365" i="12"/>
  <c r="AA365" i="12"/>
  <c r="AB365" i="12"/>
  <c r="AC365" i="12"/>
  <c r="AD365" i="12"/>
  <c r="Z366" i="12"/>
  <c r="AA366" i="12"/>
  <c r="AB366" i="12"/>
  <c r="AC366" i="12"/>
  <c r="AD366" i="12"/>
  <c r="Z367" i="12"/>
  <c r="AA367" i="12"/>
  <c r="AB367" i="12"/>
  <c r="AC367" i="12"/>
  <c r="AD367" i="12"/>
  <c r="Z368" i="12"/>
  <c r="AA368" i="12"/>
  <c r="AB368" i="12"/>
  <c r="AC368" i="12"/>
  <c r="AD368" i="12"/>
  <c r="Z369" i="12"/>
  <c r="AA369" i="12"/>
  <c r="AB369" i="12"/>
  <c r="AC369" i="12"/>
  <c r="AD369" i="12"/>
  <c r="Z370" i="12"/>
  <c r="AA370" i="12"/>
  <c r="AB370" i="12"/>
  <c r="AC370" i="12"/>
  <c r="AD370" i="12"/>
  <c r="Z371" i="12"/>
  <c r="AA371" i="12"/>
  <c r="AB371" i="12"/>
  <c r="AC371" i="12"/>
  <c r="AD371" i="12"/>
  <c r="Z372" i="12"/>
  <c r="AA372" i="12"/>
  <c r="AB372" i="12"/>
  <c r="AC372" i="12"/>
  <c r="AD372" i="12"/>
  <c r="Z373" i="12"/>
  <c r="AA373" i="12"/>
  <c r="AB373" i="12"/>
  <c r="AC373" i="12"/>
  <c r="AD373" i="12"/>
  <c r="Z374" i="12"/>
  <c r="AA374" i="12"/>
  <c r="AB374" i="12"/>
  <c r="AC374" i="12"/>
  <c r="AD374" i="12"/>
  <c r="Z375" i="12"/>
  <c r="AA375" i="12"/>
  <c r="AB375" i="12"/>
  <c r="AC375" i="12"/>
  <c r="AD375" i="12"/>
  <c r="Z376" i="12"/>
  <c r="AA376" i="12"/>
  <c r="AB376" i="12"/>
  <c r="AC376" i="12"/>
  <c r="AD376" i="12"/>
  <c r="Z377" i="12"/>
  <c r="AA377" i="12"/>
  <c r="AB377" i="12"/>
  <c r="AC377" i="12"/>
  <c r="AD377" i="12"/>
  <c r="Z378" i="12"/>
  <c r="AA378" i="12"/>
  <c r="AB378" i="12"/>
  <c r="AC378" i="12"/>
  <c r="AD378" i="12"/>
  <c r="Z379" i="12"/>
  <c r="AA379" i="12"/>
  <c r="AB379" i="12"/>
  <c r="AC379" i="12"/>
  <c r="AD379" i="12"/>
  <c r="Z380" i="12"/>
  <c r="AA380" i="12"/>
  <c r="AB380" i="12"/>
  <c r="AC380" i="12"/>
  <c r="AD380" i="12"/>
  <c r="Z381" i="12"/>
  <c r="AA381" i="12"/>
  <c r="AB381" i="12"/>
  <c r="AC381" i="12"/>
  <c r="AD381" i="12"/>
  <c r="Z382" i="12"/>
  <c r="AA382" i="12"/>
  <c r="AB382" i="12"/>
  <c r="AC382" i="12"/>
  <c r="AD382" i="12"/>
  <c r="Z383" i="12"/>
  <c r="AA383" i="12"/>
  <c r="AB383" i="12"/>
  <c r="AC383" i="12"/>
  <c r="AD383" i="12"/>
  <c r="Z384" i="12"/>
  <c r="AA384" i="12"/>
  <c r="AB384" i="12"/>
  <c r="AC384" i="12"/>
  <c r="AD384" i="12"/>
  <c r="Z385" i="12"/>
  <c r="AA385" i="12"/>
  <c r="AB385" i="12"/>
  <c r="AC385" i="12"/>
  <c r="AD385" i="12"/>
  <c r="Z386" i="12"/>
  <c r="AA386" i="12"/>
  <c r="AB386" i="12"/>
  <c r="AC386" i="12"/>
  <c r="AD386" i="12"/>
  <c r="Z387" i="12"/>
  <c r="AA387" i="12"/>
  <c r="AB387" i="12"/>
  <c r="AC387" i="12"/>
  <c r="AD387" i="12"/>
  <c r="Z388" i="12"/>
  <c r="AA388" i="12"/>
  <c r="AB388" i="12"/>
  <c r="AC388" i="12"/>
  <c r="AD388" i="12"/>
  <c r="Z389" i="12"/>
  <c r="AA389" i="12"/>
  <c r="AB389" i="12"/>
  <c r="AC389" i="12"/>
  <c r="AD389" i="12"/>
  <c r="Z390" i="12"/>
  <c r="AA390" i="12"/>
  <c r="AB390" i="12"/>
  <c r="AC390" i="12"/>
  <c r="AD390" i="12"/>
  <c r="Z391" i="12"/>
  <c r="AA391" i="12"/>
  <c r="AB391" i="12"/>
  <c r="AC391" i="12"/>
  <c r="AD391" i="12"/>
  <c r="Z392" i="12"/>
  <c r="AA392" i="12"/>
  <c r="AB392" i="12"/>
  <c r="AC392" i="12"/>
  <c r="AD392" i="12"/>
  <c r="Z393" i="12"/>
  <c r="AA393" i="12"/>
  <c r="AB393" i="12"/>
  <c r="AC393" i="12"/>
  <c r="AD393" i="12"/>
  <c r="Z394" i="12"/>
  <c r="AA394" i="12"/>
  <c r="AB394" i="12"/>
  <c r="AC394" i="12"/>
  <c r="AD394" i="12"/>
  <c r="Z395" i="12"/>
  <c r="AA395" i="12"/>
  <c r="AB395" i="12"/>
  <c r="AC395" i="12"/>
  <c r="AD395" i="12"/>
  <c r="Z396" i="12"/>
  <c r="AA396" i="12"/>
  <c r="AB396" i="12"/>
  <c r="AC396" i="12"/>
  <c r="AD396" i="12"/>
  <c r="Z397" i="12"/>
  <c r="AA397" i="12"/>
  <c r="AB397" i="12"/>
  <c r="AC397" i="12"/>
  <c r="AD397" i="12"/>
  <c r="Z398" i="12"/>
  <c r="AA398" i="12"/>
  <c r="AB398" i="12"/>
  <c r="AC398" i="12"/>
  <c r="AD398" i="12"/>
  <c r="Z399" i="12"/>
  <c r="AA399" i="12"/>
  <c r="AB399" i="12"/>
  <c r="AC399" i="12"/>
  <c r="AD399" i="12"/>
  <c r="Z400" i="12"/>
  <c r="AA400" i="12"/>
  <c r="AB400" i="12"/>
  <c r="AC400" i="12"/>
  <c r="AD400" i="12"/>
  <c r="Z401" i="12"/>
  <c r="AA401" i="12"/>
  <c r="AB401" i="12"/>
  <c r="AC401" i="12"/>
  <c r="AD401" i="12"/>
  <c r="Z402" i="12"/>
  <c r="AA402" i="12"/>
  <c r="AB402" i="12"/>
  <c r="AC402" i="12"/>
  <c r="AD402" i="12"/>
  <c r="Z403" i="12"/>
  <c r="AA403" i="12"/>
  <c r="AB403" i="12"/>
  <c r="AC403" i="12"/>
  <c r="AD403" i="12"/>
  <c r="Z404" i="12"/>
  <c r="AA404" i="12"/>
  <c r="AB404" i="12"/>
  <c r="AC404" i="12"/>
  <c r="AD404" i="12"/>
  <c r="Z405" i="12"/>
  <c r="AA405" i="12"/>
  <c r="AB405" i="12"/>
  <c r="AC405" i="12"/>
  <c r="AD405" i="12"/>
  <c r="Z406" i="12"/>
  <c r="AA406" i="12"/>
  <c r="AB406" i="12"/>
  <c r="AC406" i="12"/>
  <c r="AD406" i="12"/>
  <c r="Z407" i="12"/>
  <c r="AA407" i="12"/>
  <c r="AB407" i="12"/>
  <c r="AC407" i="12"/>
  <c r="AD407" i="12"/>
  <c r="Z408" i="12"/>
  <c r="AA408" i="12"/>
  <c r="AB408" i="12"/>
  <c r="AC408" i="12"/>
  <c r="AD408" i="12"/>
  <c r="Z409" i="12"/>
  <c r="AA409" i="12"/>
  <c r="AB409" i="12"/>
  <c r="AC409" i="12"/>
  <c r="AD409" i="12"/>
  <c r="Z410" i="12"/>
  <c r="AA410" i="12"/>
  <c r="AB410" i="12"/>
  <c r="AC410" i="12"/>
  <c r="AD410" i="12"/>
  <c r="Z411" i="12"/>
  <c r="AA411" i="12"/>
  <c r="AB411" i="12"/>
  <c r="AC411" i="12"/>
  <c r="AD411" i="12"/>
  <c r="Z412" i="12"/>
  <c r="AA412" i="12"/>
  <c r="AB412" i="12"/>
  <c r="AC412" i="12"/>
  <c r="AD412" i="12"/>
  <c r="Z413" i="12"/>
  <c r="AA413" i="12"/>
  <c r="AB413" i="12"/>
  <c r="AC413" i="12"/>
  <c r="AD413" i="12"/>
  <c r="Z414" i="12"/>
  <c r="AA414" i="12"/>
  <c r="AB414" i="12"/>
  <c r="AC414" i="12"/>
  <c r="AD414" i="12"/>
  <c r="Z415" i="12"/>
  <c r="AA415" i="12"/>
  <c r="AB415" i="12"/>
  <c r="AC415" i="12"/>
  <c r="AD415" i="12"/>
  <c r="Z416" i="12"/>
  <c r="AA416" i="12"/>
  <c r="AB416" i="12"/>
  <c r="AC416" i="12"/>
  <c r="AD416" i="12"/>
  <c r="Z417" i="12"/>
  <c r="AA417" i="12"/>
  <c r="AB417" i="12"/>
  <c r="AC417" i="12"/>
  <c r="AD417" i="12"/>
  <c r="Z418" i="12"/>
  <c r="AA418" i="12"/>
  <c r="AB418" i="12"/>
  <c r="AC418" i="12"/>
  <c r="AD418" i="12"/>
  <c r="Z419" i="12"/>
  <c r="AA419" i="12"/>
  <c r="AB419" i="12"/>
  <c r="AC419" i="12"/>
  <c r="AD419" i="12"/>
  <c r="Z420" i="12"/>
  <c r="AA420" i="12"/>
  <c r="AB420" i="12"/>
  <c r="AC420" i="12"/>
  <c r="AD420" i="12"/>
  <c r="Z421" i="12"/>
  <c r="AA421" i="12"/>
  <c r="AB421" i="12"/>
  <c r="AC421" i="12"/>
  <c r="AD421" i="12"/>
  <c r="Z422" i="12"/>
  <c r="AA422" i="12"/>
  <c r="AB422" i="12"/>
  <c r="AC422" i="12"/>
  <c r="AD422" i="12"/>
  <c r="Z423" i="12"/>
  <c r="AA423" i="12"/>
  <c r="AB423" i="12"/>
  <c r="AC423" i="12"/>
  <c r="AD423" i="12"/>
  <c r="Z424" i="12"/>
  <c r="AA424" i="12"/>
  <c r="AB424" i="12"/>
  <c r="AC424" i="12"/>
  <c r="AD424" i="12"/>
  <c r="Z425" i="12"/>
  <c r="AA425" i="12"/>
  <c r="AB425" i="12"/>
  <c r="AC425" i="12"/>
  <c r="AD425" i="12"/>
  <c r="Z426" i="12"/>
  <c r="AA426" i="12"/>
  <c r="AB426" i="12"/>
  <c r="AC426" i="12"/>
  <c r="AD426" i="12"/>
  <c r="Z427" i="12"/>
  <c r="AA427" i="12"/>
  <c r="AB427" i="12"/>
  <c r="AC427" i="12"/>
  <c r="AD427" i="12"/>
  <c r="Z428" i="12"/>
  <c r="AA428" i="12"/>
  <c r="AB428" i="12"/>
  <c r="AC428" i="12"/>
  <c r="AD428" i="12"/>
  <c r="Z429" i="12"/>
  <c r="AA429" i="12"/>
  <c r="AB429" i="12"/>
  <c r="AC429" i="12"/>
  <c r="AD429" i="12"/>
  <c r="Z430" i="12"/>
  <c r="AA430" i="12"/>
  <c r="AB430" i="12"/>
  <c r="AC430" i="12"/>
  <c r="AD430" i="12"/>
  <c r="Z431" i="12"/>
  <c r="AA431" i="12"/>
  <c r="AB431" i="12"/>
  <c r="AC431" i="12"/>
  <c r="AD431" i="12"/>
  <c r="Z432" i="12"/>
  <c r="AA432" i="12"/>
  <c r="AB432" i="12"/>
  <c r="AC432" i="12"/>
  <c r="AD432" i="12"/>
  <c r="Z433" i="12"/>
  <c r="AA433" i="12"/>
  <c r="AB433" i="12"/>
  <c r="AC433" i="12"/>
  <c r="AD433" i="12"/>
  <c r="Z434" i="12"/>
  <c r="AA434" i="12"/>
  <c r="AB434" i="12"/>
  <c r="AC434" i="12"/>
  <c r="AD434" i="12"/>
  <c r="Z435" i="12"/>
  <c r="AA435" i="12"/>
  <c r="AB435" i="12"/>
  <c r="AC435" i="12"/>
  <c r="AD435" i="12"/>
  <c r="Z436" i="12"/>
  <c r="AA436" i="12"/>
  <c r="AB436" i="12"/>
  <c r="AC436" i="12"/>
  <c r="AD436" i="12"/>
  <c r="Z437" i="12"/>
  <c r="AA437" i="12"/>
  <c r="AB437" i="12"/>
  <c r="AC437" i="12"/>
  <c r="AD437" i="12"/>
  <c r="Z438" i="12"/>
  <c r="AA438" i="12"/>
  <c r="AB438" i="12"/>
  <c r="AC438" i="12"/>
  <c r="AD438" i="12"/>
  <c r="Z439" i="12"/>
  <c r="AA439" i="12"/>
  <c r="AB439" i="12"/>
  <c r="AC439" i="12"/>
  <c r="AD439" i="12"/>
  <c r="Z440" i="12"/>
  <c r="AA440" i="12"/>
  <c r="AB440" i="12"/>
  <c r="AC440" i="12"/>
  <c r="AD440" i="12"/>
  <c r="Z441" i="12"/>
  <c r="AA441" i="12"/>
  <c r="AB441" i="12"/>
  <c r="AC441" i="12"/>
  <c r="AD441" i="12"/>
  <c r="Z442" i="12"/>
  <c r="AA442" i="12"/>
  <c r="AB442" i="12"/>
  <c r="AC442" i="12"/>
  <c r="AD442" i="12"/>
  <c r="Z443" i="12"/>
  <c r="AA443" i="12"/>
  <c r="AB443" i="12"/>
  <c r="AC443" i="12"/>
  <c r="AD443" i="12"/>
  <c r="Z444" i="12"/>
  <c r="AA444" i="12"/>
  <c r="AB444" i="12"/>
  <c r="AC444" i="12"/>
  <c r="AD444" i="12"/>
  <c r="Z445" i="12"/>
  <c r="AA445" i="12"/>
  <c r="AB445" i="12"/>
  <c r="AC445" i="12"/>
  <c r="AD445" i="12"/>
  <c r="Z446" i="12"/>
  <c r="AA446" i="12"/>
  <c r="AB446" i="12"/>
  <c r="AC446" i="12"/>
  <c r="AD446" i="12"/>
  <c r="Z447" i="12"/>
  <c r="AA447" i="12"/>
  <c r="AB447" i="12"/>
  <c r="AC447" i="12"/>
  <c r="AD447" i="12"/>
  <c r="Z448" i="12"/>
  <c r="AA448" i="12"/>
  <c r="AB448" i="12"/>
  <c r="AC448" i="12"/>
  <c r="AD448" i="12"/>
  <c r="Z449" i="12"/>
  <c r="AA449" i="12"/>
  <c r="AB449" i="12"/>
  <c r="AC449" i="12"/>
  <c r="AD449" i="12"/>
  <c r="Z450" i="12"/>
  <c r="AA450" i="12"/>
  <c r="AB450" i="12"/>
  <c r="AC450" i="12"/>
  <c r="AD450" i="12"/>
  <c r="Z451" i="12"/>
  <c r="AA451" i="12"/>
  <c r="AB451" i="12"/>
  <c r="AC451" i="12"/>
  <c r="AD451" i="12"/>
  <c r="Z452" i="12"/>
  <c r="AA452" i="12"/>
  <c r="AB452" i="12"/>
  <c r="AC452" i="12"/>
  <c r="AD452" i="12"/>
  <c r="Z453" i="12"/>
  <c r="AA453" i="12"/>
  <c r="AB453" i="12"/>
  <c r="AC453" i="12"/>
  <c r="AD453" i="12"/>
  <c r="Z454" i="12"/>
  <c r="AA454" i="12"/>
  <c r="AB454" i="12"/>
  <c r="AC454" i="12"/>
  <c r="AD454" i="12"/>
  <c r="Z455" i="12"/>
  <c r="AA455" i="12"/>
  <c r="AB455" i="12"/>
  <c r="AC455" i="12"/>
  <c r="AD455" i="12"/>
  <c r="Z456" i="12"/>
  <c r="AA456" i="12"/>
  <c r="AB456" i="12"/>
  <c r="AC456" i="12"/>
  <c r="AD456" i="12"/>
  <c r="Z457" i="12"/>
  <c r="AA457" i="12"/>
  <c r="AB457" i="12"/>
  <c r="AC457" i="12"/>
  <c r="AD457" i="12"/>
  <c r="Z458" i="12"/>
  <c r="AA458" i="12"/>
  <c r="AB458" i="12"/>
  <c r="AC458" i="12"/>
  <c r="AD458" i="12"/>
  <c r="Z459" i="12"/>
  <c r="AA459" i="12"/>
  <c r="AB459" i="12"/>
  <c r="AC459" i="12"/>
  <c r="AD459" i="12"/>
  <c r="Z460" i="12"/>
  <c r="AA460" i="12"/>
  <c r="AB460" i="12"/>
  <c r="AC460" i="12"/>
  <c r="AD460" i="12"/>
  <c r="Z461" i="12"/>
  <c r="AA461" i="12"/>
  <c r="AB461" i="12"/>
  <c r="AC461" i="12"/>
  <c r="AD461" i="12"/>
  <c r="Z462" i="12"/>
  <c r="AA462" i="12"/>
  <c r="AB462" i="12"/>
  <c r="AC462" i="12"/>
  <c r="AD462" i="12"/>
  <c r="Z463" i="12"/>
  <c r="AA463" i="12"/>
  <c r="AB463" i="12"/>
  <c r="AC463" i="12"/>
  <c r="AD463" i="12"/>
  <c r="Z464" i="12"/>
  <c r="AA464" i="12"/>
  <c r="AB464" i="12"/>
  <c r="AC464" i="12"/>
  <c r="AD464" i="12"/>
  <c r="Z465" i="12"/>
  <c r="AA465" i="12"/>
  <c r="AB465" i="12"/>
  <c r="AC465" i="12"/>
  <c r="AD465" i="12"/>
  <c r="Z466" i="12"/>
  <c r="AA466" i="12"/>
  <c r="AB466" i="12"/>
  <c r="AC466" i="12"/>
  <c r="AD466" i="12"/>
  <c r="Z467" i="12"/>
  <c r="AA467" i="12"/>
  <c r="AB467" i="12"/>
  <c r="AC467" i="12"/>
  <c r="AD467" i="12"/>
  <c r="Z468" i="12"/>
  <c r="AA468" i="12"/>
  <c r="AB468" i="12"/>
  <c r="AC468" i="12"/>
  <c r="AD468" i="12"/>
  <c r="Z469" i="12"/>
  <c r="AA469" i="12"/>
  <c r="AB469" i="12"/>
  <c r="AC469" i="12"/>
  <c r="AD469" i="12"/>
  <c r="Z470" i="12"/>
  <c r="AA470" i="12"/>
  <c r="AB470" i="12"/>
  <c r="AC470" i="12"/>
  <c r="AD470" i="12"/>
  <c r="Z471" i="12"/>
  <c r="AA471" i="12"/>
  <c r="AB471" i="12"/>
  <c r="AC471" i="12"/>
  <c r="AD471" i="12"/>
  <c r="Z472" i="12"/>
  <c r="AA472" i="12"/>
  <c r="AB472" i="12"/>
  <c r="AC472" i="12"/>
  <c r="AD472" i="12"/>
  <c r="Z473" i="12"/>
  <c r="AA473" i="12"/>
  <c r="AB473" i="12"/>
  <c r="AC473" i="12"/>
  <c r="AD473" i="12"/>
  <c r="Z474" i="12"/>
  <c r="AA474" i="12"/>
  <c r="AB474" i="12"/>
  <c r="AC474" i="12"/>
  <c r="AD474" i="12"/>
  <c r="Z475" i="12"/>
  <c r="AA475" i="12"/>
  <c r="AB475" i="12"/>
  <c r="AC475" i="12"/>
  <c r="AD475" i="12"/>
  <c r="Z476" i="12"/>
  <c r="AA476" i="12"/>
  <c r="AB476" i="12"/>
  <c r="AC476" i="12"/>
  <c r="AD476" i="12"/>
  <c r="Z477" i="12"/>
  <c r="AA477" i="12"/>
  <c r="AB477" i="12"/>
  <c r="AC477" i="12"/>
  <c r="AD477" i="12"/>
  <c r="Z478" i="12"/>
  <c r="AA478" i="12"/>
  <c r="AB478" i="12"/>
  <c r="AC478" i="12"/>
  <c r="AD478" i="12"/>
  <c r="Z479" i="12"/>
  <c r="AA479" i="12"/>
  <c r="AB479" i="12"/>
  <c r="AC479" i="12"/>
  <c r="AD479" i="12"/>
  <c r="Z480" i="12"/>
  <c r="AA480" i="12"/>
  <c r="AB480" i="12"/>
  <c r="AC480" i="12"/>
  <c r="AD480" i="12"/>
  <c r="Z481" i="12"/>
  <c r="AA481" i="12"/>
  <c r="AB481" i="12"/>
  <c r="AC481" i="12"/>
  <c r="AD481" i="12"/>
  <c r="Z482" i="12"/>
  <c r="AA482" i="12"/>
  <c r="AB482" i="12"/>
  <c r="AC482" i="12"/>
  <c r="AD482" i="12"/>
  <c r="Z483" i="12"/>
  <c r="AA483" i="12"/>
  <c r="AB483" i="12"/>
  <c r="AC483" i="12"/>
  <c r="AD483" i="12"/>
  <c r="Z484" i="12"/>
  <c r="AA484" i="12"/>
  <c r="AB484" i="12"/>
  <c r="AC484" i="12"/>
  <c r="AD484" i="12"/>
  <c r="Z485" i="12"/>
  <c r="AA485" i="12"/>
  <c r="AB485" i="12"/>
  <c r="AC485" i="12"/>
  <c r="AD485" i="12"/>
  <c r="Z486" i="12"/>
  <c r="AA486" i="12"/>
  <c r="AB486" i="12"/>
  <c r="AC486" i="12"/>
  <c r="AD486" i="12"/>
  <c r="Z487" i="12"/>
  <c r="AA487" i="12"/>
  <c r="AB487" i="12"/>
  <c r="AC487" i="12"/>
  <c r="AD487" i="12"/>
  <c r="Z488" i="12"/>
  <c r="AA488" i="12"/>
  <c r="AB488" i="12"/>
  <c r="AC488" i="12"/>
  <c r="AD488" i="12"/>
  <c r="Z489" i="12"/>
  <c r="AA489" i="12"/>
  <c r="AB489" i="12"/>
  <c r="AC489" i="12"/>
  <c r="AD489" i="12"/>
  <c r="Z490" i="12"/>
  <c r="AA490" i="12"/>
  <c r="AB490" i="12"/>
  <c r="AC490" i="12"/>
  <c r="AD490" i="12"/>
  <c r="Z491" i="12"/>
  <c r="AA491" i="12"/>
  <c r="AB491" i="12"/>
  <c r="AC491" i="12"/>
  <c r="AD491" i="12"/>
  <c r="Z492" i="12"/>
  <c r="AA492" i="12"/>
  <c r="AB492" i="12"/>
  <c r="AC492" i="12"/>
  <c r="AD492" i="12"/>
  <c r="Z493" i="12"/>
  <c r="AA493" i="12"/>
  <c r="AB493" i="12"/>
  <c r="AC493" i="12"/>
  <c r="AD493" i="12"/>
  <c r="Z494" i="12"/>
  <c r="AA494" i="12"/>
  <c r="AB494" i="12"/>
  <c r="AC494" i="12"/>
  <c r="AD494" i="12"/>
  <c r="Z495" i="12"/>
  <c r="AA495" i="12"/>
  <c r="AB495" i="12"/>
  <c r="AC495" i="12"/>
  <c r="AD495" i="12"/>
  <c r="Z496" i="12"/>
  <c r="AA496" i="12"/>
  <c r="AB496" i="12"/>
  <c r="AC496" i="12"/>
  <c r="AD496" i="12"/>
  <c r="Z497" i="12"/>
  <c r="AA497" i="12"/>
  <c r="AB497" i="12"/>
  <c r="AC497" i="12"/>
  <c r="AD497" i="12"/>
  <c r="Z498" i="12"/>
  <c r="AA498" i="12"/>
  <c r="AB498" i="12"/>
  <c r="AC498" i="12"/>
  <c r="AD498" i="12"/>
  <c r="Z499" i="12"/>
  <c r="AA499" i="12"/>
  <c r="AB499" i="12"/>
  <c r="AC499" i="12"/>
  <c r="AD499" i="12"/>
  <c r="Z500" i="12"/>
  <c r="AA500" i="12"/>
  <c r="AB500" i="12"/>
  <c r="AC500" i="12"/>
  <c r="AD500" i="12"/>
  <c r="Z501" i="12"/>
  <c r="AA501" i="12"/>
  <c r="AB501" i="12"/>
  <c r="AC501" i="12"/>
  <c r="AD501" i="12"/>
  <c r="Z502" i="12"/>
  <c r="AA502" i="12"/>
  <c r="AB502" i="12"/>
  <c r="AC502" i="12"/>
  <c r="AD502" i="12"/>
  <c r="Z503" i="12"/>
  <c r="AA503" i="12"/>
  <c r="AB503" i="12"/>
  <c r="AC503" i="12"/>
  <c r="AD503" i="12"/>
  <c r="Z504" i="12"/>
  <c r="AA504" i="12"/>
  <c r="AB504" i="12"/>
  <c r="AC504" i="12"/>
  <c r="AD504" i="12"/>
  <c r="Z505" i="12"/>
  <c r="AA505" i="12"/>
  <c r="AB505" i="12"/>
  <c r="AC505" i="12"/>
  <c r="AD505" i="12"/>
  <c r="Z506" i="12"/>
  <c r="AA506" i="12"/>
  <c r="AB506" i="12"/>
  <c r="AC506" i="12"/>
  <c r="AD506" i="12"/>
  <c r="Z507" i="12"/>
  <c r="AA507" i="12"/>
  <c r="AB507" i="12"/>
  <c r="AC507" i="12"/>
  <c r="AD507" i="12"/>
  <c r="Z508" i="12"/>
  <c r="AA508" i="12"/>
  <c r="AB508" i="12"/>
  <c r="AC508" i="12"/>
  <c r="AD508" i="12"/>
  <c r="Z509" i="12"/>
  <c r="AA509" i="12"/>
  <c r="AB509" i="12"/>
  <c r="AC509" i="12"/>
  <c r="AD509" i="12"/>
  <c r="Z510" i="12"/>
  <c r="AA510" i="12"/>
  <c r="AB510" i="12"/>
  <c r="AC510" i="12"/>
  <c r="AD510" i="12"/>
  <c r="Z511" i="12"/>
  <c r="AA511" i="12"/>
  <c r="AB511" i="12"/>
  <c r="AC511" i="12"/>
  <c r="AD511" i="12"/>
  <c r="Z512" i="12"/>
  <c r="AA512" i="12"/>
  <c r="AB512" i="12"/>
  <c r="AC512" i="12"/>
  <c r="AD512" i="12"/>
  <c r="Z513" i="12"/>
  <c r="AA513" i="12"/>
  <c r="AB513" i="12"/>
  <c r="AC513" i="12"/>
  <c r="AD513" i="12"/>
  <c r="Z514" i="12"/>
  <c r="AA514" i="12"/>
  <c r="AB514" i="12"/>
  <c r="AC514" i="12"/>
  <c r="AD514" i="12"/>
  <c r="Z515" i="12"/>
  <c r="AA515" i="12"/>
  <c r="AB515" i="12"/>
  <c r="AC515" i="12"/>
  <c r="AD515" i="12"/>
  <c r="Z516" i="12"/>
  <c r="AA516" i="12"/>
  <c r="AB516" i="12"/>
  <c r="AC516" i="12"/>
  <c r="AD516" i="12"/>
  <c r="Z517" i="12"/>
  <c r="AA517" i="12"/>
  <c r="AB517" i="12"/>
  <c r="AC517" i="12"/>
  <c r="AD517" i="12"/>
  <c r="Z518" i="12"/>
  <c r="AA518" i="12"/>
  <c r="AB518" i="12"/>
  <c r="AC518" i="12"/>
  <c r="AD518" i="12"/>
  <c r="Z519" i="12"/>
  <c r="AA519" i="12"/>
  <c r="AB519" i="12"/>
  <c r="AC519" i="12"/>
  <c r="AD519" i="12"/>
  <c r="Z520" i="12"/>
  <c r="AA520" i="12"/>
  <c r="AB520" i="12"/>
  <c r="AC520" i="12"/>
  <c r="AD520" i="12"/>
  <c r="Z521" i="12"/>
  <c r="AA521" i="12"/>
  <c r="AB521" i="12"/>
  <c r="AC521" i="12"/>
  <c r="AD521" i="12"/>
  <c r="Z522" i="12"/>
  <c r="AA522" i="12"/>
  <c r="AB522" i="12"/>
  <c r="AC522" i="12"/>
  <c r="AD522" i="12"/>
  <c r="Z523" i="12"/>
  <c r="AA523" i="12"/>
  <c r="AB523" i="12"/>
  <c r="AC523" i="12"/>
  <c r="AD523" i="12"/>
  <c r="Z524" i="12"/>
  <c r="AA524" i="12"/>
  <c r="AB524" i="12"/>
  <c r="AC524" i="12"/>
  <c r="AD524" i="12"/>
  <c r="Z525" i="12"/>
  <c r="AA525" i="12"/>
  <c r="AB525" i="12"/>
  <c r="AC525" i="12"/>
  <c r="AD525" i="12"/>
  <c r="Z526" i="12"/>
  <c r="AA526" i="12"/>
  <c r="AB526" i="12"/>
  <c r="AC526" i="12"/>
  <c r="AD526" i="12"/>
  <c r="Z527" i="12"/>
  <c r="AA527" i="12"/>
  <c r="AB527" i="12"/>
  <c r="AC527" i="12"/>
  <c r="AD527" i="12"/>
  <c r="Z528" i="12"/>
  <c r="AA528" i="12"/>
  <c r="AB528" i="12"/>
  <c r="AC528" i="12"/>
  <c r="AD528" i="12"/>
  <c r="Z529" i="12"/>
  <c r="AA529" i="12"/>
  <c r="AB529" i="12"/>
  <c r="AC529" i="12"/>
  <c r="AD529" i="12"/>
  <c r="Z530" i="12"/>
  <c r="AA530" i="12"/>
  <c r="AB530" i="12"/>
  <c r="AC530" i="12"/>
  <c r="AD530" i="12"/>
  <c r="Z531" i="12"/>
  <c r="AA531" i="12"/>
  <c r="AB531" i="12"/>
  <c r="AC531" i="12"/>
  <c r="AD531" i="12"/>
  <c r="Z532" i="12"/>
  <c r="AA532" i="12"/>
  <c r="AB532" i="12"/>
  <c r="AC532" i="12"/>
  <c r="AD532" i="12"/>
  <c r="Z533" i="12"/>
  <c r="AA533" i="12"/>
  <c r="AB533" i="12"/>
  <c r="AC533" i="12"/>
  <c r="AD533" i="12"/>
  <c r="Z534" i="12"/>
  <c r="AA534" i="12"/>
  <c r="AB534" i="12"/>
  <c r="AC534" i="12"/>
  <c r="AD534" i="12"/>
  <c r="Z535" i="12"/>
  <c r="AA535" i="12"/>
  <c r="AB535" i="12"/>
  <c r="AC535" i="12"/>
  <c r="AD535" i="12"/>
  <c r="Z536" i="12"/>
  <c r="AA536" i="12"/>
  <c r="AB536" i="12"/>
  <c r="AC536" i="12"/>
  <c r="AD536" i="12"/>
  <c r="Z537" i="12"/>
  <c r="AA537" i="12"/>
  <c r="AB537" i="12"/>
  <c r="AC537" i="12"/>
  <c r="AD537" i="12"/>
  <c r="Z538" i="12"/>
  <c r="AA538" i="12"/>
  <c r="AB538" i="12"/>
  <c r="AC538" i="12"/>
  <c r="AD538" i="12"/>
  <c r="Z539" i="12"/>
  <c r="AA539" i="12"/>
  <c r="AB539" i="12"/>
  <c r="AC539" i="12"/>
  <c r="AD539" i="12"/>
  <c r="Z540" i="12"/>
  <c r="AA540" i="12"/>
  <c r="AB540" i="12"/>
  <c r="AC540" i="12"/>
  <c r="AD540" i="12"/>
  <c r="Z541" i="12"/>
  <c r="AA541" i="12"/>
  <c r="AB541" i="12"/>
  <c r="AC541" i="12"/>
  <c r="AD541" i="12"/>
  <c r="Z542" i="12"/>
  <c r="AA542" i="12"/>
  <c r="AB542" i="12"/>
  <c r="AC542" i="12"/>
  <c r="AD542" i="12"/>
  <c r="Z543" i="12"/>
  <c r="AA543" i="12"/>
  <c r="AB543" i="12"/>
  <c r="AC543" i="12"/>
  <c r="AD543" i="12"/>
  <c r="Z544" i="12"/>
  <c r="AA544" i="12"/>
  <c r="AB544" i="12"/>
  <c r="AC544" i="12"/>
  <c r="AD544" i="12"/>
  <c r="Z545" i="12"/>
  <c r="AA545" i="12"/>
  <c r="AB545" i="12"/>
  <c r="AC545" i="12"/>
  <c r="AD545" i="12"/>
  <c r="Z546" i="12"/>
  <c r="AA546" i="12"/>
  <c r="AB546" i="12"/>
  <c r="AC546" i="12"/>
  <c r="AD546" i="12"/>
  <c r="Z547" i="12"/>
  <c r="AA547" i="12"/>
  <c r="AB547" i="12"/>
  <c r="AC547" i="12"/>
  <c r="AD547" i="12"/>
  <c r="Z548" i="12"/>
  <c r="AA548" i="12"/>
  <c r="AB548" i="12"/>
  <c r="AC548" i="12"/>
  <c r="AD548" i="12"/>
  <c r="Z549" i="12"/>
  <c r="AA549" i="12"/>
  <c r="AB549" i="12"/>
  <c r="AC549" i="12"/>
  <c r="AD549" i="12"/>
  <c r="Z550" i="12"/>
  <c r="AA550" i="12"/>
  <c r="AB550" i="12"/>
  <c r="AC550" i="12"/>
  <c r="AD550" i="12"/>
  <c r="Z551" i="12"/>
  <c r="AA551" i="12"/>
  <c r="AB551" i="12"/>
  <c r="AC551" i="12"/>
  <c r="AD551" i="12"/>
  <c r="Z552" i="12"/>
  <c r="AA552" i="12"/>
  <c r="AB552" i="12"/>
  <c r="AC552" i="12"/>
  <c r="AD552" i="12"/>
  <c r="Z553" i="12"/>
  <c r="AA553" i="12"/>
  <c r="AB553" i="12"/>
  <c r="AC553" i="12"/>
  <c r="AD553" i="12"/>
  <c r="Z554" i="12"/>
  <c r="AA554" i="12"/>
  <c r="AB554" i="12"/>
  <c r="AC554" i="12"/>
  <c r="AD554" i="12"/>
  <c r="Z555" i="12"/>
  <c r="AA555" i="12"/>
  <c r="AB555" i="12"/>
  <c r="AC555" i="12"/>
  <c r="AD555" i="12"/>
  <c r="Z556" i="12"/>
  <c r="AA556" i="12"/>
  <c r="AB556" i="12"/>
  <c r="AC556" i="12"/>
  <c r="AD556" i="12"/>
  <c r="Z557" i="12"/>
  <c r="AA557" i="12"/>
  <c r="AB557" i="12"/>
  <c r="AC557" i="12"/>
  <c r="AD557" i="12"/>
  <c r="Z558" i="12"/>
  <c r="AA558" i="12"/>
  <c r="AB558" i="12"/>
  <c r="AC558" i="12"/>
  <c r="AD558" i="12"/>
  <c r="Z559" i="12"/>
  <c r="AA559" i="12"/>
  <c r="AB559" i="12"/>
  <c r="AC559" i="12"/>
  <c r="AD559" i="12"/>
  <c r="Z560" i="12"/>
  <c r="AA560" i="12"/>
  <c r="AB560" i="12"/>
  <c r="AC560" i="12"/>
  <c r="AD560" i="12"/>
  <c r="Z561" i="12"/>
  <c r="AA561" i="12"/>
  <c r="AB561" i="12"/>
  <c r="AC561" i="12"/>
  <c r="AD561" i="12"/>
  <c r="Z562" i="12"/>
  <c r="AA562" i="12"/>
  <c r="AB562" i="12"/>
  <c r="AC562" i="12"/>
  <c r="AD562" i="12"/>
  <c r="Z563" i="12"/>
  <c r="AA563" i="12"/>
  <c r="AB563" i="12"/>
  <c r="AC563" i="12"/>
  <c r="AD563" i="12"/>
  <c r="Z564" i="12"/>
  <c r="AA564" i="12"/>
  <c r="AB564" i="12"/>
  <c r="AC564" i="12"/>
  <c r="AD564" i="12"/>
  <c r="Z565" i="12"/>
  <c r="AA565" i="12"/>
  <c r="AB565" i="12"/>
  <c r="AC565" i="12"/>
  <c r="AD565" i="12"/>
  <c r="Z566" i="12"/>
  <c r="AA566" i="12"/>
  <c r="AB566" i="12"/>
  <c r="AC566" i="12"/>
  <c r="AD566" i="12"/>
  <c r="Z567" i="12"/>
  <c r="AA567" i="12"/>
  <c r="AB567" i="12"/>
  <c r="AC567" i="12"/>
  <c r="AD567" i="12"/>
  <c r="Z568" i="12"/>
  <c r="AA568" i="12"/>
  <c r="AB568" i="12"/>
  <c r="AC568" i="12"/>
  <c r="AD568" i="12"/>
  <c r="Z569" i="12"/>
  <c r="AA569" i="12"/>
  <c r="AB569" i="12"/>
  <c r="AC569" i="12"/>
  <c r="AD569" i="12"/>
  <c r="Z570" i="12"/>
  <c r="AA570" i="12"/>
  <c r="AB570" i="12"/>
  <c r="AC570" i="12"/>
  <c r="AD570" i="12"/>
  <c r="Z571" i="12"/>
  <c r="AA571" i="12"/>
  <c r="AB571" i="12"/>
  <c r="AC571" i="12"/>
  <c r="AD571" i="12"/>
  <c r="Z572" i="12"/>
  <c r="AA572" i="12"/>
  <c r="AB572" i="12"/>
  <c r="AC572" i="12"/>
  <c r="AD572" i="12"/>
  <c r="Z573" i="12"/>
  <c r="AA573" i="12"/>
  <c r="AB573" i="12"/>
  <c r="AC573" i="12"/>
  <c r="AD573" i="12"/>
  <c r="Z574" i="12"/>
  <c r="AA574" i="12"/>
  <c r="AB574" i="12"/>
  <c r="AC574" i="12"/>
  <c r="AD574" i="12"/>
  <c r="Z575" i="12"/>
  <c r="AA575" i="12"/>
  <c r="AB575" i="12"/>
  <c r="AC575" i="12"/>
  <c r="AD575" i="12"/>
  <c r="Z576" i="12"/>
  <c r="AA576" i="12"/>
  <c r="AB576" i="12"/>
  <c r="AC576" i="12"/>
  <c r="AD576" i="12"/>
  <c r="Z577" i="12"/>
  <c r="AA577" i="12"/>
  <c r="AB577" i="12"/>
  <c r="AC577" i="12"/>
  <c r="AD577" i="12"/>
  <c r="Z578" i="12"/>
  <c r="AA578" i="12"/>
  <c r="AB578" i="12"/>
  <c r="AC578" i="12"/>
  <c r="AD578" i="12"/>
  <c r="Z579" i="12"/>
  <c r="AA579" i="12"/>
  <c r="AB579" i="12"/>
  <c r="AC579" i="12"/>
  <c r="AD579" i="12"/>
  <c r="Z580" i="12"/>
  <c r="AA580" i="12"/>
  <c r="AB580" i="12"/>
  <c r="AC580" i="12"/>
  <c r="AD580" i="12"/>
  <c r="Z581" i="12"/>
  <c r="AA581" i="12"/>
  <c r="AB581" i="12"/>
  <c r="AC581" i="12"/>
  <c r="AD581" i="12"/>
  <c r="Z582" i="12"/>
  <c r="AA582" i="12"/>
  <c r="AB582" i="12"/>
  <c r="AC582" i="12"/>
  <c r="AD582" i="12"/>
  <c r="Z583" i="12"/>
  <c r="AA583" i="12"/>
  <c r="AB583" i="12"/>
  <c r="AC583" i="12"/>
  <c r="AD583" i="12"/>
  <c r="Z584" i="12"/>
  <c r="AA584" i="12"/>
  <c r="AB584" i="12"/>
  <c r="AC584" i="12"/>
  <c r="AD584" i="12"/>
  <c r="Z585" i="12"/>
  <c r="AA585" i="12"/>
  <c r="AB585" i="12"/>
  <c r="AC585" i="12"/>
  <c r="AD585" i="12"/>
  <c r="Z586" i="12"/>
  <c r="AA586" i="12"/>
  <c r="AB586" i="12"/>
  <c r="AC586" i="12"/>
  <c r="AD586" i="12"/>
  <c r="Z587" i="12"/>
  <c r="AA587" i="12"/>
  <c r="AB587" i="12"/>
  <c r="AC587" i="12"/>
  <c r="AD587" i="12"/>
  <c r="Z588" i="12"/>
  <c r="AA588" i="12"/>
  <c r="AB588" i="12"/>
  <c r="AC588" i="12"/>
  <c r="AD588" i="12"/>
  <c r="Z589" i="12"/>
  <c r="AA589" i="12"/>
  <c r="AB589" i="12"/>
  <c r="AC589" i="12"/>
  <c r="AD589" i="12"/>
  <c r="Z590" i="12"/>
  <c r="AA590" i="12"/>
  <c r="AB590" i="12"/>
  <c r="AC590" i="12"/>
  <c r="AD590" i="12"/>
  <c r="Z591" i="12"/>
  <c r="AA591" i="12"/>
  <c r="AB591" i="12"/>
  <c r="AC591" i="12"/>
  <c r="AD591" i="12"/>
  <c r="Z592" i="12"/>
  <c r="AA592" i="12"/>
  <c r="AB592" i="12"/>
  <c r="AC592" i="12"/>
  <c r="AD592" i="12"/>
  <c r="Z593" i="12"/>
  <c r="AA593" i="12"/>
  <c r="AB593" i="12"/>
  <c r="AC593" i="12"/>
  <c r="AD593" i="12"/>
  <c r="Z594" i="12"/>
  <c r="AA594" i="12"/>
  <c r="AB594" i="12"/>
  <c r="AC594" i="12"/>
  <c r="AD594" i="12"/>
  <c r="Z595" i="12"/>
  <c r="AA595" i="12"/>
  <c r="AB595" i="12"/>
  <c r="AC595" i="12"/>
  <c r="AD595" i="12"/>
  <c r="Z596" i="12"/>
  <c r="AA596" i="12"/>
  <c r="AB596" i="12"/>
  <c r="AC596" i="12"/>
  <c r="AD596" i="12"/>
  <c r="Z597" i="12"/>
  <c r="AA597" i="12"/>
  <c r="AB597" i="12"/>
  <c r="AC597" i="12"/>
  <c r="AD597" i="12"/>
  <c r="Z598" i="12"/>
  <c r="AA598" i="12"/>
  <c r="AB598" i="12"/>
  <c r="AC598" i="12"/>
  <c r="AD598" i="12"/>
  <c r="Z599" i="12"/>
  <c r="AA599" i="12"/>
  <c r="AB599" i="12"/>
  <c r="AC599" i="12"/>
  <c r="AD599" i="12"/>
  <c r="Z600" i="12"/>
  <c r="AA600" i="12"/>
  <c r="AB600" i="12"/>
  <c r="AC600" i="12"/>
  <c r="AD600" i="12"/>
  <c r="Z601" i="12"/>
  <c r="AA601" i="12"/>
  <c r="AB601" i="12"/>
  <c r="AC601" i="12"/>
  <c r="AD601" i="12"/>
  <c r="Z602" i="12"/>
  <c r="AA602" i="12"/>
  <c r="AB602" i="12"/>
  <c r="AC602" i="12"/>
  <c r="AD602" i="12"/>
  <c r="Z603" i="12"/>
  <c r="AA603" i="12"/>
  <c r="AB603" i="12"/>
  <c r="AC603" i="12"/>
  <c r="AD603" i="12"/>
  <c r="Z604" i="12"/>
  <c r="AA604" i="12"/>
  <c r="AB604" i="12"/>
  <c r="AC604" i="12"/>
  <c r="AD604" i="12"/>
  <c r="Z605" i="12"/>
  <c r="AA605" i="12"/>
  <c r="AB605" i="12"/>
  <c r="AC605" i="12"/>
  <c r="AD605" i="12"/>
  <c r="Z606" i="12"/>
  <c r="AA606" i="12"/>
  <c r="AB606" i="12"/>
  <c r="AC606" i="12"/>
  <c r="AD606" i="12"/>
  <c r="Z607" i="12"/>
  <c r="AA607" i="12"/>
  <c r="AB607" i="12"/>
  <c r="AC607" i="12"/>
  <c r="AD607" i="12"/>
  <c r="Z608" i="12"/>
  <c r="AA608" i="12"/>
  <c r="AB608" i="12"/>
  <c r="AC608" i="12"/>
  <c r="AD608" i="12"/>
  <c r="Z609" i="12"/>
  <c r="AA609" i="12"/>
  <c r="AB609" i="12"/>
  <c r="AC609" i="12"/>
  <c r="AD609" i="12"/>
  <c r="Z610" i="12"/>
  <c r="AA610" i="12"/>
  <c r="AB610" i="12"/>
  <c r="AC610" i="12"/>
  <c r="AD610" i="12"/>
  <c r="Z611" i="12"/>
  <c r="AA611" i="12"/>
  <c r="AB611" i="12"/>
  <c r="AC611" i="12"/>
  <c r="AD611" i="12"/>
  <c r="Z612" i="12"/>
  <c r="AA612" i="12"/>
  <c r="AB612" i="12"/>
  <c r="AC612" i="12"/>
  <c r="AD612" i="12"/>
  <c r="Z613" i="12"/>
  <c r="AA613" i="12"/>
  <c r="AB613" i="12"/>
  <c r="AC613" i="12"/>
  <c r="AD613" i="12"/>
  <c r="Z614" i="12"/>
  <c r="AA614" i="12"/>
  <c r="AB614" i="12"/>
  <c r="AC614" i="12"/>
  <c r="AD614" i="12"/>
  <c r="Z615" i="12"/>
  <c r="AA615" i="12"/>
  <c r="AB615" i="12"/>
  <c r="AC615" i="12"/>
  <c r="AD615" i="12"/>
  <c r="Z616" i="12"/>
  <c r="AA616" i="12"/>
  <c r="AB616" i="12"/>
  <c r="AC616" i="12"/>
  <c r="AD616" i="12"/>
  <c r="Z617" i="12"/>
  <c r="AA617" i="12"/>
  <c r="AB617" i="12"/>
  <c r="AC617" i="12"/>
  <c r="AD617" i="12"/>
  <c r="Z618" i="12"/>
  <c r="AA618" i="12"/>
  <c r="AB618" i="12"/>
  <c r="AC618" i="12"/>
  <c r="AD618" i="12"/>
  <c r="Z619" i="12"/>
  <c r="AA619" i="12"/>
  <c r="AB619" i="12"/>
  <c r="AC619" i="12"/>
  <c r="AD619" i="12"/>
  <c r="Z620" i="12"/>
  <c r="AA620" i="12"/>
  <c r="AB620" i="12"/>
  <c r="AC620" i="12"/>
  <c r="AD620" i="12"/>
  <c r="Z621" i="12"/>
  <c r="AA621" i="12"/>
  <c r="AB621" i="12"/>
  <c r="AC621" i="12"/>
  <c r="AD621" i="12"/>
  <c r="Z622" i="12"/>
  <c r="AA622" i="12"/>
  <c r="AB622" i="12"/>
  <c r="AC622" i="12"/>
  <c r="AD622" i="12"/>
  <c r="Z623" i="12"/>
  <c r="AA623" i="12"/>
  <c r="AB623" i="12"/>
  <c r="AC623" i="12"/>
  <c r="AD623" i="12"/>
  <c r="Z624" i="12"/>
  <c r="AA624" i="12"/>
  <c r="AB624" i="12"/>
  <c r="AC624" i="12"/>
  <c r="AD624" i="12"/>
  <c r="Z625" i="12"/>
  <c r="AA625" i="12"/>
  <c r="AB625" i="12"/>
  <c r="AC625" i="12"/>
  <c r="AD625" i="12"/>
  <c r="Z626" i="12"/>
  <c r="AA626" i="12"/>
  <c r="AB626" i="12"/>
  <c r="AC626" i="12"/>
  <c r="AD626" i="12"/>
  <c r="Z627" i="12"/>
  <c r="AA627" i="12"/>
  <c r="AB627" i="12"/>
  <c r="AC627" i="12"/>
  <c r="AD627" i="12"/>
  <c r="Z628" i="12"/>
  <c r="AA628" i="12"/>
  <c r="AB628" i="12"/>
  <c r="AC628" i="12"/>
  <c r="AD628" i="12"/>
  <c r="Z629" i="12"/>
  <c r="AA629" i="12"/>
  <c r="AB629" i="12"/>
  <c r="AC629" i="12"/>
  <c r="AD629" i="12"/>
  <c r="Z630" i="12"/>
  <c r="AA630" i="12"/>
  <c r="AB630" i="12"/>
  <c r="AC630" i="12"/>
  <c r="AD630" i="12"/>
  <c r="Z631" i="12"/>
  <c r="AA631" i="12"/>
  <c r="AB631" i="12"/>
  <c r="AC631" i="12"/>
  <c r="AD631" i="12"/>
  <c r="Z632" i="12"/>
  <c r="AA632" i="12"/>
  <c r="AB632" i="12"/>
  <c r="AC632" i="12"/>
  <c r="AD632" i="12"/>
  <c r="Z633" i="12"/>
  <c r="AA633" i="12"/>
  <c r="AB633" i="12"/>
  <c r="AC633" i="12"/>
  <c r="AD633" i="12"/>
  <c r="Z634" i="12"/>
  <c r="AA634" i="12"/>
  <c r="AB634" i="12"/>
  <c r="AC634" i="12"/>
  <c r="AD634" i="12"/>
  <c r="Z635" i="12"/>
  <c r="AA635" i="12"/>
  <c r="AB635" i="12"/>
  <c r="AC635" i="12"/>
  <c r="AD635" i="12"/>
  <c r="Z636" i="12"/>
  <c r="AA636" i="12"/>
  <c r="AB636" i="12"/>
  <c r="AC636" i="12"/>
  <c r="AD636" i="12"/>
  <c r="Z637" i="12"/>
  <c r="AA637" i="12"/>
  <c r="AB637" i="12"/>
  <c r="AC637" i="12"/>
  <c r="AD637" i="12"/>
  <c r="Z638" i="12"/>
  <c r="AA638" i="12"/>
  <c r="AB638" i="12"/>
  <c r="AC638" i="12"/>
  <c r="AD638" i="12"/>
  <c r="Z639" i="12"/>
  <c r="AA639" i="12"/>
  <c r="AB639" i="12"/>
  <c r="AC639" i="12"/>
  <c r="AD639" i="12"/>
  <c r="Z640" i="12"/>
  <c r="AA640" i="12"/>
  <c r="AB640" i="12"/>
  <c r="AC640" i="12"/>
  <c r="AD640" i="12"/>
  <c r="Z641" i="12"/>
  <c r="AA641" i="12"/>
  <c r="AB641" i="12"/>
  <c r="AC641" i="12"/>
  <c r="AD641" i="12"/>
  <c r="Z642" i="12"/>
  <c r="AA642" i="12"/>
  <c r="AB642" i="12"/>
  <c r="AC642" i="12"/>
  <c r="AD642" i="12"/>
  <c r="Z643" i="12"/>
  <c r="AA643" i="12"/>
  <c r="AB643" i="12"/>
  <c r="AC643" i="12"/>
  <c r="AD643" i="12"/>
  <c r="Z644" i="12"/>
  <c r="AA644" i="12"/>
  <c r="AB644" i="12"/>
  <c r="AC644" i="12"/>
  <c r="AD644" i="12"/>
  <c r="Z645" i="12"/>
  <c r="AA645" i="12"/>
  <c r="AB645" i="12"/>
  <c r="AC645" i="12"/>
  <c r="AD645" i="12"/>
  <c r="Z646" i="12"/>
  <c r="AA646" i="12"/>
  <c r="AB646" i="12"/>
  <c r="AC646" i="12"/>
  <c r="AD646" i="12"/>
  <c r="Z647" i="12"/>
  <c r="AA647" i="12"/>
  <c r="AB647" i="12"/>
  <c r="AC647" i="12"/>
  <c r="AD647" i="12"/>
  <c r="Z648" i="12"/>
  <c r="AA648" i="12"/>
  <c r="AB648" i="12"/>
  <c r="AC648" i="12"/>
  <c r="AD648" i="12"/>
  <c r="Z649" i="12"/>
  <c r="AA649" i="12"/>
  <c r="AB649" i="12"/>
  <c r="AC649" i="12"/>
  <c r="AD649" i="12"/>
  <c r="Z650" i="12"/>
  <c r="AA650" i="12"/>
  <c r="AB650" i="12"/>
  <c r="AC650" i="12"/>
  <c r="AD650" i="12"/>
  <c r="Z651" i="12"/>
  <c r="AA651" i="12"/>
  <c r="AB651" i="12"/>
  <c r="AC651" i="12"/>
  <c r="AD651" i="12"/>
  <c r="Z652" i="12"/>
  <c r="AA652" i="12"/>
  <c r="AB652" i="12"/>
  <c r="AC652" i="12"/>
  <c r="AD652" i="12"/>
  <c r="Z653" i="12"/>
  <c r="AA653" i="12"/>
  <c r="AB653" i="12"/>
  <c r="AC653" i="12"/>
  <c r="AD653" i="12"/>
  <c r="Z654" i="12"/>
  <c r="AA654" i="12"/>
  <c r="AB654" i="12"/>
  <c r="AC654" i="12"/>
  <c r="AD654" i="12"/>
  <c r="Z655" i="12"/>
  <c r="AA655" i="12"/>
  <c r="AB655" i="12"/>
  <c r="AC655" i="12"/>
  <c r="AD655" i="12"/>
  <c r="Z656" i="12"/>
  <c r="AA656" i="12"/>
  <c r="AB656" i="12"/>
  <c r="AC656" i="12"/>
  <c r="AD656" i="12"/>
  <c r="Z657" i="12"/>
  <c r="AA657" i="12"/>
  <c r="AB657" i="12"/>
  <c r="AC657" i="12"/>
  <c r="AD657" i="12"/>
  <c r="Z658" i="12"/>
  <c r="AA658" i="12"/>
  <c r="AB658" i="12"/>
  <c r="AC658" i="12"/>
  <c r="AD658" i="12"/>
  <c r="Z659" i="12"/>
  <c r="AA659" i="12"/>
  <c r="AB659" i="12"/>
  <c r="AC659" i="12"/>
  <c r="AD659" i="12"/>
  <c r="Z660" i="12"/>
  <c r="AA660" i="12"/>
  <c r="AB660" i="12"/>
  <c r="AC660" i="12"/>
  <c r="AD660" i="12"/>
  <c r="Z661" i="12"/>
  <c r="AA661" i="12"/>
  <c r="AB661" i="12"/>
  <c r="AC661" i="12"/>
  <c r="AD661" i="12"/>
  <c r="Z662" i="12"/>
  <c r="AA662" i="12"/>
  <c r="AB662" i="12"/>
  <c r="AC662" i="12"/>
  <c r="AD662" i="12"/>
  <c r="Z663" i="12"/>
  <c r="AA663" i="12"/>
  <c r="AB663" i="12"/>
  <c r="AC663" i="12"/>
  <c r="AD663" i="12"/>
  <c r="Z664" i="12"/>
  <c r="AA664" i="12"/>
  <c r="AB664" i="12"/>
  <c r="AC664" i="12"/>
  <c r="AD664" i="12"/>
  <c r="Z665" i="12"/>
  <c r="AA665" i="12"/>
  <c r="AB665" i="12"/>
  <c r="AC665" i="12"/>
  <c r="AD665" i="12"/>
  <c r="Z666" i="12"/>
  <c r="AA666" i="12"/>
  <c r="AB666" i="12"/>
  <c r="AC666" i="12"/>
  <c r="AD666" i="12"/>
  <c r="Z667" i="12"/>
  <c r="AA667" i="12"/>
  <c r="AB667" i="12"/>
  <c r="AC667" i="12"/>
  <c r="AD667" i="12"/>
  <c r="Z668" i="12"/>
  <c r="AA668" i="12"/>
  <c r="AB668" i="12"/>
  <c r="AC668" i="12"/>
  <c r="AD668" i="12"/>
  <c r="Z669" i="12"/>
  <c r="AA669" i="12"/>
  <c r="AB669" i="12"/>
  <c r="AC669" i="12"/>
  <c r="AD669" i="12"/>
  <c r="Z670" i="12"/>
  <c r="AA670" i="12"/>
  <c r="AB670" i="12"/>
  <c r="AC670" i="12"/>
  <c r="AD670" i="12"/>
  <c r="Z671" i="12"/>
  <c r="AA671" i="12"/>
  <c r="AB671" i="12"/>
  <c r="AC671" i="12"/>
  <c r="AD671" i="12"/>
  <c r="Z672" i="12"/>
  <c r="AA672" i="12"/>
  <c r="AB672" i="12"/>
  <c r="AC672" i="12"/>
  <c r="AD672" i="12"/>
  <c r="Z673" i="12"/>
  <c r="AA673" i="12"/>
  <c r="AB673" i="12"/>
  <c r="AC673" i="12"/>
  <c r="AD673" i="12"/>
  <c r="Z674" i="12"/>
  <c r="AA674" i="12"/>
  <c r="AB674" i="12"/>
  <c r="AC674" i="12"/>
  <c r="AD674" i="12"/>
  <c r="Z675" i="12"/>
  <c r="AA675" i="12"/>
  <c r="AB675" i="12"/>
  <c r="AC675" i="12"/>
  <c r="AD675" i="12"/>
  <c r="Z676" i="12"/>
  <c r="AA676" i="12"/>
  <c r="AB676" i="12"/>
  <c r="AC676" i="12"/>
  <c r="AD676" i="12"/>
  <c r="Z677" i="12"/>
  <c r="AA677" i="12"/>
  <c r="AB677" i="12"/>
  <c r="AC677" i="12"/>
  <c r="AD677" i="12"/>
  <c r="Z678" i="12"/>
  <c r="AA678" i="12"/>
  <c r="AB678" i="12"/>
  <c r="AC678" i="12"/>
  <c r="AD678" i="12"/>
  <c r="Z679" i="12"/>
  <c r="AA679" i="12"/>
  <c r="AB679" i="12"/>
  <c r="AC679" i="12"/>
  <c r="AD679" i="12"/>
  <c r="Z680" i="12"/>
  <c r="AA680" i="12"/>
  <c r="AB680" i="12"/>
  <c r="AC680" i="12"/>
  <c r="AD680" i="12"/>
  <c r="Z681" i="12"/>
  <c r="AA681" i="12"/>
  <c r="AB681" i="12"/>
  <c r="AC681" i="12"/>
  <c r="AD681" i="12"/>
  <c r="Z682" i="12"/>
  <c r="AA682" i="12"/>
  <c r="AB682" i="12"/>
  <c r="AC682" i="12"/>
  <c r="AD682" i="12"/>
  <c r="Z683" i="12"/>
  <c r="AA683" i="12"/>
  <c r="AB683" i="12"/>
  <c r="AC683" i="12"/>
  <c r="AD683" i="12"/>
  <c r="Z684" i="12"/>
  <c r="AA684" i="12"/>
  <c r="AB684" i="12"/>
  <c r="AC684" i="12"/>
  <c r="AD684" i="12"/>
  <c r="Z685" i="12"/>
  <c r="AA685" i="12"/>
  <c r="AB685" i="12"/>
  <c r="AC685" i="12"/>
  <c r="AD685" i="12"/>
  <c r="Z686" i="12"/>
  <c r="AA686" i="12"/>
  <c r="AB686" i="12"/>
  <c r="AC686" i="12"/>
  <c r="AD686" i="12"/>
  <c r="Z687" i="12"/>
  <c r="AA687" i="12"/>
  <c r="AB687" i="12"/>
  <c r="AC687" i="12"/>
  <c r="AD687" i="12"/>
  <c r="Z688" i="12"/>
  <c r="AA688" i="12"/>
  <c r="AB688" i="12"/>
  <c r="AC688" i="12"/>
  <c r="AD688" i="12"/>
  <c r="Z689" i="12"/>
  <c r="AA689" i="12"/>
  <c r="AB689" i="12"/>
  <c r="AC689" i="12"/>
  <c r="AD689" i="12"/>
  <c r="Z690" i="12"/>
  <c r="AA690" i="12"/>
  <c r="AB690" i="12"/>
  <c r="AC690" i="12"/>
  <c r="AD690" i="12"/>
  <c r="Z691" i="12"/>
  <c r="AA691" i="12"/>
  <c r="AB691" i="12"/>
  <c r="AC691" i="12"/>
  <c r="AD691" i="12"/>
  <c r="Z692" i="12"/>
  <c r="AA692" i="12"/>
  <c r="AB692" i="12"/>
  <c r="AC692" i="12"/>
  <c r="AD692" i="12"/>
  <c r="Z693" i="12"/>
  <c r="AA693" i="12"/>
  <c r="AB693" i="12"/>
  <c r="AC693" i="12"/>
  <c r="AD693" i="12"/>
  <c r="Z694" i="12"/>
  <c r="AA694" i="12"/>
  <c r="AB694" i="12"/>
  <c r="AC694" i="12"/>
  <c r="AD694" i="12"/>
  <c r="Z695" i="12"/>
  <c r="AA695" i="12"/>
  <c r="AB695" i="12"/>
  <c r="AC695" i="12"/>
  <c r="AD695" i="12"/>
  <c r="Z696" i="12"/>
  <c r="AA696" i="12"/>
  <c r="AB696" i="12"/>
  <c r="AC696" i="12"/>
  <c r="AD696" i="12"/>
  <c r="Z697" i="12"/>
  <c r="AA697" i="12"/>
  <c r="AB697" i="12"/>
  <c r="AC697" i="12"/>
  <c r="AD697" i="12"/>
  <c r="Z698" i="12"/>
  <c r="AA698" i="12"/>
  <c r="AB698" i="12"/>
  <c r="AC698" i="12"/>
  <c r="AD698" i="12"/>
  <c r="Z699" i="12"/>
  <c r="AA699" i="12"/>
  <c r="AB699" i="12"/>
  <c r="AC699" i="12"/>
  <c r="AD699" i="12"/>
  <c r="Z700" i="12"/>
  <c r="AA700" i="12"/>
  <c r="AB700" i="12"/>
  <c r="AC700" i="12"/>
  <c r="AD700" i="12"/>
  <c r="Z701" i="12"/>
  <c r="AA701" i="12"/>
  <c r="AB701" i="12"/>
  <c r="AC701" i="12"/>
  <c r="AD701" i="12"/>
  <c r="Z702" i="12"/>
  <c r="AA702" i="12"/>
  <c r="AB702" i="12"/>
  <c r="AC702" i="12"/>
  <c r="AD702" i="12"/>
  <c r="Z703" i="12"/>
  <c r="AA703" i="12"/>
  <c r="AB703" i="12"/>
  <c r="AC703" i="12"/>
  <c r="AD703" i="12"/>
  <c r="Z704" i="12"/>
  <c r="AA704" i="12"/>
  <c r="AB704" i="12"/>
  <c r="AC704" i="12"/>
  <c r="AD704" i="12"/>
  <c r="Z705" i="12"/>
  <c r="AA705" i="12"/>
  <c r="AB705" i="12"/>
  <c r="AC705" i="12"/>
  <c r="AD705" i="12"/>
  <c r="Z706" i="12"/>
  <c r="AA706" i="12"/>
  <c r="AB706" i="12"/>
  <c r="AC706" i="12"/>
  <c r="AD706" i="12"/>
  <c r="Z707" i="12"/>
  <c r="AA707" i="12"/>
  <c r="AB707" i="12"/>
  <c r="AC707" i="12"/>
  <c r="AD707" i="12"/>
  <c r="Z708" i="12"/>
  <c r="AA708" i="12"/>
  <c r="AB708" i="12"/>
  <c r="AC708" i="12"/>
  <c r="AD708" i="12"/>
  <c r="Z709" i="12"/>
  <c r="AA709" i="12"/>
  <c r="AB709" i="12"/>
  <c r="AC709" i="12"/>
  <c r="AD709" i="12"/>
  <c r="Z710" i="12"/>
  <c r="AA710" i="12"/>
  <c r="AB710" i="12"/>
  <c r="AC710" i="12"/>
  <c r="AD710" i="12"/>
  <c r="Z711" i="12"/>
  <c r="AA711" i="12"/>
  <c r="AB711" i="12"/>
  <c r="AC711" i="12"/>
  <c r="AD711" i="12"/>
  <c r="Z712" i="12"/>
  <c r="AA712" i="12"/>
  <c r="AB712" i="12"/>
  <c r="AC712" i="12"/>
  <c r="AD712" i="12"/>
  <c r="Z713" i="12"/>
  <c r="AA713" i="12"/>
  <c r="AB713" i="12"/>
  <c r="AC713" i="12"/>
  <c r="AD713" i="12"/>
  <c r="Z714" i="12"/>
  <c r="AA714" i="12"/>
  <c r="AB714" i="12"/>
  <c r="AC714" i="12"/>
  <c r="AD714" i="12"/>
  <c r="Z715" i="12"/>
  <c r="AA715" i="12"/>
  <c r="AB715" i="12"/>
  <c r="AC715" i="12"/>
  <c r="AD715" i="12"/>
  <c r="Z716" i="12"/>
  <c r="AA716" i="12"/>
  <c r="AB716" i="12"/>
  <c r="AC716" i="12"/>
  <c r="AD716" i="12"/>
  <c r="Z717" i="12"/>
  <c r="AA717" i="12"/>
  <c r="AB717" i="12"/>
  <c r="AC717" i="12"/>
  <c r="AD717" i="12"/>
  <c r="Z718" i="12"/>
  <c r="AA718" i="12"/>
  <c r="AB718" i="12"/>
  <c r="AC718" i="12"/>
  <c r="AD718" i="12"/>
  <c r="Z719" i="12"/>
  <c r="AA719" i="12"/>
  <c r="AB719" i="12"/>
  <c r="AC719" i="12"/>
  <c r="AD719" i="12"/>
  <c r="Z720" i="12"/>
  <c r="AA720" i="12"/>
  <c r="AB720" i="12"/>
  <c r="AC720" i="12"/>
  <c r="AD720" i="12"/>
  <c r="Z721" i="12"/>
  <c r="AA721" i="12"/>
  <c r="AB721" i="12"/>
  <c r="AC721" i="12"/>
  <c r="AD721" i="12"/>
  <c r="Z722" i="12"/>
  <c r="AA722" i="12"/>
  <c r="AB722" i="12"/>
  <c r="AC722" i="12"/>
  <c r="AD722" i="12"/>
  <c r="Z723" i="12"/>
  <c r="AA723" i="12"/>
  <c r="AB723" i="12"/>
  <c r="AC723" i="12"/>
  <c r="AD723" i="12"/>
  <c r="Z724" i="12"/>
  <c r="AA724" i="12"/>
  <c r="AB724" i="12"/>
  <c r="AC724" i="12"/>
  <c r="AD724" i="12"/>
  <c r="Z725" i="12"/>
  <c r="AA725" i="12"/>
  <c r="AB725" i="12"/>
  <c r="AC725" i="12"/>
  <c r="AD725" i="12"/>
  <c r="Z726" i="12"/>
  <c r="AA726" i="12"/>
  <c r="AB726" i="12"/>
  <c r="AC726" i="12"/>
  <c r="AD726" i="12"/>
  <c r="Z727" i="12"/>
  <c r="AA727" i="12"/>
  <c r="AB727" i="12"/>
  <c r="AC727" i="12"/>
  <c r="AD727" i="12"/>
  <c r="Z728" i="12"/>
  <c r="AA728" i="12"/>
  <c r="AB728" i="12"/>
  <c r="AC728" i="12"/>
  <c r="AD728" i="12"/>
  <c r="Z729" i="12"/>
  <c r="AA729" i="12"/>
  <c r="AB729" i="12"/>
  <c r="AC729" i="12"/>
  <c r="AD729" i="12"/>
  <c r="Z730" i="12"/>
  <c r="AA730" i="12"/>
  <c r="AB730" i="12"/>
  <c r="AC730" i="12"/>
  <c r="AD730" i="12"/>
  <c r="Z731" i="12"/>
  <c r="AA731" i="12"/>
  <c r="AB731" i="12"/>
  <c r="AC731" i="12"/>
  <c r="AD731" i="12"/>
  <c r="Z732" i="12"/>
  <c r="AA732" i="12"/>
  <c r="AB732" i="12"/>
  <c r="AC732" i="12"/>
  <c r="AD732" i="12"/>
  <c r="Z733" i="12"/>
  <c r="AA733" i="12"/>
  <c r="AB733" i="12"/>
  <c r="AC733" i="12"/>
  <c r="AD733" i="12"/>
  <c r="Z734" i="12"/>
  <c r="AA734" i="12"/>
  <c r="AB734" i="12"/>
  <c r="AC734" i="12"/>
  <c r="AD734" i="12"/>
  <c r="Z735" i="12"/>
  <c r="AA735" i="12"/>
  <c r="AB735" i="12"/>
  <c r="AC735" i="12"/>
  <c r="AD735" i="12"/>
  <c r="Z736" i="12"/>
  <c r="AA736" i="12"/>
  <c r="AB736" i="12"/>
  <c r="AC736" i="12"/>
  <c r="AD736" i="12"/>
  <c r="Z737" i="12"/>
  <c r="AA737" i="12"/>
  <c r="AB737" i="12"/>
  <c r="AC737" i="12"/>
  <c r="AD737" i="12"/>
  <c r="Z738" i="12"/>
  <c r="AA738" i="12"/>
  <c r="AB738" i="12"/>
  <c r="AC738" i="12"/>
  <c r="AD738" i="12"/>
  <c r="Z739" i="12"/>
  <c r="AA739" i="12"/>
  <c r="AB739" i="12"/>
  <c r="AC739" i="12"/>
  <c r="AD739" i="12"/>
  <c r="Z740" i="12"/>
  <c r="AA740" i="12"/>
  <c r="AB740" i="12"/>
  <c r="AC740" i="12"/>
  <c r="AD740" i="12"/>
  <c r="Z741" i="12"/>
  <c r="AA741" i="12"/>
  <c r="AB741" i="12"/>
  <c r="AC741" i="12"/>
  <c r="AD741" i="12"/>
  <c r="Z742" i="12"/>
  <c r="AA742" i="12"/>
  <c r="AB742" i="12"/>
  <c r="AC742" i="12"/>
  <c r="AD742" i="12"/>
  <c r="Z743" i="12"/>
  <c r="AA743" i="12"/>
  <c r="AB743" i="12"/>
  <c r="AC743" i="12"/>
  <c r="AD743" i="12"/>
  <c r="Z744" i="12"/>
  <c r="AA744" i="12"/>
  <c r="AB744" i="12"/>
  <c r="AC744" i="12"/>
  <c r="AD744" i="12"/>
  <c r="Z745" i="12"/>
  <c r="AA745" i="12"/>
  <c r="AB745" i="12"/>
  <c r="AC745" i="12"/>
  <c r="AD745" i="12"/>
  <c r="Z746" i="12"/>
  <c r="AA746" i="12"/>
  <c r="AB746" i="12"/>
  <c r="AC746" i="12"/>
  <c r="AD746" i="12"/>
  <c r="Z747" i="12"/>
  <c r="AA747" i="12"/>
  <c r="AB747" i="12"/>
  <c r="AC747" i="12"/>
  <c r="AD747" i="12"/>
  <c r="Z748" i="12"/>
  <c r="AA748" i="12"/>
  <c r="AB748" i="12"/>
  <c r="AC748" i="12"/>
  <c r="AD748" i="12"/>
  <c r="Z749" i="12"/>
  <c r="AA749" i="12"/>
  <c r="AB749" i="12"/>
  <c r="AC749" i="12"/>
  <c r="AD749" i="12"/>
  <c r="Z750" i="12"/>
  <c r="AA750" i="12"/>
  <c r="AB750" i="12"/>
  <c r="AC750" i="12"/>
  <c r="AD750" i="12"/>
  <c r="Z751" i="12"/>
  <c r="AA751" i="12"/>
  <c r="AB751" i="12"/>
  <c r="AC751" i="12"/>
  <c r="AD751" i="12"/>
  <c r="Z752" i="12"/>
  <c r="AA752" i="12"/>
  <c r="AB752" i="12"/>
  <c r="AC752" i="12"/>
  <c r="AD752" i="12"/>
  <c r="Z753" i="12"/>
  <c r="AA753" i="12"/>
  <c r="AB753" i="12"/>
  <c r="AC753" i="12"/>
  <c r="AD753" i="12"/>
  <c r="Z754" i="12"/>
  <c r="AA754" i="12"/>
  <c r="AB754" i="12"/>
  <c r="AC754" i="12"/>
  <c r="AD754" i="12"/>
  <c r="Z755" i="12"/>
  <c r="AA755" i="12"/>
  <c r="AB755" i="12"/>
  <c r="AC755" i="12"/>
  <c r="AD755" i="12"/>
  <c r="Z756" i="12"/>
  <c r="AA756" i="12"/>
  <c r="AB756" i="12"/>
  <c r="AC756" i="12"/>
  <c r="AD756" i="12"/>
  <c r="Z757" i="12"/>
  <c r="AA757" i="12"/>
  <c r="AB757" i="12"/>
  <c r="AC757" i="12"/>
  <c r="AD757" i="12"/>
  <c r="Z758" i="12"/>
  <c r="AA758" i="12"/>
  <c r="AB758" i="12"/>
  <c r="AC758" i="12"/>
  <c r="AD758" i="12"/>
  <c r="Z759" i="12"/>
  <c r="AA759" i="12"/>
  <c r="AB759" i="12"/>
  <c r="AC759" i="12"/>
  <c r="AD759" i="12"/>
  <c r="Z760" i="12"/>
  <c r="AA760" i="12"/>
  <c r="AB760" i="12"/>
  <c r="AC760" i="12"/>
  <c r="AD760" i="12"/>
  <c r="Z761" i="12"/>
  <c r="AA761" i="12"/>
  <c r="AB761" i="12"/>
  <c r="AC761" i="12"/>
  <c r="AD761" i="12"/>
  <c r="Z762" i="12"/>
  <c r="AA762" i="12"/>
  <c r="AB762" i="12"/>
  <c r="AC762" i="12"/>
  <c r="AD762" i="12"/>
  <c r="Z763" i="12"/>
  <c r="AA763" i="12"/>
  <c r="AB763" i="12"/>
  <c r="AC763" i="12"/>
  <c r="AD763" i="12"/>
  <c r="Z764" i="12"/>
  <c r="AA764" i="12"/>
  <c r="AB764" i="12"/>
  <c r="AC764" i="12"/>
  <c r="AD764" i="12"/>
  <c r="Z765" i="12"/>
  <c r="AA765" i="12"/>
  <c r="AB765" i="12"/>
  <c r="AC765" i="12"/>
  <c r="AD765" i="12"/>
  <c r="Z766" i="12"/>
  <c r="AA766" i="12"/>
  <c r="AB766" i="12"/>
  <c r="AC766" i="12"/>
  <c r="AD766" i="12"/>
  <c r="Z767" i="12"/>
  <c r="AA767" i="12"/>
  <c r="AB767" i="12"/>
  <c r="AC767" i="12"/>
  <c r="AD767" i="12"/>
  <c r="Z768" i="12"/>
  <c r="AA768" i="12"/>
  <c r="AB768" i="12"/>
  <c r="AC768" i="12"/>
  <c r="AD768" i="12"/>
  <c r="Z769" i="12"/>
  <c r="AA769" i="12"/>
  <c r="AB769" i="12"/>
  <c r="AC769" i="12"/>
  <c r="AD769" i="12"/>
  <c r="Z770" i="12"/>
  <c r="AA770" i="12"/>
  <c r="AB770" i="12"/>
  <c r="AC770" i="12"/>
  <c r="AD770" i="12"/>
  <c r="Z771" i="12"/>
  <c r="AA771" i="12"/>
  <c r="AB771" i="12"/>
  <c r="AC771" i="12"/>
  <c r="AD771" i="12"/>
  <c r="Z772" i="12"/>
  <c r="AA772" i="12"/>
  <c r="AB772" i="12"/>
  <c r="AC772" i="12"/>
  <c r="AD772" i="12"/>
  <c r="Z773" i="12"/>
  <c r="AA773" i="12"/>
  <c r="AB773" i="12"/>
  <c r="AC773" i="12"/>
  <c r="AD773" i="12"/>
  <c r="Z774" i="12"/>
  <c r="AA774" i="12"/>
  <c r="AB774" i="12"/>
  <c r="AC774" i="12"/>
  <c r="AD774" i="12"/>
  <c r="Z775" i="12"/>
  <c r="AA775" i="12"/>
  <c r="AB775" i="12"/>
  <c r="AC775" i="12"/>
  <c r="AD775" i="12"/>
  <c r="Z776" i="12"/>
  <c r="AA776" i="12"/>
  <c r="AB776" i="12"/>
  <c r="AC776" i="12"/>
  <c r="AD776" i="12"/>
  <c r="Z777" i="12"/>
  <c r="AA777" i="12"/>
  <c r="AB777" i="12"/>
  <c r="AC777" i="12"/>
  <c r="AD777" i="12"/>
  <c r="Z778" i="12"/>
  <c r="AA778" i="12"/>
  <c r="AB778" i="12"/>
  <c r="AC778" i="12"/>
  <c r="AD778" i="12"/>
  <c r="Z779" i="12"/>
  <c r="AA779" i="12"/>
  <c r="AB779" i="12"/>
  <c r="AC779" i="12"/>
  <c r="AD779" i="12"/>
  <c r="Z780" i="12"/>
  <c r="AA780" i="12"/>
  <c r="AB780" i="12"/>
  <c r="AC780" i="12"/>
  <c r="AD780" i="12"/>
  <c r="Z781" i="12"/>
  <c r="AA781" i="12"/>
  <c r="AB781" i="12"/>
  <c r="AC781" i="12"/>
  <c r="AD781" i="12"/>
  <c r="Z782" i="12"/>
  <c r="AA782" i="12"/>
  <c r="AB782" i="12"/>
  <c r="AC782" i="12"/>
  <c r="AD782" i="12"/>
  <c r="Z783" i="12"/>
  <c r="AA783" i="12"/>
  <c r="AB783" i="12"/>
  <c r="AC783" i="12"/>
  <c r="AD783" i="12"/>
  <c r="Z784" i="12"/>
  <c r="AA784" i="12"/>
  <c r="AB784" i="12"/>
  <c r="AC784" i="12"/>
  <c r="AD784" i="12"/>
  <c r="Z785" i="12"/>
  <c r="AA785" i="12"/>
  <c r="AB785" i="12"/>
  <c r="AC785" i="12"/>
  <c r="AD785" i="12"/>
  <c r="Z786" i="12"/>
  <c r="AA786" i="12"/>
  <c r="AB786" i="12"/>
  <c r="AC786" i="12"/>
  <c r="AD786" i="12"/>
  <c r="Z787" i="12"/>
  <c r="AA787" i="12"/>
  <c r="AB787" i="12"/>
  <c r="AC787" i="12"/>
  <c r="AD787" i="12"/>
  <c r="Z788" i="12"/>
  <c r="AA788" i="12"/>
  <c r="AB788" i="12"/>
  <c r="AC788" i="12"/>
  <c r="AD788" i="12"/>
  <c r="Z789" i="12"/>
  <c r="AA789" i="12"/>
  <c r="AB789" i="12"/>
  <c r="AC789" i="12"/>
  <c r="AD789" i="12"/>
  <c r="Z790" i="12"/>
  <c r="AA790" i="12"/>
  <c r="AB790" i="12"/>
  <c r="AC790" i="12"/>
  <c r="AD790" i="12"/>
  <c r="Z791" i="12"/>
  <c r="AA791" i="12"/>
  <c r="AB791" i="12"/>
  <c r="AC791" i="12"/>
  <c r="AD791" i="12"/>
  <c r="Z792" i="12"/>
  <c r="AA792" i="12"/>
  <c r="AB792" i="12"/>
  <c r="AC792" i="12"/>
  <c r="AD792" i="12"/>
  <c r="Z793" i="12"/>
  <c r="AA793" i="12"/>
  <c r="AB793" i="12"/>
  <c r="AC793" i="12"/>
  <c r="AD793" i="12"/>
  <c r="Z794" i="12"/>
  <c r="AA794" i="12"/>
  <c r="AB794" i="12"/>
  <c r="AC794" i="12"/>
  <c r="AD794" i="12"/>
  <c r="Z795" i="12"/>
  <c r="AA795" i="12"/>
  <c r="AB795" i="12"/>
  <c r="AC795" i="12"/>
  <c r="AD795" i="12"/>
  <c r="Z796" i="12"/>
  <c r="AA796" i="12"/>
  <c r="AB796" i="12"/>
  <c r="AC796" i="12"/>
  <c r="AD796" i="12"/>
  <c r="Z797" i="12"/>
  <c r="AA797" i="12"/>
  <c r="AB797" i="12"/>
  <c r="AC797" i="12"/>
  <c r="AD797" i="12"/>
  <c r="Z798" i="12"/>
  <c r="AA798" i="12"/>
  <c r="AB798" i="12"/>
  <c r="AC798" i="12"/>
  <c r="AD798" i="12"/>
  <c r="Z799" i="12"/>
  <c r="AA799" i="12"/>
  <c r="AB799" i="12"/>
  <c r="AC799" i="12"/>
  <c r="AD799" i="12"/>
  <c r="Z800" i="12"/>
  <c r="AA800" i="12"/>
  <c r="AB800" i="12"/>
  <c r="AC800" i="12"/>
  <c r="AD800" i="12"/>
  <c r="Z801" i="12"/>
  <c r="AA801" i="12"/>
  <c r="AB801" i="12"/>
  <c r="AC801" i="12"/>
  <c r="AD801" i="12"/>
  <c r="Z802" i="12"/>
  <c r="AA802" i="12"/>
  <c r="AB802" i="12"/>
  <c r="AC802" i="12"/>
  <c r="AD802" i="12"/>
  <c r="Z803" i="12"/>
  <c r="AA803" i="12"/>
  <c r="AB803" i="12"/>
  <c r="AC803" i="12"/>
  <c r="AD803" i="12"/>
  <c r="Z804" i="12"/>
  <c r="AA804" i="12"/>
  <c r="AB804" i="12"/>
  <c r="AC804" i="12"/>
  <c r="AD804" i="12"/>
  <c r="Z805" i="12"/>
  <c r="AA805" i="12"/>
  <c r="AB805" i="12"/>
  <c r="AC805" i="12"/>
  <c r="AD805" i="12"/>
  <c r="Z806" i="12"/>
  <c r="AA806" i="12"/>
  <c r="AB806" i="12"/>
  <c r="AC806" i="12"/>
  <c r="AD806" i="12"/>
  <c r="Z807" i="12"/>
  <c r="AA807" i="12"/>
  <c r="AB807" i="12"/>
  <c r="AC807" i="12"/>
  <c r="AD807" i="12"/>
  <c r="Z808" i="12"/>
  <c r="AA808" i="12"/>
  <c r="AB808" i="12"/>
  <c r="AC808" i="12"/>
  <c r="AD808" i="12"/>
  <c r="Z809" i="12"/>
  <c r="AA809" i="12"/>
  <c r="AB809" i="12"/>
  <c r="AC809" i="12"/>
  <c r="AD809" i="12"/>
  <c r="Z810" i="12"/>
  <c r="AA810" i="12"/>
  <c r="AB810" i="12"/>
  <c r="AC810" i="12"/>
  <c r="AD810" i="12"/>
  <c r="Z811" i="12"/>
  <c r="AA811" i="12"/>
  <c r="AB811" i="12"/>
  <c r="AC811" i="12"/>
  <c r="AD811" i="12"/>
  <c r="Z812" i="12"/>
  <c r="AA812" i="12"/>
  <c r="AB812" i="12"/>
  <c r="AC812" i="12"/>
  <c r="AD812" i="12"/>
  <c r="Z813" i="12"/>
  <c r="AA813" i="12"/>
  <c r="AB813" i="12"/>
  <c r="AC813" i="12"/>
  <c r="AD813" i="12"/>
  <c r="Z814" i="12"/>
  <c r="AA814" i="12"/>
  <c r="AB814" i="12"/>
  <c r="AC814" i="12"/>
  <c r="AD814" i="12"/>
  <c r="Z815" i="12"/>
  <c r="AA815" i="12"/>
  <c r="AB815" i="12"/>
  <c r="AC815" i="12"/>
  <c r="AD815" i="12"/>
  <c r="Z816" i="12"/>
  <c r="AA816" i="12"/>
  <c r="AB816" i="12"/>
  <c r="AC816" i="12"/>
  <c r="AD816" i="12"/>
  <c r="Z817" i="12"/>
  <c r="AA817" i="12"/>
  <c r="AB817" i="12"/>
  <c r="AC817" i="12"/>
  <c r="AD817" i="12"/>
  <c r="Z818" i="12"/>
  <c r="AA818" i="12"/>
  <c r="AB818" i="12"/>
  <c r="AC818" i="12"/>
  <c r="AD818" i="12"/>
  <c r="Z819" i="12"/>
  <c r="AA819" i="12"/>
  <c r="AB819" i="12"/>
  <c r="AC819" i="12"/>
  <c r="AD819" i="12"/>
  <c r="Z820" i="12"/>
  <c r="AA820" i="12"/>
  <c r="AB820" i="12"/>
  <c r="AC820" i="12"/>
  <c r="AD820" i="12"/>
  <c r="Z821" i="12"/>
  <c r="AA821" i="12"/>
  <c r="AB821" i="12"/>
  <c r="AC821" i="12"/>
  <c r="AD821" i="12"/>
  <c r="Z822" i="12"/>
  <c r="AA822" i="12"/>
  <c r="AB822" i="12"/>
  <c r="AC822" i="12"/>
  <c r="AD822" i="12"/>
  <c r="Z823" i="12"/>
  <c r="AA823" i="12"/>
  <c r="AB823" i="12"/>
  <c r="AC823" i="12"/>
  <c r="AD823" i="12"/>
  <c r="Z824" i="12"/>
  <c r="AA824" i="12"/>
  <c r="AB824" i="12"/>
  <c r="AC824" i="12"/>
  <c r="AD824" i="12"/>
  <c r="Z825" i="12"/>
  <c r="AA825" i="12"/>
  <c r="AB825" i="12"/>
  <c r="AC825" i="12"/>
  <c r="AD825" i="12"/>
  <c r="Z826" i="12"/>
  <c r="AA826" i="12"/>
  <c r="AB826" i="12"/>
  <c r="AC826" i="12"/>
  <c r="AD826" i="12"/>
  <c r="Z827" i="12"/>
  <c r="AA827" i="12"/>
  <c r="AB827" i="12"/>
  <c r="AC827" i="12"/>
  <c r="AD827" i="12"/>
  <c r="Z828" i="12"/>
  <c r="AA828" i="12"/>
  <c r="AB828" i="12"/>
  <c r="AC828" i="12"/>
  <c r="AD828" i="12"/>
  <c r="Z829" i="12"/>
  <c r="AA829" i="12"/>
  <c r="AB829" i="12"/>
  <c r="AC829" i="12"/>
  <c r="AD829" i="12"/>
  <c r="Z830" i="12"/>
  <c r="AA830" i="12"/>
  <c r="AB830" i="12"/>
  <c r="AC830" i="12"/>
  <c r="AD830" i="12"/>
  <c r="Z831" i="12"/>
  <c r="AA831" i="12"/>
  <c r="AB831" i="12"/>
  <c r="AC831" i="12"/>
  <c r="AD831" i="12"/>
  <c r="Z832" i="12"/>
  <c r="AA832" i="12"/>
  <c r="AB832" i="12"/>
  <c r="AC832" i="12"/>
  <c r="AD832" i="12"/>
  <c r="Z833" i="12"/>
  <c r="AA833" i="12"/>
  <c r="AB833" i="12"/>
  <c r="AC833" i="12"/>
  <c r="AD833" i="12"/>
  <c r="Z834" i="12"/>
  <c r="AA834" i="12"/>
  <c r="AB834" i="12"/>
  <c r="AC834" i="12"/>
  <c r="AD834" i="12"/>
  <c r="Z835" i="12"/>
  <c r="AA835" i="12"/>
  <c r="AB835" i="12"/>
  <c r="AC835" i="12"/>
  <c r="AD835" i="12"/>
  <c r="Z836" i="12"/>
  <c r="AA836" i="12"/>
  <c r="AB836" i="12"/>
  <c r="AC836" i="12"/>
  <c r="AD836" i="12"/>
  <c r="Z837" i="12"/>
  <c r="AA837" i="12"/>
  <c r="AB837" i="12"/>
  <c r="AC837" i="12"/>
  <c r="AD837" i="12"/>
  <c r="Z838" i="12"/>
  <c r="AA838" i="12"/>
  <c r="AB838" i="12"/>
  <c r="AC838" i="12"/>
  <c r="AD838" i="12"/>
  <c r="Z839" i="12"/>
  <c r="AA839" i="12"/>
  <c r="AB839" i="12"/>
  <c r="AC839" i="12"/>
  <c r="AD839" i="12"/>
  <c r="Z840" i="12"/>
  <c r="AA840" i="12"/>
  <c r="AB840" i="12"/>
  <c r="AC840" i="12"/>
  <c r="AD840" i="12"/>
  <c r="Z841" i="12"/>
  <c r="AA841" i="12"/>
  <c r="AB841" i="12"/>
  <c r="AC841" i="12"/>
  <c r="AD841" i="12"/>
  <c r="Z842" i="12"/>
  <c r="AA842" i="12"/>
  <c r="AB842" i="12"/>
  <c r="AC842" i="12"/>
  <c r="AD842" i="12"/>
  <c r="Z843" i="12"/>
  <c r="AA843" i="12"/>
  <c r="AB843" i="12"/>
  <c r="AC843" i="12"/>
  <c r="AD843" i="12"/>
  <c r="Z844" i="12"/>
  <c r="AA844" i="12"/>
  <c r="AB844" i="12"/>
  <c r="AC844" i="12"/>
  <c r="AD844" i="12"/>
  <c r="Z845" i="12"/>
  <c r="AA845" i="12"/>
  <c r="AB845" i="12"/>
  <c r="AC845" i="12"/>
  <c r="AD845" i="12"/>
  <c r="Z846" i="12"/>
  <c r="AA846" i="12"/>
  <c r="AB846" i="12"/>
  <c r="AC846" i="12"/>
  <c r="AD846" i="12"/>
  <c r="Z847" i="12"/>
  <c r="AA847" i="12"/>
  <c r="AB847" i="12"/>
  <c r="AC847" i="12"/>
  <c r="AD847" i="12"/>
  <c r="Z848" i="12"/>
  <c r="AA848" i="12"/>
  <c r="AB848" i="12"/>
  <c r="AC848" i="12"/>
  <c r="AD848" i="12"/>
  <c r="Z849" i="12"/>
  <c r="AA849" i="12"/>
  <c r="AB849" i="12"/>
  <c r="AC849" i="12"/>
  <c r="AD849" i="12"/>
  <c r="Z850" i="12"/>
  <c r="AA850" i="12"/>
  <c r="AB850" i="12"/>
  <c r="AC850" i="12"/>
  <c r="AD850" i="12"/>
  <c r="Z851" i="12"/>
  <c r="AA851" i="12"/>
  <c r="AB851" i="12"/>
  <c r="AC851" i="12"/>
  <c r="AD851" i="12"/>
  <c r="Z852" i="12"/>
  <c r="AA852" i="12"/>
  <c r="AB852" i="12"/>
  <c r="AC852" i="12"/>
  <c r="AD852" i="12"/>
  <c r="Z853" i="12"/>
  <c r="AA853" i="12"/>
  <c r="AB853" i="12"/>
  <c r="AC853" i="12"/>
  <c r="AD853" i="12"/>
  <c r="Z854" i="12"/>
  <c r="AA854" i="12"/>
  <c r="AB854" i="12"/>
  <c r="AC854" i="12"/>
  <c r="AD854" i="12"/>
  <c r="Z855" i="12"/>
  <c r="AA855" i="12"/>
  <c r="AB855" i="12"/>
  <c r="AC855" i="12"/>
  <c r="AD855" i="12"/>
  <c r="Z856" i="12"/>
  <c r="AA856" i="12"/>
  <c r="AB856" i="12"/>
  <c r="AC856" i="12"/>
  <c r="AD856" i="12"/>
  <c r="Z857" i="12"/>
  <c r="AA857" i="12"/>
  <c r="AB857" i="12"/>
  <c r="AC857" i="12"/>
  <c r="AD857" i="12"/>
  <c r="Z858" i="12"/>
  <c r="AA858" i="12"/>
  <c r="AB858" i="12"/>
  <c r="AC858" i="12"/>
  <c r="AD858" i="12"/>
  <c r="Z859" i="12"/>
  <c r="AA859" i="12"/>
  <c r="AB859" i="12"/>
  <c r="AC859" i="12"/>
  <c r="AD859" i="12"/>
  <c r="Z860" i="12"/>
  <c r="AA860" i="12"/>
  <c r="AB860" i="12"/>
  <c r="AC860" i="12"/>
  <c r="AD860" i="12"/>
  <c r="Z861" i="12"/>
  <c r="AA861" i="12"/>
  <c r="AB861" i="12"/>
  <c r="AC861" i="12"/>
  <c r="AD861" i="12"/>
  <c r="Z862" i="12"/>
  <c r="AA862" i="12"/>
  <c r="AB862" i="12"/>
  <c r="AC862" i="12"/>
  <c r="AD862" i="12"/>
  <c r="Z863" i="12"/>
  <c r="AA863" i="12"/>
  <c r="AB863" i="12"/>
  <c r="AC863" i="12"/>
  <c r="AD863" i="12"/>
  <c r="Z864" i="12"/>
  <c r="AA864" i="12"/>
  <c r="AB864" i="12"/>
  <c r="AC864" i="12"/>
  <c r="AD864" i="12"/>
  <c r="Z865" i="12"/>
  <c r="AA865" i="12"/>
  <c r="AB865" i="12"/>
  <c r="AC865" i="12"/>
  <c r="AD865" i="12"/>
  <c r="Z866" i="12"/>
  <c r="AA866" i="12"/>
  <c r="AB866" i="12"/>
  <c r="AC866" i="12"/>
  <c r="AD866" i="12"/>
  <c r="Z867" i="12"/>
  <c r="AA867" i="12"/>
  <c r="AB867" i="12"/>
  <c r="AC867" i="12"/>
  <c r="AD867" i="12"/>
  <c r="Z868" i="12"/>
  <c r="AA868" i="12"/>
  <c r="AB868" i="12"/>
  <c r="AC868" i="12"/>
  <c r="AD868" i="12"/>
  <c r="Z869" i="12"/>
  <c r="AA869" i="12"/>
  <c r="AB869" i="12"/>
  <c r="AC869" i="12"/>
  <c r="AD869" i="12"/>
  <c r="Z870" i="12"/>
  <c r="AA870" i="12"/>
  <c r="AB870" i="12"/>
  <c r="AC870" i="12"/>
  <c r="AD870" i="12"/>
  <c r="Z871" i="12"/>
  <c r="AA871" i="12"/>
  <c r="AB871" i="12"/>
  <c r="AC871" i="12"/>
  <c r="AD871" i="12"/>
  <c r="Z872" i="12"/>
  <c r="AA872" i="12"/>
  <c r="AB872" i="12"/>
  <c r="AC872" i="12"/>
  <c r="AD872" i="12"/>
  <c r="Z873" i="12"/>
  <c r="AA873" i="12"/>
  <c r="AB873" i="12"/>
  <c r="AC873" i="12"/>
  <c r="AD873" i="12"/>
  <c r="Z874" i="12"/>
  <c r="AA874" i="12"/>
  <c r="AB874" i="12"/>
  <c r="AC874" i="12"/>
  <c r="AD874" i="12"/>
  <c r="Z875" i="12"/>
  <c r="AA875" i="12"/>
  <c r="AB875" i="12"/>
  <c r="AC875" i="12"/>
  <c r="AD875" i="12"/>
  <c r="Z876" i="12"/>
  <c r="AA876" i="12"/>
  <c r="AB876" i="12"/>
  <c r="AC876" i="12"/>
  <c r="AD876" i="12"/>
  <c r="Z877" i="12"/>
  <c r="AA877" i="12"/>
  <c r="AB877" i="12"/>
  <c r="AC877" i="12"/>
  <c r="AD877" i="12"/>
  <c r="Z878" i="12"/>
  <c r="AA878" i="12"/>
  <c r="AB878" i="12"/>
  <c r="AC878" i="12"/>
  <c r="AD878" i="12"/>
  <c r="Z879" i="12"/>
  <c r="AA879" i="12"/>
  <c r="AB879" i="12"/>
  <c r="AC879" i="12"/>
  <c r="AD879" i="12"/>
  <c r="Z880" i="12"/>
  <c r="AA880" i="12"/>
  <c r="AB880" i="12"/>
  <c r="AC880" i="12"/>
  <c r="AD880" i="12"/>
  <c r="Z881" i="12"/>
  <c r="AA881" i="12"/>
  <c r="AB881" i="12"/>
  <c r="AC881" i="12"/>
  <c r="AD881" i="12"/>
  <c r="Z882" i="12"/>
  <c r="AA882" i="12"/>
  <c r="AB882" i="12"/>
  <c r="AC882" i="12"/>
  <c r="AD882" i="12"/>
  <c r="AA3" i="12"/>
  <c r="AB3" i="12"/>
  <c r="AC3" i="12"/>
  <c r="AD3" i="12"/>
  <c r="Z3" i="12"/>
  <c r="AF2" i="12"/>
  <c r="AG2" i="12"/>
  <c r="AH2" i="12"/>
  <c r="AI2" i="12"/>
  <c r="AE2" i="12"/>
  <c r="AA2" i="12"/>
  <c r="AB2" i="12"/>
  <c r="AC2" i="12"/>
  <c r="AD2" i="12"/>
  <c r="Z2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F573" i="12"/>
  <c r="F574" i="12"/>
  <c r="F575" i="12"/>
  <c r="F576" i="12"/>
  <c r="F577" i="12"/>
  <c r="F578" i="12"/>
  <c r="F579" i="12"/>
  <c r="F580" i="12"/>
  <c r="F581" i="12"/>
  <c r="F582" i="12"/>
  <c r="F583" i="12"/>
  <c r="F584" i="12"/>
  <c r="F585" i="12"/>
  <c r="F586" i="12"/>
  <c r="F587" i="12"/>
  <c r="F588" i="12"/>
  <c r="F589" i="12"/>
  <c r="F590" i="12"/>
  <c r="F591" i="12"/>
  <c r="F592" i="12"/>
  <c r="F593" i="12"/>
  <c r="F594" i="12"/>
  <c r="F595" i="12"/>
  <c r="F596" i="12"/>
  <c r="F597" i="12"/>
  <c r="F598" i="12"/>
  <c r="F599" i="12"/>
  <c r="F600" i="12"/>
  <c r="F601" i="12"/>
  <c r="F602" i="12"/>
  <c r="F603" i="12"/>
  <c r="F604" i="12"/>
  <c r="F605" i="12"/>
  <c r="F606" i="12"/>
  <c r="F607" i="12"/>
  <c r="F608" i="12"/>
  <c r="F609" i="12"/>
  <c r="F610" i="12"/>
  <c r="F611" i="12"/>
  <c r="F612" i="12"/>
  <c r="F613" i="12"/>
  <c r="F614" i="12"/>
  <c r="F615" i="12"/>
  <c r="F616" i="12"/>
  <c r="F617" i="12"/>
  <c r="F618" i="12"/>
  <c r="F619" i="12"/>
  <c r="F620" i="12"/>
  <c r="F621" i="12"/>
  <c r="F622" i="12"/>
  <c r="F623" i="12"/>
  <c r="F624" i="12"/>
  <c r="F625" i="12"/>
  <c r="F626" i="12"/>
  <c r="F627" i="12"/>
  <c r="F628" i="12"/>
  <c r="F629" i="12"/>
  <c r="F630" i="12"/>
  <c r="F631" i="12"/>
  <c r="F632" i="12"/>
  <c r="F633" i="12"/>
  <c r="F634" i="12"/>
  <c r="F635" i="12"/>
  <c r="F636" i="12"/>
  <c r="F637" i="12"/>
  <c r="F638" i="12"/>
  <c r="F639" i="12"/>
  <c r="F640" i="12"/>
  <c r="F641" i="12"/>
  <c r="F642" i="12"/>
  <c r="F643" i="12"/>
  <c r="F644" i="12"/>
  <c r="F645" i="12"/>
  <c r="F646" i="12"/>
  <c r="F647" i="12"/>
  <c r="F648" i="12"/>
  <c r="F649" i="12"/>
  <c r="F650" i="12"/>
  <c r="F651" i="12"/>
  <c r="F652" i="12"/>
  <c r="F653" i="12"/>
  <c r="F654" i="12"/>
  <c r="F655" i="12"/>
  <c r="F656" i="12"/>
  <c r="F657" i="12"/>
  <c r="F658" i="12"/>
  <c r="F659" i="12"/>
  <c r="F660" i="12"/>
  <c r="F661" i="12"/>
  <c r="F662" i="12"/>
  <c r="F663" i="12"/>
  <c r="F664" i="12"/>
  <c r="F665" i="12"/>
  <c r="F666" i="12"/>
  <c r="F667" i="12"/>
  <c r="F668" i="12"/>
  <c r="F669" i="12"/>
  <c r="F670" i="12"/>
  <c r="F671" i="12"/>
  <c r="F672" i="12"/>
  <c r="F673" i="12"/>
  <c r="F674" i="12"/>
  <c r="F675" i="12"/>
  <c r="F676" i="12"/>
  <c r="F677" i="12"/>
  <c r="F678" i="12"/>
  <c r="F679" i="12"/>
  <c r="F680" i="12"/>
  <c r="F681" i="12"/>
  <c r="F682" i="12"/>
  <c r="F683" i="12"/>
  <c r="F684" i="12"/>
  <c r="F685" i="12"/>
  <c r="F686" i="12"/>
  <c r="F687" i="12"/>
  <c r="F688" i="12"/>
  <c r="F689" i="12"/>
  <c r="F690" i="12"/>
  <c r="F691" i="12"/>
  <c r="F692" i="12"/>
  <c r="F693" i="12"/>
  <c r="F694" i="12"/>
  <c r="F695" i="12"/>
  <c r="F696" i="12"/>
  <c r="F697" i="12"/>
  <c r="F698" i="12"/>
  <c r="F699" i="12"/>
  <c r="F700" i="12"/>
  <c r="F701" i="12"/>
  <c r="F702" i="12"/>
  <c r="F703" i="12"/>
  <c r="F704" i="12"/>
  <c r="F705" i="12"/>
  <c r="F706" i="12"/>
  <c r="F707" i="12"/>
  <c r="F708" i="12"/>
  <c r="F709" i="12"/>
  <c r="F710" i="12"/>
  <c r="F711" i="12"/>
  <c r="F712" i="12"/>
  <c r="F713" i="12"/>
  <c r="F714" i="12"/>
  <c r="F715" i="12"/>
  <c r="F716" i="12"/>
  <c r="F717" i="12"/>
  <c r="F718" i="12"/>
  <c r="F719" i="12"/>
  <c r="F720" i="12"/>
  <c r="F721" i="12"/>
  <c r="F722" i="12"/>
  <c r="F723" i="12"/>
  <c r="F724" i="12"/>
  <c r="F725" i="12"/>
  <c r="F726" i="12"/>
  <c r="F727" i="12"/>
  <c r="F728" i="12"/>
  <c r="F729" i="12"/>
  <c r="F730" i="12"/>
  <c r="F731" i="12"/>
  <c r="F732" i="12"/>
  <c r="F733" i="12"/>
  <c r="F734" i="12"/>
  <c r="F735" i="12"/>
  <c r="F736" i="12"/>
  <c r="F737" i="12"/>
  <c r="F738" i="12"/>
  <c r="F739" i="12"/>
  <c r="F740" i="12"/>
  <c r="F741" i="12"/>
  <c r="F742" i="12"/>
  <c r="F743" i="12"/>
  <c r="F744" i="12"/>
  <c r="F745" i="12"/>
  <c r="F746" i="12"/>
  <c r="F747" i="12"/>
  <c r="F748" i="12"/>
  <c r="F749" i="12"/>
  <c r="F750" i="12"/>
  <c r="F751" i="12"/>
  <c r="F752" i="12"/>
  <c r="F753" i="12"/>
  <c r="F754" i="12"/>
  <c r="F755" i="12"/>
  <c r="F756" i="12"/>
  <c r="F757" i="12"/>
  <c r="F758" i="12"/>
  <c r="F759" i="12"/>
  <c r="F760" i="12"/>
  <c r="F761" i="12"/>
  <c r="F762" i="12"/>
  <c r="F763" i="12"/>
  <c r="F764" i="12"/>
  <c r="F765" i="12"/>
  <c r="F766" i="12"/>
  <c r="F767" i="12"/>
  <c r="F768" i="12"/>
  <c r="F769" i="12"/>
  <c r="F770" i="12"/>
  <c r="F771" i="12"/>
  <c r="F772" i="12"/>
  <c r="F773" i="12"/>
  <c r="F774" i="12"/>
  <c r="F775" i="12"/>
  <c r="F776" i="12"/>
  <c r="F777" i="12"/>
  <c r="F778" i="12"/>
  <c r="F779" i="12"/>
  <c r="F780" i="12"/>
  <c r="F781" i="12"/>
  <c r="F782" i="12"/>
  <c r="F783" i="12"/>
  <c r="F784" i="12"/>
  <c r="F785" i="12"/>
  <c r="F786" i="12"/>
  <c r="F787" i="12"/>
  <c r="F788" i="12"/>
  <c r="F789" i="12"/>
  <c r="F790" i="12"/>
  <c r="F791" i="12"/>
  <c r="F792" i="12"/>
  <c r="F793" i="12"/>
  <c r="F794" i="12"/>
  <c r="F795" i="12"/>
  <c r="F796" i="12"/>
  <c r="F797" i="12"/>
  <c r="F798" i="12"/>
  <c r="F799" i="12"/>
  <c r="F800" i="12"/>
  <c r="F801" i="12"/>
  <c r="F802" i="12"/>
  <c r="F803" i="12"/>
  <c r="F804" i="12"/>
  <c r="F805" i="12"/>
  <c r="F806" i="12"/>
  <c r="F807" i="12"/>
  <c r="F808" i="12"/>
  <c r="F809" i="12"/>
  <c r="F810" i="12"/>
  <c r="F811" i="12"/>
  <c r="F812" i="12"/>
  <c r="F813" i="12"/>
  <c r="F814" i="12"/>
  <c r="F815" i="12"/>
  <c r="F816" i="12"/>
  <c r="F817" i="12"/>
  <c r="F818" i="12"/>
  <c r="F819" i="12"/>
  <c r="F820" i="12"/>
  <c r="F821" i="12"/>
  <c r="F822" i="12"/>
  <c r="F823" i="12"/>
  <c r="F824" i="12"/>
  <c r="F825" i="12"/>
  <c r="F826" i="12"/>
  <c r="F827" i="12"/>
  <c r="F828" i="12"/>
  <c r="F829" i="12"/>
  <c r="F830" i="12"/>
  <c r="F831" i="12"/>
  <c r="F832" i="12"/>
  <c r="F833" i="12"/>
  <c r="F834" i="12"/>
  <c r="F835" i="12"/>
  <c r="F836" i="12"/>
  <c r="F837" i="12"/>
  <c r="F838" i="12"/>
  <c r="F839" i="12"/>
  <c r="F840" i="12"/>
  <c r="F841" i="12"/>
  <c r="F842" i="12"/>
  <c r="F843" i="12"/>
  <c r="F844" i="12"/>
  <c r="F845" i="12"/>
  <c r="F846" i="12"/>
  <c r="F847" i="12"/>
  <c r="F848" i="12"/>
  <c r="F849" i="12"/>
  <c r="F850" i="12"/>
  <c r="F851" i="12"/>
  <c r="F852" i="12"/>
  <c r="F853" i="12"/>
  <c r="F854" i="12"/>
  <c r="F855" i="12"/>
  <c r="F856" i="12"/>
  <c r="F857" i="12"/>
  <c r="F858" i="12"/>
  <c r="F859" i="12"/>
  <c r="F860" i="12"/>
  <c r="F861" i="12"/>
  <c r="F862" i="12"/>
  <c r="F863" i="12"/>
  <c r="F864" i="12"/>
  <c r="F865" i="12"/>
  <c r="F866" i="12"/>
  <c r="F867" i="12"/>
  <c r="F868" i="12"/>
  <c r="F869" i="12"/>
  <c r="F870" i="12"/>
  <c r="F871" i="12"/>
  <c r="F872" i="12"/>
  <c r="F873" i="12"/>
  <c r="F874" i="12"/>
  <c r="F875" i="12"/>
  <c r="F876" i="12"/>
  <c r="F877" i="12"/>
  <c r="F878" i="12"/>
  <c r="F879" i="12"/>
  <c r="F880" i="12"/>
  <c r="F881" i="12"/>
  <c r="F882" i="12"/>
  <c r="A32" i="12"/>
  <c r="B32" i="12"/>
  <c r="A33" i="12"/>
  <c r="B33" i="12"/>
  <c r="A34" i="12"/>
  <c r="B34" i="12"/>
  <c r="A35" i="12"/>
  <c r="B35" i="12"/>
  <c r="A36" i="12"/>
  <c r="B36" i="12"/>
  <c r="A37" i="12"/>
  <c r="B37" i="12"/>
  <c r="A38" i="12"/>
  <c r="B38" i="12"/>
  <c r="A39" i="12"/>
  <c r="B39" i="12"/>
  <c r="A40" i="12"/>
  <c r="B40" i="12"/>
  <c r="A41" i="12"/>
  <c r="B41" i="12"/>
  <c r="A42" i="12"/>
  <c r="B42" i="12"/>
  <c r="A43" i="12"/>
  <c r="B43" i="12"/>
  <c r="A44" i="12"/>
  <c r="B44" i="12"/>
  <c r="A45" i="12"/>
  <c r="B45" i="12"/>
  <c r="A46" i="12"/>
  <c r="B46" i="12"/>
  <c r="A47" i="12"/>
  <c r="B47" i="12"/>
  <c r="A48" i="12"/>
  <c r="B48" i="12"/>
  <c r="A49" i="12"/>
  <c r="B49" i="12"/>
  <c r="A50" i="12"/>
  <c r="B50" i="12"/>
  <c r="A51" i="12"/>
  <c r="B51" i="12"/>
  <c r="A52" i="12"/>
  <c r="B52" i="12"/>
  <c r="A53" i="12"/>
  <c r="B53" i="12"/>
  <c r="A54" i="12"/>
  <c r="B54" i="12"/>
  <c r="A55" i="12"/>
  <c r="B55" i="12"/>
  <c r="A56" i="12"/>
  <c r="B56" i="12"/>
  <c r="A57" i="12"/>
  <c r="B57" i="12"/>
  <c r="A58" i="12"/>
  <c r="B58" i="12"/>
  <c r="A59" i="12"/>
  <c r="B59" i="12"/>
  <c r="A60" i="12"/>
  <c r="B60" i="12"/>
  <c r="A61" i="12"/>
  <c r="B61" i="12"/>
  <c r="A62" i="12"/>
  <c r="B62" i="12"/>
  <c r="A63" i="12"/>
  <c r="B63" i="12"/>
  <c r="A64" i="12"/>
  <c r="B64" i="12"/>
  <c r="A65" i="12"/>
  <c r="B65" i="12"/>
  <c r="A66" i="12"/>
  <c r="B66" i="12"/>
  <c r="A67" i="12"/>
  <c r="B67" i="12"/>
  <c r="A68" i="12"/>
  <c r="B68" i="12"/>
  <c r="A69" i="12"/>
  <c r="B69" i="12"/>
  <c r="A70" i="12"/>
  <c r="B70" i="12"/>
  <c r="A71" i="12"/>
  <c r="B71" i="12"/>
  <c r="A72" i="12"/>
  <c r="B72" i="12"/>
  <c r="A73" i="12"/>
  <c r="B73" i="12"/>
  <c r="A74" i="12"/>
  <c r="B74" i="12"/>
  <c r="A75" i="12"/>
  <c r="B75" i="12"/>
  <c r="A76" i="12"/>
  <c r="B76" i="12"/>
  <c r="A77" i="12"/>
  <c r="B77" i="12"/>
  <c r="A78" i="12"/>
  <c r="B78" i="12"/>
  <c r="A79" i="12"/>
  <c r="B79" i="12"/>
  <c r="A80" i="12"/>
  <c r="B80" i="12"/>
  <c r="A81" i="12"/>
  <c r="B81" i="12"/>
  <c r="A82" i="12"/>
  <c r="B82" i="12"/>
  <c r="A83" i="12"/>
  <c r="B83" i="12"/>
  <c r="A84" i="12"/>
  <c r="B84" i="12"/>
  <c r="A85" i="12"/>
  <c r="B85" i="12"/>
  <c r="A86" i="12"/>
  <c r="B86" i="12"/>
  <c r="A87" i="12"/>
  <c r="B87" i="12"/>
  <c r="A88" i="12"/>
  <c r="B88" i="12"/>
  <c r="A89" i="12"/>
  <c r="B89" i="12"/>
  <c r="A90" i="12"/>
  <c r="B90" i="12"/>
  <c r="A91" i="12"/>
  <c r="B91" i="12"/>
  <c r="A92" i="12"/>
  <c r="B92" i="12"/>
  <c r="A93" i="12"/>
  <c r="B93" i="12"/>
  <c r="A94" i="12"/>
  <c r="B94" i="12"/>
  <c r="A95" i="12"/>
  <c r="B95" i="12"/>
  <c r="A96" i="12"/>
  <c r="B96" i="12"/>
  <c r="A97" i="12"/>
  <c r="B97" i="12"/>
  <c r="A98" i="12"/>
  <c r="B98" i="12"/>
  <c r="A99" i="12"/>
  <c r="B99" i="12"/>
  <c r="A100" i="12"/>
  <c r="B100" i="12"/>
  <c r="A101" i="12"/>
  <c r="B101" i="12"/>
  <c r="A102" i="12"/>
  <c r="B102" i="12"/>
  <c r="A103" i="12"/>
  <c r="B103" i="12"/>
  <c r="A104" i="12"/>
  <c r="B104" i="12"/>
  <c r="A105" i="12"/>
  <c r="B105" i="12"/>
  <c r="A106" i="12"/>
  <c r="B106" i="12"/>
  <c r="A107" i="12"/>
  <c r="B107" i="12"/>
  <c r="A108" i="12"/>
  <c r="B108" i="12"/>
  <c r="A109" i="12"/>
  <c r="B109" i="12"/>
  <c r="A110" i="12"/>
  <c r="B110" i="12"/>
  <c r="A111" i="12"/>
  <c r="B111" i="12"/>
  <c r="A112" i="12"/>
  <c r="B112" i="12"/>
  <c r="A113" i="12"/>
  <c r="B113" i="12"/>
  <c r="A114" i="12"/>
  <c r="B114" i="12"/>
  <c r="A115" i="12"/>
  <c r="B115" i="12"/>
  <c r="A116" i="12"/>
  <c r="B116" i="12"/>
  <c r="A117" i="12"/>
  <c r="B117" i="12"/>
  <c r="A118" i="12"/>
  <c r="B118" i="12"/>
  <c r="A119" i="12"/>
  <c r="B119" i="12"/>
  <c r="A120" i="12"/>
  <c r="B120" i="12"/>
  <c r="A121" i="12"/>
  <c r="B121" i="12"/>
  <c r="A122" i="12"/>
  <c r="B122" i="12"/>
  <c r="A123" i="12"/>
  <c r="B123" i="12"/>
  <c r="A124" i="12"/>
  <c r="B124" i="12"/>
  <c r="A125" i="12"/>
  <c r="B125" i="12"/>
  <c r="A126" i="12"/>
  <c r="B126" i="12"/>
  <c r="A127" i="12"/>
  <c r="B127" i="12"/>
  <c r="A128" i="12"/>
  <c r="B128" i="12"/>
  <c r="A129" i="12"/>
  <c r="B129" i="12"/>
  <c r="A130" i="12"/>
  <c r="B130" i="12"/>
  <c r="A131" i="12"/>
  <c r="B131" i="12"/>
  <c r="A132" i="12"/>
  <c r="B132" i="12"/>
  <c r="A133" i="12"/>
  <c r="B133" i="12"/>
  <c r="A134" i="12"/>
  <c r="B134" i="12"/>
  <c r="A135" i="12"/>
  <c r="B135" i="12"/>
  <c r="A136" i="12"/>
  <c r="B136" i="12"/>
  <c r="A137" i="12"/>
  <c r="B137" i="12"/>
  <c r="A138" i="12"/>
  <c r="B138" i="12"/>
  <c r="A139" i="12"/>
  <c r="B139" i="12"/>
  <c r="A140" i="12"/>
  <c r="B140" i="12"/>
  <c r="A141" i="12"/>
  <c r="B141" i="12"/>
  <c r="A142" i="12"/>
  <c r="B142" i="12"/>
  <c r="A143" i="12"/>
  <c r="B143" i="12"/>
  <c r="A144" i="12"/>
  <c r="B144" i="12"/>
  <c r="A145" i="12"/>
  <c r="B145" i="12"/>
  <c r="A146" i="12"/>
  <c r="B146" i="12"/>
  <c r="A147" i="12"/>
  <c r="B147" i="12"/>
  <c r="A148" i="12"/>
  <c r="B148" i="12"/>
  <c r="A149" i="12"/>
  <c r="B149" i="12"/>
  <c r="A150" i="12"/>
  <c r="B150" i="12"/>
  <c r="A151" i="12"/>
  <c r="B151" i="12"/>
  <c r="A152" i="12"/>
  <c r="B152" i="12"/>
  <c r="A153" i="12"/>
  <c r="B153" i="12"/>
  <c r="A154" i="12"/>
  <c r="B154" i="12"/>
  <c r="A155" i="12"/>
  <c r="B155" i="12"/>
  <c r="A156" i="12"/>
  <c r="B156" i="12"/>
  <c r="A157" i="12"/>
  <c r="B157" i="12"/>
  <c r="A158" i="12"/>
  <c r="B158" i="12"/>
  <c r="A159" i="12"/>
  <c r="B159" i="12"/>
  <c r="A160" i="12"/>
  <c r="B160" i="12"/>
  <c r="A161" i="12"/>
  <c r="B161" i="12"/>
  <c r="A162" i="12"/>
  <c r="B162" i="12"/>
  <c r="A163" i="12"/>
  <c r="B163" i="12"/>
  <c r="A164" i="12"/>
  <c r="B164" i="12"/>
  <c r="A165" i="12"/>
  <c r="B165" i="12"/>
  <c r="A166" i="12"/>
  <c r="B166" i="12"/>
  <c r="A167" i="12"/>
  <c r="B167" i="12"/>
  <c r="A168" i="12"/>
  <c r="B168" i="12"/>
  <c r="A169" i="12"/>
  <c r="B169" i="12"/>
  <c r="A170" i="12"/>
  <c r="B170" i="12"/>
  <c r="A171" i="12"/>
  <c r="B171" i="12"/>
  <c r="A172" i="12"/>
  <c r="B172" i="12"/>
  <c r="A173" i="12"/>
  <c r="B173" i="12"/>
  <c r="A174" i="12"/>
  <c r="B174" i="12"/>
  <c r="A175" i="12"/>
  <c r="B175" i="12"/>
  <c r="A176" i="12"/>
  <c r="B176" i="12"/>
  <c r="A177" i="12"/>
  <c r="B177" i="12"/>
  <c r="A178" i="12"/>
  <c r="B178" i="12"/>
  <c r="A179" i="12"/>
  <c r="B179" i="12"/>
  <c r="A180" i="12"/>
  <c r="B180" i="12"/>
  <c r="A181" i="12"/>
  <c r="B181" i="12"/>
  <c r="A182" i="12"/>
  <c r="B182" i="12"/>
  <c r="A183" i="12"/>
  <c r="B183" i="12"/>
  <c r="A184" i="12"/>
  <c r="B184" i="12"/>
  <c r="A185" i="12"/>
  <c r="B185" i="12"/>
  <c r="A186" i="12"/>
  <c r="B186" i="12"/>
  <c r="A187" i="12"/>
  <c r="B187" i="12"/>
  <c r="A188" i="12"/>
  <c r="B188" i="12"/>
  <c r="A189" i="12"/>
  <c r="B189" i="12"/>
  <c r="A190" i="12"/>
  <c r="B190" i="12"/>
  <c r="A191" i="12"/>
  <c r="B191" i="12"/>
  <c r="A192" i="12"/>
  <c r="B192" i="12"/>
  <c r="A193" i="12"/>
  <c r="B193" i="12"/>
  <c r="A194" i="12"/>
  <c r="B194" i="12"/>
  <c r="A195" i="12"/>
  <c r="B195" i="12"/>
  <c r="A196" i="12"/>
  <c r="B196" i="12"/>
  <c r="A197" i="12"/>
  <c r="B197" i="12"/>
  <c r="A198" i="12"/>
  <c r="B198" i="12"/>
  <c r="A199" i="12"/>
  <c r="B199" i="12"/>
  <c r="A200" i="12"/>
  <c r="B200" i="12"/>
  <c r="A201" i="12"/>
  <c r="B201" i="12"/>
  <c r="A202" i="12"/>
  <c r="B202" i="12"/>
  <c r="A203" i="12"/>
  <c r="B203" i="12"/>
  <c r="A204" i="12"/>
  <c r="B204" i="12"/>
  <c r="A205" i="12"/>
  <c r="B205" i="12"/>
  <c r="A206" i="12"/>
  <c r="B206" i="12"/>
  <c r="A207" i="12"/>
  <c r="B207" i="12"/>
  <c r="A208" i="12"/>
  <c r="B208" i="12"/>
  <c r="A209" i="12"/>
  <c r="B209" i="12"/>
  <c r="A210" i="12"/>
  <c r="B210" i="12"/>
  <c r="A211" i="12"/>
  <c r="B211" i="12"/>
  <c r="A212" i="12"/>
  <c r="B212" i="12"/>
  <c r="A213" i="12"/>
  <c r="B213" i="12"/>
  <c r="A214" i="12"/>
  <c r="B214" i="12"/>
  <c r="A215" i="12"/>
  <c r="B215" i="12"/>
  <c r="A216" i="12"/>
  <c r="B216" i="12"/>
  <c r="A217" i="12"/>
  <c r="B217" i="12"/>
  <c r="A218" i="12"/>
  <c r="B218" i="12"/>
  <c r="A219" i="12"/>
  <c r="B219" i="12"/>
  <c r="A220" i="12"/>
  <c r="B220" i="12"/>
  <c r="A221" i="12"/>
  <c r="B221" i="12"/>
  <c r="A222" i="12"/>
  <c r="B222" i="12"/>
  <c r="A223" i="12"/>
  <c r="B223" i="12"/>
  <c r="A224" i="12"/>
  <c r="B224" i="12"/>
  <c r="A225" i="12"/>
  <c r="B225" i="12"/>
  <c r="A226" i="12"/>
  <c r="B226" i="12"/>
  <c r="A227" i="12"/>
  <c r="B227" i="12"/>
  <c r="A228" i="12"/>
  <c r="B228" i="12"/>
  <c r="A229" i="12"/>
  <c r="B229" i="12"/>
  <c r="A230" i="12"/>
  <c r="B230" i="12"/>
  <c r="A231" i="12"/>
  <c r="B231" i="12"/>
  <c r="A232" i="12"/>
  <c r="B232" i="12"/>
  <c r="A233" i="12"/>
  <c r="B233" i="12"/>
  <c r="A234" i="12"/>
  <c r="B234" i="12"/>
  <c r="A235" i="12"/>
  <c r="B235" i="12"/>
  <c r="A236" i="12"/>
  <c r="B236" i="12"/>
  <c r="A237" i="12"/>
  <c r="B237" i="12"/>
  <c r="A238" i="12"/>
  <c r="B238" i="12"/>
  <c r="A239" i="12"/>
  <c r="B239" i="12"/>
  <c r="A240" i="12"/>
  <c r="B240" i="12"/>
  <c r="A241" i="12"/>
  <c r="B241" i="12"/>
  <c r="A242" i="12"/>
  <c r="B242" i="12"/>
  <c r="A243" i="12"/>
  <c r="B243" i="12"/>
  <c r="A244" i="12"/>
  <c r="B244" i="12"/>
  <c r="A245" i="12"/>
  <c r="B245" i="12"/>
  <c r="A246" i="12"/>
  <c r="B246" i="12"/>
  <c r="A247" i="12"/>
  <c r="B247" i="12"/>
  <c r="A248" i="12"/>
  <c r="B248" i="12"/>
  <c r="A249" i="12"/>
  <c r="B249" i="12"/>
  <c r="A250" i="12"/>
  <c r="B250" i="12"/>
  <c r="A251" i="12"/>
  <c r="B251" i="12"/>
  <c r="A252" i="12"/>
  <c r="B252" i="12"/>
  <c r="A253" i="12"/>
  <c r="B253" i="12"/>
  <c r="A254" i="12"/>
  <c r="B254" i="12"/>
  <c r="A255" i="12"/>
  <c r="B255" i="12"/>
  <c r="A256" i="12"/>
  <c r="B256" i="12"/>
  <c r="A257" i="12"/>
  <c r="B257" i="12"/>
  <c r="A258" i="12"/>
  <c r="B258" i="12"/>
  <c r="A259" i="12"/>
  <c r="B259" i="12"/>
  <c r="A260" i="12"/>
  <c r="B260" i="12"/>
  <c r="A261" i="12"/>
  <c r="B261" i="12"/>
  <c r="A262" i="12"/>
  <c r="B262" i="12"/>
  <c r="A263" i="12"/>
  <c r="B263" i="12"/>
  <c r="A264" i="12"/>
  <c r="B264" i="12"/>
  <c r="A265" i="12"/>
  <c r="B265" i="12"/>
  <c r="A266" i="12"/>
  <c r="B266" i="12"/>
  <c r="A267" i="12"/>
  <c r="B267" i="12"/>
  <c r="A268" i="12"/>
  <c r="B268" i="12"/>
  <c r="A269" i="12"/>
  <c r="B269" i="12"/>
  <c r="A270" i="12"/>
  <c r="B270" i="12"/>
  <c r="A271" i="12"/>
  <c r="B271" i="12"/>
  <c r="A272" i="12"/>
  <c r="B272" i="12"/>
  <c r="A273" i="12"/>
  <c r="B273" i="12"/>
  <c r="A274" i="12"/>
  <c r="B274" i="12"/>
  <c r="A275" i="12"/>
  <c r="B275" i="12"/>
  <c r="A276" i="12"/>
  <c r="B276" i="12"/>
  <c r="A277" i="12"/>
  <c r="B277" i="12"/>
  <c r="A278" i="12"/>
  <c r="B278" i="12"/>
  <c r="A279" i="12"/>
  <c r="B279" i="12"/>
  <c r="A280" i="12"/>
  <c r="B280" i="12"/>
  <c r="A281" i="12"/>
  <c r="B281" i="12"/>
  <c r="A282" i="12"/>
  <c r="B282" i="12"/>
  <c r="A283" i="12"/>
  <c r="B283" i="12"/>
  <c r="A284" i="12"/>
  <c r="B284" i="12"/>
  <c r="A285" i="12"/>
  <c r="B285" i="12"/>
  <c r="A286" i="12"/>
  <c r="B286" i="12"/>
  <c r="A287" i="12"/>
  <c r="B287" i="12"/>
  <c r="A288" i="12"/>
  <c r="B288" i="12"/>
  <c r="A289" i="12"/>
  <c r="B289" i="12"/>
  <c r="A290" i="12"/>
  <c r="B290" i="12"/>
  <c r="A291" i="12"/>
  <c r="B291" i="12"/>
  <c r="A292" i="12"/>
  <c r="B292" i="12"/>
  <c r="A293" i="12"/>
  <c r="B293" i="12"/>
  <c r="A294" i="12"/>
  <c r="B294" i="12"/>
  <c r="A295" i="12"/>
  <c r="B295" i="12"/>
  <c r="A296" i="12"/>
  <c r="B296" i="12"/>
  <c r="A297" i="12"/>
  <c r="B297" i="12"/>
  <c r="A298" i="12"/>
  <c r="B298" i="12"/>
  <c r="A299" i="12"/>
  <c r="B299" i="12"/>
  <c r="A300" i="12"/>
  <c r="B300" i="12"/>
  <c r="A301" i="12"/>
  <c r="B301" i="12"/>
  <c r="A302" i="12"/>
  <c r="B302" i="12"/>
  <c r="A303" i="12"/>
  <c r="B303" i="12"/>
  <c r="A304" i="12"/>
  <c r="B304" i="12"/>
  <c r="A305" i="12"/>
  <c r="B305" i="12"/>
  <c r="A306" i="12"/>
  <c r="B306" i="12"/>
  <c r="A307" i="12"/>
  <c r="B307" i="12"/>
  <c r="A308" i="12"/>
  <c r="B308" i="12"/>
  <c r="A309" i="12"/>
  <c r="B309" i="12"/>
  <c r="A310" i="12"/>
  <c r="B310" i="12"/>
  <c r="A311" i="12"/>
  <c r="B311" i="12"/>
  <c r="A312" i="12"/>
  <c r="B312" i="12"/>
  <c r="A313" i="12"/>
  <c r="B313" i="12"/>
  <c r="A314" i="12"/>
  <c r="B314" i="12"/>
  <c r="A315" i="12"/>
  <c r="B315" i="12"/>
  <c r="A316" i="12"/>
  <c r="B316" i="12"/>
  <c r="A317" i="12"/>
  <c r="B317" i="12"/>
  <c r="A318" i="12"/>
  <c r="B318" i="12"/>
  <c r="A319" i="12"/>
  <c r="B319" i="12"/>
  <c r="A320" i="12"/>
  <c r="B320" i="12"/>
  <c r="A321" i="12"/>
  <c r="B321" i="12"/>
  <c r="A322" i="12"/>
  <c r="B322" i="12"/>
  <c r="A323" i="12"/>
  <c r="B323" i="12"/>
  <c r="A324" i="12"/>
  <c r="B324" i="12"/>
  <c r="A325" i="12"/>
  <c r="B325" i="12"/>
  <c r="A326" i="12"/>
  <c r="B326" i="12"/>
  <c r="A327" i="12"/>
  <c r="B327" i="12"/>
  <c r="A328" i="12"/>
  <c r="B328" i="12"/>
  <c r="A329" i="12"/>
  <c r="B329" i="12"/>
  <c r="A330" i="12"/>
  <c r="B330" i="12"/>
  <c r="A331" i="12"/>
  <c r="B331" i="12"/>
  <c r="A332" i="12"/>
  <c r="B332" i="12"/>
  <c r="A333" i="12"/>
  <c r="B333" i="12"/>
  <c r="A334" i="12"/>
  <c r="B334" i="12"/>
  <c r="A335" i="12"/>
  <c r="B335" i="12"/>
  <c r="A336" i="12"/>
  <c r="B336" i="12"/>
  <c r="A337" i="12"/>
  <c r="B337" i="12"/>
  <c r="A338" i="12"/>
  <c r="B338" i="12"/>
  <c r="A339" i="12"/>
  <c r="B339" i="12"/>
  <c r="A340" i="12"/>
  <c r="B340" i="12"/>
  <c r="A341" i="12"/>
  <c r="B341" i="12"/>
  <c r="A342" i="12"/>
  <c r="B342" i="12"/>
  <c r="A343" i="12"/>
  <c r="B343" i="12"/>
  <c r="A344" i="12"/>
  <c r="B344" i="12"/>
  <c r="A345" i="12"/>
  <c r="B345" i="12"/>
  <c r="A346" i="12"/>
  <c r="B346" i="12"/>
  <c r="A347" i="12"/>
  <c r="B347" i="12"/>
  <c r="A348" i="12"/>
  <c r="B348" i="12"/>
  <c r="A349" i="12"/>
  <c r="B349" i="12"/>
  <c r="A350" i="12"/>
  <c r="B350" i="12"/>
  <c r="A351" i="12"/>
  <c r="B351" i="12"/>
  <c r="A352" i="12"/>
  <c r="B352" i="12"/>
  <c r="A353" i="12"/>
  <c r="B353" i="12"/>
  <c r="A354" i="12"/>
  <c r="B354" i="12"/>
  <c r="A355" i="12"/>
  <c r="B355" i="12"/>
  <c r="A356" i="12"/>
  <c r="B356" i="12"/>
  <c r="A357" i="12"/>
  <c r="B357" i="12"/>
  <c r="A358" i="12"/>
  <c r="B358" i="12"/>
  <c r="A359" i="12"/>
  <c r="B359" i="12"/>
  <c r="A360" i="12"/>
  <c r="B360" i="12"/>
  <c r="A361" i="12"/>
  <c r="B361" i="12"/>
  <c r="A362" i="12"/>
  <c r="B362" i="12"/>
  <c r="A363" i="12"/>
  <c r="B363" i="12"/>
  <c r="A364" i="12"/>
  <c r="B364" i="12"/>
  <c r="A365" i="12"/>
  <c r="B365" i="12"/>
  <c r="A366" i="12"/>
  <c r="B366" i="12"/>
  <c r="A367" i="12"/>
  <c r="B367" i="12"/>
  <c r="A368" i="12"/>
  <c r="B368" i="12"/>
  <c r="A369" i="12"/>
  <c r="B369" i="12"/>
  <c r="A370" i="12"/>
  <c r="B370" i="12"/>
  <c r="A371" i="12"/>
  <c r="B371" i="12"/>
  <c r="A372" i="12"/>
  <c r="B372" i="12"/>
  <c r="A373" i="12"/>
  <c r="B373" i="12"/>
  <c r="A374" i="12"/>
  <c r="B374" i="12"/>
  <c r="A375" i="12"/>
  <c r="B375" i="12"/>
  <c r="A376" i="12"/>
  <c r="B376" i="12"/>
  <c r="A377" i="12"/>
  <c r="B377" i="12"/>
  <c r="A378" i="12"/>
  <c r="B378" i="12"/>
  <c r="A379" i="12"/>
  <c r="B379" i="12"/>
  <c r="A380" i="12"/>
  <c r="B380" i="12"/>
  <c r="A381" i="12"/>
  <c r="B381" i="12"/>
  <c r="A382" i="12"/>
  <c r="B382" i="12"/>
  <c r="A383" i="12"/>
  <c r="B383" i="12"/>
  <c r="A384" i="12"/>
  <c r="B384" i="12"/>
  <c r="A385" i="12"/>
  <c r="B385" i="12"/>
  <c r="A386" i="12"/>
  <c r="B386" i="12"/>
  <c r="A387" i="12"/>
  <c r="B387" i="12"/>
  <c r="A388" i="12"/>
  <c r="B388" i="12"/>
  <c r="A389" i="12"/>
  <c r="B389" i="12"/>
  <c r="A390" i="12"/>
  <c r="B390" i="12"/>
  <c r="A391" i="12"/>
  <c r="B391" i="12"/>
  <c r="A392" i="12"/>
  <c r="B392" i="12"/>
  <c r="A393" i="12"/>
  <c r="B393" i="12"/>
  <c r="A394" i="12"/>
  <c r="B394" i="12"/>
  <c r="A395" i="12"/>
  <c r="B395" i="12"/>
  <c r="A396" i="12"/>
  <c r="B396" i="12"/>
  <c r="A397" i="12"/>
  <c r="B397" i="12"/>
  <c r="A398" i="12"/>
  <c r="B398" i="12"/>
  <c r="A399" i="12"/>
  <c r="B399" i="12"/>
  <c r="A400" i="12"/>
  <c r="B400" i="12"/>
  <c r="A401" i="12"/>
  <c r="B401" i="12"/>
  <c r="A402" i="12"/>
  <c r="B402" i="12"/>
  <c r="A403" i="12"/>
  <c r="B403" i="12"/>
  <c r="A404" i="12"/>
  <c r="B404" i="12"/>
  <c r="A405" i="12"/>
  <c r="B405" i="12"/>
  <c r="A406" i="12"/>
  <c r="B406" i="12"/>
  <c r="A407" i="12"/>
  <c r="B407" i="12"/>
  <c r="A408" i="12"/>
  <c r="B408" i="12"/>
  <c r="A409" i="12"/>
  <c r="B409" i="12"/>
  <c r="A410" i="12"/>
  <c r="B410" i="12"/>
  <c r="A411" i="12"/>
  <c r="B411" i="12"/>
  <c r="A412" i="12"/>
  <c r="B412" i="12"/>
  <c r="A413" i="12"/>
  <c r="B413" i="12"/>
  <c r="A414" i="12"/>
  <c r="B414" i="12"/>
  <c r="A415" i="12"/>
  <c r="B415" i="12"/>
  <c r="A416" i="12"/>
  <c r="B416" i="12"/>
  <c r="A417" i="12"/>
  <c r="B417" i="12"/>
  <c r="A418" i="12"/>
  <c r="B418" i="12"/>
  <c r="A419" i="12"/>
  <c r="B419" i="12"/>
  <c r="A420" i="12"/>
  <c r="B420" i="12"/>
  <c r="A421" i="12"/>
  <c r="B421" i="12"/>
  <c r="A422" i="12"/>
  <c r="B422" i="12"/>
  <c r="A423" i="12"/>
  <c r="B423" i="12"/>
  <c r="A424" i="12"/>
  <c r="B424" i="12"/>
  <c r="A425" i="12"/>
  <c r="B425" i="12"/>
  <c r="A426" i="12"/>
  <c r="B426" i="12"/>
  <c r="A427" i="12"/>
  <c r="B427" i="12"/>
  <c r="A428" i="12"/>
  <c r="B428" i="12"/>
  <c r="A429" i="12"/>
  <c r="B429" i="12"/>
  <c r="A430" i="12"/>
  <c r="B430" i="12"/>
  <c r="A431" i="12"/>
  <c r="B431" i="12"/>
  <c r="A432" i="12"/>
  <c r="B432" i="12"/>
  <c r="A433" i="12"/>
  <c r="B433" i="12"/>
  <c r="A434" i="12"/>
  <c r="B434" i="12"/>
  <c r="A435" i="12"/>
  <c r="B435" i="12"/>
  <c r="A436" i="12"/>
  <c r="B436" i="12"/>
  <c r="A437" i="12"/>
  <c r="B437" i="12"/>
  <c r="A438" i="12"/>
  <c r="B438" i="12"/>
  <c r="A439" i="12"/>
  <c r="B439" i="12"/>
  <c r="A440" i="12"/>
  <c r="B440" i="12"/>
  <c r="A441" i="12"/>
  <c r="B441" i="12"/>
  <c r="A442" i="12"/>
  <c r="B442" i="12"/>
  <c r="A443" i="12"/>
  <c r="B443" i="12"/>
  <c r="A444" i="12"/>
  <c r="B444" i="12"/>
  <c r="A445" i="12"/>
  <c r="B445" i="12"/>
  <c r="A446" i="12"/>
  <c r="B446" i="12"/>
  <c r="A447" i="12"/>
  <c r="B447" i="12"/>
  <c r="A448" i="12"/>
  <c r="B448" i="12"/>
  <c r="A449" i="12"/>
  <c r="B449" i="12"/>
  <c r="A450" i="12"/>
  <c r="B450" i="12"/>
  <c r="A451" i="12"/>
  <c r="B451" i="12"/>
  <c r="A452" i="12"/>
  <c r="B452" i="12"/>
  <c r="A453" i="12"/>
  <c r="B453" i="12"/>
  <c r="A454" i="12"/>
  <c r="B454" i="12"/>
  <c r="A455" i="12"/>
  <c r="B455" i="12"/>
  <c r="A456" i="12"/>
  <c r="B456" i="12"/>
  <c r="A457" i="12"/>
  <c r="B457" i="12"/>
  <c r="A458" i="12"/>
  <c r="B458" i="12"/>
  <c r="A459" i="12"/>
  <c r="B459" i="12"/>
  <c r="A460" i="12"/>
  <c r="B460" i="12"/>
  <c r="A461" i="12"/>
  <c r="B461" i="12"/>
  <c r="A462" i="12"/>
  <c r="B462" i="12"/>
  <c r="A463" i="12"/>
  <c r="B463" i="12"/>
  <c r="A464" i="12"/>
  <c r="B464" i="12"/>
  <c r="A465" i="12"/>
  <c r="B465" i="12"/>
  <c r="A466" i="12"/>
  <c r="B466" i="12"/>
  <c r="A467" i="12"/>
  <c r="B467" i="12"/>
  <c r="A468" i="12"/>
  <c r="B468" i="12"/>
  <c r="A469" i="12"/>
  <c r="B469" i="12"/>
  <c r="A470" i="12"/>
  <c r="B470" i="12"/>
  <c r="A471" i="12"/>
  <c r="B471" i="12"/>
  <c r="A472" i="12"/>
  <c r="B472" i="12"/>
  <c r="A473" i="12"/>
  <c r="B473" i="12"/>
  <c r="A474" i="12"/>
  <c r="B474" i="12"/>
  <c r="A475" i="12"/>
  <c r="B475" i="12"/>
  <c r="A476" i="12"/>
  <c r="B476" i="12"/>
  <c r="A477" i="12"/>
  <c r="B477" i="12"/>
  <c r="A478" i="12"/>
  <c r="B478" i="12"/>
  <c r="A479" i="12"/>
  <c r="B479" i="12"/>
  <c r="A480" i="12"/>
  <c r="B480" i="12"/>
  <c r="A481" i="12"/>
  <c r="B481" i="12"/>
  <c r="A482" i="12"/>
  <c r="B482" i="12"/>
  <c r="A483" i="12"/>
  <c r="B483" i="12"/>
  <c r="A484" i="12"/>
  <c r="B484" i="12"/>
  <c r="A485" i="12"/>
  <c r="B485" i="12"/>
  <c r="A486" i="12"/>
  <c r="B486" i="12"/>
  <c r="A487" i="12"/>
  <c r="B487" i="12"/>
  <c r="A488" i="12"/>
  <c r="B488" i="12"/>
  <c r="A489" i="12"/>
  <c r="B489" i="12"/>
  <c r="A490" i="12"/>
  <c r="B490" i="12"/>
  <c r="A491" i="12"/>
  <c r="B491" i="12"/>
  <c r="A492" i="12"/>
  <c r="B492" i="12"/>
  <c r="A493" i="12"/>
  <c r="B493" i="12"/>
  <c r="A494" i="12"/>
  <c r="B494" i="12"/>
  <c r="A495" i="12"/>
  <c r="B495" i="12"/>
  <c r="A496" i="12"/>
  <c r="B496" i="12"/>
  <c r="A497" i="12"/>
  <c r="B497" i="12"/>
  <c r="A498" i="12"/>
  <c r="B498" i="12"/>
  <c r="A499" i="12"/>
  <c r="B499" i="12"/>
  <c r="A500" i="12"/>
  <c r="B500" i="12"/>
  <c r="A501" i="12"/>
  <c r="B501" i="12"/>
  <c r="A502" i="12"/>
  <c r="B502" i="12"/>
  <c r="A503" i="12"/>
  <c r="B503" i="12"/>
  <c r="A504" i="12"/>
  <c r="B504" i="12"/>
  <c r="A505" i="12"/>
  <c r="B505" i="12"/>
  <c r="A506" i="12"/>
  <c r="B506" i="12"/>
  <c r="A507" i="12"/>
  <c r="B507" i="12"/>
  <c r="A508" i="12"/>
  <c r="B508" i="12"/>
  <c r="A509" i="12"/>
  <c r="B509" i="12"/>
  <c r="A510" i="12"/>
  <c r="B510" i="12"/>
  <c r="A511" i="12"/>
  <c r="B511" i="12"/>
  <c r="A512" i="12"/>
  <c r="B512" i="12"/>
  <c r="A513" i="12"/>
  <c r="B513" i="12"/>
  <c r="A514" i="12"/>
  <c r="B514" i="12"/>
  <c r="A515" i="12"/>
  <c r="B515" i="12"/>
  <c r="A516" i="12"/>
  <c r="B516" i="12"/>
  <c r="A517" i="12"/>
  <c r="B517" i="12"/>
  <c r="A518" i="12"/>
  <c r="B518" i="12"/>
  <c r="A519" i="12"/>
  <c r="B519" i="12"/>
  <c r="A520" i="12"/>
  <c r="B520" i="12"/>
  <c r="A521" i="12"/>
  <c r="B521" i="12"/>
  <c r="A522" i="12"/>
  <c r="B522" i="12"/>
  <c r="A523" i="12"/>
  <c r="B523" i="12"/>
  <c r="A524" i="12"/>
  <c r="B524" i="12"/>
  <c r="A525" i="12"/>
  <c r="B525" i="12"/>
  <c r="A526" i="12"/>
  <c r="B526" i="12"/>
  <c r="A527" i="12"/>
  <c r="B527" i="12"/>
  <c r="A528" i="12"/>
  <c r="B528" i="12"/>
  <c r="A529" i="12"/>
  <c r="B529" i="12"/>
  <c r="A530" i="12"/>
  <c r="B530" i="12"/>
  <c r="A531" i="12"/>
  <c r="B531" i="12"/>
  <c r="A532" i="12"/>
  <c r="B532" i="12"/>
  <c r="A533" i="12"/>
  <c r="B533" i="12"/>
  <c r="A534" i="12"/>
  <c r="B534" i="12"/>
  <c r="A535" i="12"/>
  <c r="B535" i="12"/>
  <c r="A536" i="12"/>
  <c r="B536" i="12"/>
  <c r="A537" i="12"/>
  <c r="B537" i="12"/>
  <c r="A538" i="12"/>
  <c r="B538" i="12"/>
  <c r="A539" i="12"/>
  <c r="B539" i="12"/>
  <c r="A540" i="12"/>
  <c r="B540" i="12"/>
  <c r="A541" i="12"/>
  <c r="B541" i="12"/>
  <c r="A542" i="12"/>
  <c r="B542" i="12"/>
  <c r="A543" i="12"/>
  <c r="B543" i="12"/>
  <c r="A544" i="12"/>
  <c r="B544" i="12"/>
  <c r="A545" i="12"/>
  <c r="B545" i="12"/>
  <c r="A546" i="12"/>
  <c r="B546" i="12"/>
  <c r="A547" i="12"/>
  <c r="B547" i="12"/>
  <c r="A548" i="12"/>
  <c r="B548" i="12"/>
  <c r="A549" i="12"/>
  <c r="B549" i="12"/>
  <c r="A550" i="12"/>
  <c r="B550" i="12"/>
  <c r="A551" i="12"/>
  <c r="B551" i="12"/>
  <c r="A552" i="12"/>
  <c r="B552" i="12"/>
  <c r="A553" i="12"/>
  <c r="B553" i="12"/>
  <c r="A554" i="12"/>
  <c r="B554" i="12"/>
  <c r="A555" i="12"/>
  <c r="B555" i="12"/>
  <c r="A556" i="12"/>
  <c r="B556" i="12"/>
  <c r="A557" i="12"/>
  <c r="B557" i="12"/>
  <c r="A558" i="12"/>
  <c r="B558" i="12"/>
  <c r="A559" i="12"/>
  <c r="B559" i="12"/>
  <c r="A560" i="12"/>
  <c r="B560" i="12"/>
  <c r="A561" i="12"/>
  <c r="B561" i="12"/>
  <c r="A562" i="12"/>
  <c r="B562" i="12"/>
  <c r="A563" i="12"/>
  <c r="B563" i="12"/>
  <c r="A564" i="12"/>
  <c r="B564" i="12"/>
  <c r="A565" i="12"/>
  <c r="B565" i="12"/>
  <c r="A566" i="12"/>
  <c r="B566" i="12"/>
  <c r="A567" i="12"/>
  <c r="B567" i="12"/>
  <c r="A568" i="12"/>
  <c r="B568" i="12"/>
  <c r="A569" i="12"/>
  <c r="B569" i="12"/>
  <c r="A570" i="12"/>
  <c r="B570" i="12"/>
  <c r="A571" i="12"/>
  <c r="B571" i="12"/>
  <c r="A572" i="12"/>
  <c r="B572" i="12"/>
  <c r="A573" i="12"/>
  <c r="B573" i="12"/>
  <c r="A574" i="12"/>
  <c r="B574" i="12"/>
  <c r="A575" i="12"/>
  <c r="B575" i="12"/>
  <c r="A576" i="12"/>
  <c r="B576" i="12"/>
  <c r="A577" i="12"/>
  <c r="B577" i="12"/>
  <c r="A578" i="12"/>
  <c r="B578" i="12"/>
  <c r="A579" i="12"/>
  <c r="B579" i="12"/>
  <c r="A580" i="12"/>
  <c r="B580" i="12"/>
  <c r="A581" i="12"/>
  <c r="B581" i="12"/>
  <c r="A582" i="12"/>
  <c r="B582" i="12"/>
  <c r="A583" i="12"/>
  <c r="B583" i="12"/>
  <c r="A584" i="12"/>
  <c r="B584" i="12"/>
  <c r="A585" i="12"/>
  <c r="B585" i="12"/>
  <c r="A586" i="12"/>
  <c r="B586" i="12"/>
  <c r="A587" i="12"/>
  <c r="B587" i="12"/>
  <c r="A588" i="12"/>
  <c r="B588" i="12"/>
  <c r="A589" i="12"/>
  <c r="B589" i="12"/>
  <c r="A590" i="12"/>
  <c r="B590" i="12"/>
  <c r="A591" i="12"/>
  <c r="B591" i="12"/>
  <c r="A592" i="12"/>
  <c r="B592" i="12"/>
  <c r="A593" i="12"/>
  <c r="B593" i="12"/>
  <c r="A594" i="12"/>
  <c r="B594" i="12"/>
  <c r="A595" i="12"/>
  <c r="B595" i="12"/>
  <c r="A596" i="12"/>
  <c r="B596" i="12"/>
  <c r="A597" i="12"/>
  <c r="B597" i="12"/>
  <c r="A598" i="12"/>
  <c r="B598" i="12"/>
  <c r="A599" i="12"/>
  <c r="B599" i="12"/>
  <c r="A600" i="12"/>
  <c r="B600" i="12"/>
  <c r="A601" i="12"/>
  <c r="B601" i="12"/>
  <c r="A602" i="12"/>
  <c r="B602" i="12"/>
  <c r="A603" i="12"/>
  <c r="B603" i="12"/>
  <c r="A604" i="12"/>
  <c r="B604" i="12"/>
  <c r="A605" i="12"/>
  <c r="B605" i="12"/>
  <c r="A606" i="12"/>
  <c r="B606" i="12"/>
  <c r="A607" i="12"/>
  <c r="B607" i="12"/>
  <c r="A608" i="12"/>
  <c r="B608" i="12"/>
  <c r="A609" i="12"/>
  <c r="B609" i="12"/>
  <c r="A610" i="12"/>
  <c r="B610" i="12"/>
  <c r="A611" i="12"/>
  <c r="B611" i="12"/>
  <c r="A612" i="12"/>
  <c r="B612" i="12"/>
  <c r="A613" i="12"/>
  <c r="B613" i="12"/>
  <c r="A614" i="12"/>
  <c r="B614" i="12"/>
  <c r="A615" i="12"/>
  <c r="B615" i="12"/>
  <c r="A616" i="12"/>
  <c r="B616" i="12"/>
  <c r="A617" i="12"/>
  <c r="B617" i="12"/>
  <c r="A618" i="12"/>
  <c r="B618" i="12"/>
  <c r="A619" i="12"/>
  <c r="B619" i="12"/>
  <c r="A620" i="12"/>
  <c r="B620" i="12"/>
  <c r="A621" i="12"/>
  <c r="B621" i="12"/>
  <c r="A622" i="12"/>
  <c r="B622" i="12"/>
  <c r="A623" i="12"/>
  <c r="B623" i="12"/>
  <c r="A624" i="12"/>
  <c r="B624" i="12"/>
  <c r="A625" i="12"/>
  <c r="B625" i="12"/>
  <c r="A626" i="12"/>
  <c r="B626" i="12"/>
  <c r="A627" i="12"/>
  <c r="B627" i="12"/>
  <c r="A628" i="12"/>
  <c r="B628" i="12"/>
  <c r="A629" i="12"/>
  <c r="B629" i="12"/>
  <c r="A630" i="12"/>
  <c r="B630" i="12"/>
  <c r="A631" i="12"/>
  <c r="B631" i="12"/>
  <c r="A632" i="12"/>
  <c r="B632" i="12"/>
  <c r="A633" i="12"/>
  <c r="B633" i="12"/>
  <c r="A634" i="12"/>
  <c r="B634" i="12"/>
  <c r="A635" i="12"/>
  <c r="B635" i="12"/>
  <c r="A636" i="12"/>
  <c r="B636" i="12"/>
  <c r="A637" i="12"/>
  <c r="B637" i="12"/>
  <c r="A638" i="12"/>
  <c r="B638" i="12"/>
  <c r="A639" i="12"/>
  <c r="B639" i="12"/>
  <c r="A640" i="12"/>
  <c r="B640" i="12"/>
  <c r="A641" i="12"/>
  <c r="B641" i="12"/>
  <c r="A642" i="12"/>
  <c r="B642" i="12"/>
  <c r="A643" i="12"/>
  <c r="B643" i="12"/>
  <c r="A644" i="12"/>
  <c r="B644" i="12"/>
  <c r="A645" i="12"/>
  <c r="B645" i="12"/>
  <c r="A646" i="12"/>
  <c r="B646" i="12"/>
  <c r="A647" i="12"/>
  <c r="B647" i="12"/>
  <c r="A648" i="12"/>
  <c r="B648" i="12"/>
  <c r="A649" i="12"/>
  <c r="B649" i="12"/>
  <c r="A650" i="12"/>
  <c r="B650" i="12"/>
  <c r="A651" i="12"/>
  <c r="B651" i="12"/>
  <c r="A652" i="12"/>
  <c r="B652" i="12"/>
  <c r="A653" i="12"/>
  <c r="B653" i="12"/>
  <c r="A654" i="12"/>
  <c r="B654" i="12"/>
  <c r="A655" i="12"/>
  <c r="B655" i="12"/>
  <c r="A656" i="12"/>
  <c r="B656" i="12"/>
  <c r="A657" i="12"/>
  <c r="B657" i="12"/>
  <c r="A658" i="12"/>
  <c r="B658" i="12"/>
  <c r="A659" i="12"/>
  <c r="B659" i="12"/>
  <c r="A660" i="12"/>
  <c r="B660" i="12"/>
  <c r="A661" i="12"/>
  <c r="B661" i="12"/>
  <c r="A662" i="12"/>
  <c r="B662" i="12"/>
  <c r="A663" i="12"/>
  <c r="B663" i="12"/>
  <c r="A664" i="12"/>
  <c r="B664" i="12"/>
  <c r="A665" i="12"/>
  <c r="B665" i="12"/>
  <c r="A666" i="12"/>
  <c r="B666" i="12"/>
  <c r="A667" i="12"/>
  <c r="B667" i="12"/>
  <c r="A668" i="12"/>
  <c r="B668" i="12"/>
  <c r="A669" i="12"/>
  <c r="B669" i="12"/>
  <c r="A670" i="12"/>
  <c r="B670" i="12"/>
  <c r="A671" i="12"/>
  <c r="B671" i="12"/>
  <c r="A672" i="12"/>
  <c r="B672" i="12"/>
  <c r="A673" i="12"/>
  <c r="B673" i="12"/>
  <c r="A674" i="12"/>
  <c r="B674" i="12"/>
  <c r="A675" i="12"/>
  <c r="B675" i="12"/>
  <c r="A676" i="12"/>
  <c r="B676" i="12"/>
  <c r="A677" i="12"/>
  <c r="B677" i="12"/>
  <c r="A678" i="12"/>
  <c r="B678" i="12"/>
  <c r="A679" i="12"/>
  <c r="B679" i="12"/>
  <c r="A680" i="12"/>
  <c r="B680" i="12"/>
  <c r="A681" i="12"/>
  <c r="B681" i="12"/>
  <c r="A682" i="12"/>
  <c r="B682" i="12"/>
  <c r="A683" i="12"/>
  <c r="B683" i="12"/>
  <c r="A684" i="12"/>
  <c r="B684" i="12"/>
  <c r="A685" i="12"/>
  <c r="B685" i="12"/>
  <c r="A686" i="12"/>
  <c r="B686" i="12"/>
  <c r="A687" i="12"/>
  <c r="B687" i="12"/>
  <c r="A688" i="12"/>
  <c r="B688" i="12"/>
  <c r="A689" i="12"/>
  <c r="B689" i="12"/>
  <c r="A690" i="12"/>
  <c r="B690" i="12"/>
  <c r="A691" i="12"/>
  <c r="B691" i="12"/>
  <c r="A692" i="12"/>
  <c r="B692" i="12"/>
  <c r="A693" i="12"/>
  <c r="B693" i="12"/>
  <c r="A694" i="12"/>
  <c r="B694" i="12"/>
  <c r="A695" i="12"/>
  <c r="B695" i="12"/>
  <c r="A696" i="12"/>
  <c r="B696" i="12"/>
  <c r="A697" i="12"/>
  <c r="B697" i="12"/>
  <c r="A698" i="12"/>
  <c r="B698" i="12"/>
  <c r="A699" i="12"/>
  <c r="B699" i="12"/>
  <c r="A700" i="12"/>
  <c r="B700" i="12"/>
  <c r="A701" i="12"/>
  <c r="B701" i="12"/>
  <c r="A702" i="12"/>
  <c r="B702" i="12"/>
  <c r="A703" i="12"/>
  <c r="B703" i="12"/>
  <c r="A704" i="12"/>
  <c r="B704" i="12"/>
  <c r="A705" i="12"/>
  <c r="B705" i="12"/>
  <c r="A706" i="12"/>
  <c r="B706" i="12"/>
  <c r="A707" i="12"/>
  <c r="B707" i="12"/>
  <c r="A708" i="12"/>
  <c r="B708" i="12"/>
  <c r="A709" i="12"/>
  <c r="B709" i="12"/>
  <c r="A710" i="12"/>
  <c r="B710" i="12"/>
  <c r="A711" i="12"/>
  <c r="B711" i="12"/>
  <c r="A712" i="12"/>
  <c r="B712" i="12"/>
  <c r="A713" i="12"/>
  <c r="B713" i="12"/>
  <c r="A714" i="12"/>
  <c r="B714" i="12"/>
  <c r="A715" i="12"/>
  <c r="B715" i="12"/>
  <c r="A716" i="12"/>
  <c r="B716" i="12"/>
  <c r="A717" i="12"/>
  <c r="B717" i="12"/>
  <c r="A718" i="12"/>
  <c r="B718" i="12"/>
  <c r="A719" i="12"/>
  <c r="B719" i="12"/>
  <c r="A720" i="12"/>
  <c r="B720" i="12"/>
  <c r="A721" i="12"/>
  <c r="B721" i="12"/>
  <c r="A722" i="12"/>
  <c r="B722" i="12"/>
  <c r="A723" i="12"/>
  <c r="B723" i="12"/>
  <c r="A724" i="12"/>
  <c r="B724" i="12"/>
  <c r="A725" i="12"/>
  <c r="B725" i="12"/>
  <c r="A726" i="12"/>
  <c r="B726" i="12"/>
  <c r="A727" i="12"/>
  <c r="B727" i="12"/>
  <c r="A728" i="12"/>
  <c r="B728" i="12"/>
  <c r="A729" i="12"/>
  <c r="B729" i="12"/>
  <c r="A730" i="12"/>
  <c r="B730" i="12"/>
  <c r="A731" i="12"/>
  <c r="B731" i="12"/>
  <c r="A732" i="12"/>
  <c r="B732" i="12"/>
  <c r="A733" i="12"/>
  <c r="B733" i="12"/>
  <c r="A734" i="12"/>
  <c r="B734" i="12"/>
  <c r="A735" i="12"/>
  <c r="B735" i="12"/>
  <c r="A736" i="12"/>
  <c r="B736" i="12"/>
  <c r="A737" i="12"/>
  <c r="B737" i="12"/>
  <c r="A738" i="12"/>
  <c r="B738" i="12"/>
  <c r="A739" i="12"/>
  <c r="B739" i="12"/>
  <c r="A740" i="12"/>
  <c r="B740" i="12"/>
  <c r="A741" i="12"/>
  <c r="B741" i="12"/>
  <c r="A742" i="12"/>
  <c r="B742" i="12"/>
  <c r="A743" i="12"/>
  <c r="B743" i="12"/>
  <c r="A744" i="12"/>
  <c r="B744" i="12"/>
  <c r="A745" i="12"/>
  <c r="B745" i="12"/>
  <c r="A746" i="12"/>
  <c r="B746" i="12"/>
  <c r="A747" i="12"/>
  <c r="B747" i="12"/>
  <c r="A748" i="12"/>
  <c r="B748" i="12"/>
  <c r="A749" i="12"/>
  <c r="B749" i="12"/>
  <c r="A750" i="12"/>
  <c r="B750" i="12"/>
  <c r="A751" i="12"/>
  <c r="B751" i="12"/>
  <c r="A752" i="12"/>
  <c r="B752" i="12"/>
  <c r="A753" i="12"/>
  <c r="B753" i="12"/>
  <c r="A754" i="12"/>
  <c r="B754" i="12"/>
  <c r="A755" i="12"/>
  <c r="B755" i="12"/>
  <c r="A756" i="12"/>
  <c r="B756" i="12"/>
  <c r="A757" i="12"/>
  <c r="B757" i="12"/>
  <c r="A758" i="12"/>
  <c r="B758" i="12"/>
  <c r="A759" i="12"/>
  <c r="B759" i="12"/>
  <c r="A760" i="12"/>
  <c r="B760" i="12"/>
  <c r="A761" i="12"/>
  <c r="B761" i="12"/>
  <c r="A762" i="12"/>
  <c r="B762" i="12"/>
  <c r="A763" i="12"/>
  <c r="B763" i="12"/>
  <c r="A764" i="12"/>
  <c r="B764" i="12"/>
  <c r="A765" i="12"/>
  <c r="B765" i="12"/>
  <c r="A766" i="12"/>
  <c r="B766" i="12"/>
  <c r="A767" i="12"/>
  <c r="B767" i="12"/>
  <c r="A768" i="12"/>
  <c r="B768" i="12"/>
  <c r="A769" i="12"/>
  <c r="B769" i="12"/>
  <c r="A770" i="12"/>
  <c r="B770" i="12"/>
  <c r="A771" i="12"/>
  <c r="B771" i="12"/>
  <c r="A772" i="12"/>
  <c r="B772" i="12"/>
  <c r="A773" i="12"/>
  <c r="B773" i="12"/>
  <c r="A774" i="12"/>
  <c r="B774" i="12"/>
  <c r="A775" i="12"/>
  <c r="B775" i="12"/>
  <c r="A776" i="12"/>
  <c r="B776" i="12"/>
  <c r="A777" i="12"/>
  <c r="B777" i="12"/>
  <c r="A778" i="12"/>
  <c r="B778" i="12"/>
  <c r="A779" i="12"/>
  <c r="B779" i="12"/>
  <c r="A780" i="12"/>
  <c r="B780" i="12"/>
  <c r="A781" i="12"/>
  <c r="B781" i="12"/>
  <c r="A782" i="12"/>
  <c r="B782" i="12"/>
  <c r="A783" i="12"/>
  <c r="B783" i="12"/>
  <c r="A784" i="12"/>
  <c r="B784" i="12"/>
  <c r="A785" i="12"/>
  <c r="B785" i="12"/>
  <c r="A786" i="12"/>
  <c r="B786" i="12"/>
  <c r="A787" i="12"/>
  <c r="B787" i="12"/>
  <c r="A788" i="12"/>
  <c r="B788" i="12"/>
  <c r="A789" i="12"/>
  <c r="B789" i="12"/>
  <c r="A790" i="12"/>
  <c r="B790" i="12"/>
  <c r="A791" i="12"/>
  <c r="B791" i="12"/>
  <c r="A792" i="12"/>
  <c r="B792" i="12"/>
  <c r="A793" i="12"/>
  <c r="B793" i="12"/>
  <c r="A794" i="12"/>
  <c r="B794" i="12"/>
  <c r="A795" i="12"/>
  <c r="B795" i="12"/>
  <c r="A796" i="12"/>
  <c r="B796" i="12"/>
  <c r="A797" i="12"/>
  <c r="B797" i="12"/>
  <c r="A798" i="12"/>
  <c r="B798" i="12"/>
  <c r="A799" i="12"/>
  <c r="B799" i="12"/>
  <c r="A800" i="12"/>
  <c r="B800" i="12"/>
  <c r="A801" i="12"/>
  <c r="B801" i="12"/>
  <c r="A802" i="12"/>
  <c r="B802" i="12"/>
  <c r="A803" i="12"/>
  <c r="B803" i="12"/>
  <c r="A804" i="12"/>
  <c r="B804" i="12"/>
  <c r="A805" i="12"/>
  <c r="B805" i="12"/>
  <c r="A806" i="12"/>
  <c r="B806" i="12"/>
  <c r="A807" i="12"/>
  <c r="B807" i="12"/>
  <c r="A808" i="12"/>
  <c r="B808" i="12"/>
  <c r="A809" i="12"/>
  <c r="B809" i="12"/>
  <c r="A810" i="12"/>
  <c r="B810" i="12"/>
  <c r="A811" i="12"/>
  <c r="B811" i="12"/>
  <c r="A812" i="12"/>
  <c r="B812" i="12"/>
  <c r="A813" i="12"/>
  <c r="B813" i="12"/>
  <c r="A814" i="12"/>
  <c r="B814" i="12"/>
  <c r="A815" i="12"/>
  <c r="B815" i="12"/>
  <c r="A816" i="12"/>
  <c r="B816" i="12"/>
  <c r="A817" i="12"/>
  <c r="B817" i="12"/>
  <c r="A818" i="12"/>
  <c r="B818" i="12"/>
  <c r="A819" i="12"/>
  <c r="B819" i="12"/>
  <c r="A820" i="12"/>
  <c r="B820" i="12"/>
  <c r="A821" i="12"/>
  <c r="B821" i="12"/>
  <c r="A822" i="12"/>
  <c r="B822" i="12"/>
  <c r="A823" i="12"/>
  <c r="B823" i="12"/>
  <c r="A824" i="12"/>
  <c r="B824" i="12"/>
  <c r="A825" i="12"/>
  <c r="B825" i="12"/>
  <c r="A826" i="12"/>
  <c r="B826" i="12"/>
  <c r="A827" i="12"/>
  <c r="B827" i="12"/>
  <c r="A828" i="12"/>
  <c r="B828" i="12"/>
  <c r="A829" i="12"/>
  <c r="B829" i="12"/>
  <c r="A830" i="12"/>
  <c r="B830" i="12"/>
  <c r="A831" i="12"/>
  <c r="B831" i="12"/>
  <c r="A832" i="12"/>
  <c r="B832" i="12"/>
  <c r="A833" i="12"/>
  <c r="B833" i="12"/>
  <c r="A834" i="12"/>
  <c r="B834" i="12"/>
  <c r="A835" i="12"/>
  <c r="B835" i="12"/>
  <c r="A836" i="12"/>
  <c r="B836" i="12"/>
  <c r="A837" i="12"/>
  <c r="B837" i="12"/>
  <c r="A838" i="12"/>
  <c r="B838" i="12"/>
  <c r="A839" i="12"/>
  <c r="B839" i="12"/>
  <c r="A840" i="12"/>
  <c r="B840" i="12"/>
  <c r="A841" i="12"/>
  <c r="B841" i="12"/>
  <c r="A842" i="12"/>
  <c r="B842" i="12"/>
  <c r="A843" i="12"/>
  <c r="B843" i="12"/>
  <c r="A844" i="12"/>
  <c r="B844" i="12"/>
  <c r="A845" i="12"/>
  <c r="B845" i="12"/>
  <c r="A846" i="12"/>
  <c r="B846" i="12"/>
  <c r="A847" i="12"/>
  <c r="B847" i="12"/>
  <c r="A848" i="12"/>
  <c r="B848" i="12"/>
  <c r="A849" i="12"/>
  <c r="B849" i="12"/>
  <c r="A850" i="12"/>
  <c r="B850" i="12"/>
  <c r="A851" i="12"/>
  <c r="B851" i="12"/>
  <c r="A852" i="12"/>
  <c r="B852" i="12"/>
  <c r="A853" i="12"/>
  <c r="B853" i="12"/>
  <c r="A854" i="12"/>
  <c r="B854" i="12"/>
  <c r="A855" i="12"/>
  <c r="B855" i="12"/>
  <c r="A856" i="12"/>
  <c r="B856" i="12"/>
  <c r="A857" i="12"/>
  <c r="B857" i="12"/>
  <c r="A858" i="12"/>
  <c r="B858" i="12"/>
  <c r="A859" i="12"/>
  <c r="B859" i="12"/>
  <c r="A860" i="12"/>
  <c r="B860" i="12"/>
  <c r="A861" i="12"/>
  <c r="B861" i="12"/>
  <c r="A862" i="12"/>
  <c r="B862" i="12"/>
  <c r="A863" i="12"/>
  <c r="B863" i="12"/>
  <c r="A864" i="12"/>
  <c r="B864" i="12"/>
  <c r="A865" i="12"/>
  <c r="B865" i="12"/>
  <c r="A866" i="12"/>
  <c r="B866" i="12"/>
  <c r="A867" i="12"/>
  <c r="B867" i="12"/>
  <c r="A868" i="12"/>
  <c r="B868" i="12"/>
  <c r="A869" i="12"/>
  <c r="B869" i="12"/>
  <c r="A870" i="12"/>
  <c r="B870" i="12"/>
  <c r="A871" i="12"/>
  <c r="B871" i="12"/>
  <c r="A872" i="12"/>
  <c r="B872" i="12"/>
  <c r="A873" i="12"/>
  <c r="B873" i="12"/>
  <c r="A874" i="12"/>
  <c r="B874" i="12"/>
  <c r="A875" i="12"/>
  <c r="B875" i="12"/>
  <c r="A876" i="12"/>
  <c r="B876" i="12"/>
  <c r="A877" i="12"/>
  <c r="B877" i="12"/>
  <c r="A878" i="12"/>
  <c r="B878" i="12"/>
  <c r="A879" i="12"/>
  <c r="B879" i="12"/>
  <c r="A880" i="12"/>
  <c r="B880" i="12"/>
  <c r="A881" i="12"/>
  <c r="B881" i="12"/>
  <c r="A882" i="12"/>
  <c r="B882" i="12"/>
  <c r="A4" i="12"/>
  <c r="B4" i="12"/>
  <c r="A5" i="12"/>
  <c r="B5" i="12"/>
  <c r="A6" i="12"/>
  <c r="B6" i="12"/>
  <c r="A7" i="12"/>
  <c r="B7" i="12"/>
  <c r="A8" i="12"/>
  <c r="B8" i="12"/>
  <c r="A9" i="12"/>
  <c r="B9" i="12"/>
  <c r="A10" i="12"/>
  <c r="B10" i="12"/>
  <c r="A11" i="12"/>
  <c r="B11" i="12"/>
  <c r="A12" i="12"/>
  <c r="B12" i="12"/>
  <c r="A13" i="12"/>
  <c r="B13" i="12"/>
  <c r="A14" i="12"/>
  <c r="B14" i="12"/>
  <c r="A15" i="12"/>
  <c r="B15" i="12"/>
  <c r="A16" i="12"/>
  <c r="B16" i="12"/>
  <c r="A17" i="12"/>
  <c r="B17" i="12"/>
  <c r="A18" i="12"/>
  <c r="B18" i="12"/>
  <c r="A19" i="12"/>
  <c r="B19" i="12"/>
  <c r="A20" i="12"/>
  <c r="B20" i="12"/>
  <c r="A21" i="12"/>
  <c r="B21" i="12"/>
  <c r="A22" i="12"/>
  <c r="B22" i="12"/>
  <c r="A23" i="12"/>
  <c r="B23" i="12"/>
  <c r="A24" i="12"/>
  <c r="B24" i="12"/>
  <c r="A25" i="12"/>
  <c r="B25" i="12"/>
  <c r="A26" i="12"/>
  <c r="B26" i="12"/>
  <c r="A27" i="12"/>
  <c r="B27" i="12"/>
  <c r="A28" i="12"/>
  <c r="B28" i="12"/>
  <c r="A29" i="12"/>
  <c r="B29" i="12"/>
  <c r="A30" i="12"/>
  <c r="B30" i="12"/>
  <c r="A31" i="12"/>
  <c r="B31" i="12"/>
  <c r="C32" i="12" l="1"/>
  <c r="D32" i="12"/>
  <c r="E32" i="12"/>
  <c r="G32" i="12"/>
  <c r="H32" i="12"/>
  <c r="I32" i="12"/>
  <c r="J32" i="12"/>
  <c r="K32" i="12"/>
  <c r="L32" i="12"/>
  <c r="M32" i="12"/>
  <c r="N32" i="12"/>
  <c r="O32" i="12"/>
  <c r="Q32" i="12"/>
  <c r="R32" i="12"/>
  <c r="S32" i="12"/>
  <c r="T32" i="12"/>
  <c r="U32" i="12"/>
  <c r="V32" i="12"/>
  <c r="W32" i="12"/>
  <c r="X32" i="12"/>
  <c r="Y32" i="12"/>
  <c r="C33" i="12"/>
  <c r="D33" i="12"/>
  <c r="E33" i="12"/>
  <c r="G33" i="12"/>
  <c r="H33" i="12"/>
  <c r="I33" i="12"/>
  <c r="J33" i="12"/>
  <c r="K33" i="12"/>
  <c r="L33" i="12"/>
  <c r="M33" i="12"/>
  <c r="N33" i="12"/>
  <c r="O33" i="12"/>
  <c r="Q33" i="12"/>
  <c r="R33" i="12"/>
  <c r="S33" i="12"/>
  <c r="T33" i="12"/>
  <c r="U33" i="12"/>
  <c r="V33" i="12"/>
  <c r="W33" i="12"/>
  <c r="X33" i="12"/>
  <c r="Y33" i="12"/>
  <c r="C34" i="12"/>
  <c r="D34" i="12"/>
  <c r="E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C35" i="12"/>
  <c r="D35" i="12"/>
  <c r="E35" i="12"/>
  <c r="G35" i="12"/>
  <c r="H35" i="12"/>
  <c r="I35" i="12"/>
  <c r="J35" i="12"/>
  <c r="K35" i="12"/>
  <c r="L35" i="12"/>
  <c r="M35" i="12"/>
  <c r="N35" i="12"/>
  <c r="O35" i="12"/>
  <c r="Q35" i="12"/>
  <c r="R35" i="12"/>
  <c r="S35" i="12"/>
  <c r="T35" i="12"/>
  <c r="U35" i="12"/>
  <c r="V35" i="12"/>
  <c r="W35" i="12"/>
  <c r="X35" i="12"/>
  <c r="Y35" i="12"/>
  <c r="C36" i="12"/>
  <c r="D36" i="12"/>
  <c r="E36" i="12"/>
  <c r="G36" i="12"/>
  <c r="H36" i="12"/>
  <c r="I36" i="12"/>
  <c r="J36" i="12"/>
  <c r="K36" i="12"/>
  <c r="L36" i="12"/>
  <c r="M36" i="12"/>
  <c r="N36" i="12"/>
  <c r="O36" i="12"/>
  <c r="Q36" i="12"/>
  <c r="R36" i="12"/>
  <c r="S36" i="12"/>
  <c r="T36" i="12"/>
  <c r="U36" i="12"/>
  <c r="V36" i="12"/>
  <c r="W36" i="12"/>
  <c r="X36" i="12"/>
  <c r="Y36" i="12"/>
  <c r="C37" i="12"/>
  <c r="D37" i="12"/>
  <c r="E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C38" i="12"/>
  <c r="D38" i="12"/>
  <c r="E38" i="12"/>
  <c r="G38" i="12"/>
  <c r="H38" i="12"/>
  <c r="I38" i="12"/>
  <c r="J38" i="12"/>
  <c r="K38" i="12"/>
  <c r="L38" i="12"/>
  <c r="M38" i="12"/>
  <c r="N38" i="12"/>
  <c r="O38" i="12"/>
  <c r="Q38" i="12"/>
  <c r="R38" i="12"/>
  <c r="S38" i="12"/>
  <c r="T38" i="12"/>
  <c r="U38" i="12"/>
  <c r="V38" i="12"/>
  <c r="W38" i="12"/>
  <c r="X38" i="12"/>
  <c r="Y38" i="12"/>
  <c r="C39" i="12"/>
  <c r="D39" i="12"/>
  <c r="E39" i="12"/>
  <c r="G39" i="12"/>
  <c r="H39" i="12"/>
  <c r="I39" i="12"/>
  <c r="J39" i="12"/>
  <c r="K39" i="12"/>
  <c r="L39" i="12"/>
  <c r="M39" i="12"/>
  <c r="N39" i="12"/>
  <c r="O39" i="12"/>
  <c r="Q39" i="12"/>
  <c r="R39" i="12"/>
  <c r="S39" i="12"/>
  <c r="T39" i="12"/>
  <c r="U39" i="12"/>
  <c r="V39" i="12"/>
  <c r="W39" i="12"/>
  <c r="X39" i="12"/>
  <c r="Y39" i="12"/>
  <c r="C40" i="12"/>
  <c r="D40" i="12"/>
  <c r="E40" i="12"/>
  <c r="G40" i="12"/>
  <c r="H40" i="12"/>
  <c r="I40" i="12"/>
  <c r="J40" i="12"/>
  <c r="K40" i="12"/>
  <c r="L40" i="12"/>
  <c r="M40" i="12"/>
  <c r="N40" i="12"/>
  <c r="O40" i="12"/>
  <c r="Q40" i="12"/>
  <c r="R40" i="12"/>
  <c r="S40" i="12"/>
  <c r="T40" i="12"/>
  <c r="U40" i="12"/>
  <c r="V40" i="12"/>
  <c r="W40" i="12"/>
  <c r="X40" i="12"/>
  <c r="Y40" i="12"/>
  <c r="C41" i="12"/>
  <c r="D41" i="12"/>
  <c r="E41" i="12"/>
  <c r="G41" i="12"/>
  <c r="H41" i="12"/>
  <c r="I41" i="12"/>
  <c r="J41" i="12"/>
  <c r="K41" i="12"/>
  <c r="L41" i="12"/>
  <c r="M41" i="12"/>
  <c r="N41" i="12"/>
  <c r="O41" i="12"/>
  <c r="Q41" i="12"/>
  <c r="R41" i="12"/>
  <c r="S41" i="12"/>
  <c r="T41" i="12"/>
  <c r="U41" i="12"/>
  <c r="V41" i="12"/>
  <c r="W41" i="12"/>
  <c r="X41" i="12"/>
  <c r="Y41" i="12"/>
  <c r="C42" i="12"/>
  <c r="D42" i="12"/>
  <c r="E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C43" i="12"/>
  <c r="D43" i="12"/>
  <c r="E43" i="12"/>
  <c r="G43" i="12"/>
  <c r="H43" i="12"/>
  <c r="I43" i="12"/>
  <c r="J43" i="12"/>
  <c r="K43" i="12"/>
  <c r="L43" i="12"/>
  <c r="M43" i="12"/>
  <c r="N43" i="12"/>
  <c r="O43" i="12"/>
  <c r="Q43" i="12"/>
  <c r="R43" i="12"/>
  <c r="S43" i="12"/>
  <c r="T43" i="12"/>
  <c r="U43" i="12"/>
  <c r="V43" i="12"/>
  <c r="W43" i="12"/>
  <c r="X43" i="12"/>
  <c r="Y43" i="12"/>
  <c r="C44" i="12"/>
  <c r="D44" i="12"/>
  <c r="E44" i="12"/>
  <c r="G44" i="12"/>
  <c r="H44" i="12"/>
  <c r="I44" i="12"/>
  <c r="J44" i="12"/>
  <c r="K44" i="12"/>
  <c r="L44" i="12"/>
  <c r="M44" i="12"/>
  <c r="N44" i="12"/>
  <c r="O44" i="12"/>
  <c r="Q44" i="12"/>
  <c r="R44" i="12"/>
  <c r="S44" i="12"/>
  <c r="T44" i="12"/>
  <c r="U44" i="12"/>
  <c r="V44" i="12"/>
  <c r="W44" i="12"/>
  <c r="X44" i="12"/>
  <c r="Y44" i="12"/>
  <c r="C45" i="12"/>
  <c r="D45" i="12"/>
  <c r="E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C46" i="12"/>
  <c r="D46" i="12"/>
  <c r="E46" i="12"/>
  <c r="G46" i="12"/>
  <c r="H46" i="12"/>
  <c r="I46" i="12"/>
  <c r="J46" i="12"/>
  <c r="K46" i="12"/>
  <c r="L46" i="12"/>
  <c r="M46" i="12"/>
  <c r="N46" i="12"/>
  <c r="O46" i="12"/>
  <c r="Q46" i="12"/>
  <c r="R46" i="12"/>
  <c r="S46" i="12"/>
  <c r="T46" i="12"/>
  <c r="U46" i="12"/>
  <c r="V46" i="12"/>
  <c r="W46" i="12"/>
  <c r="X46" i="12"/>
  <c r="Y46" i="12"/>
  <c r="C47" i="12"/>
  <c r="D47" i="12"/>
  <c r="E47" i="12"/>
  <c r="G47" i="12"/>
  <c r="H47" i="12"/>
  <c r="I47" i="12"/>
  <c r="J47" i="12"/>
  <c r="K47" i="12"/>
  <c r="L47" i="12"/>
  <c r="M47" i="12"/>
  <c r="N47" i="12"/>
  <c r="O47" i="12"/>
  <c r="Q47" i="12"/>
  <c r="R47" i="12"/>
  <c r="S47" i="12"/>
  <c r="T47" i="12"/>
  <c r="U47" i="12"/>
  <c r="V47" i="12"/>
  <c r="W47" i="12"/>
  <c r="X47" i="12"/>
  <c r="Y47" i="12"/>
  <c r="C48" i="12"/>
  <c r="D48" i="12"/>
  <c r="E48" i="12"/>
  <c r="G48" i="12"/>
  <c r="H48" i="12"/>
  <c r="I48" i="12"/>
  <c r="J48" i="12"/>
  <c r="K48" i="12"/>
  <c r="L48" i="12"/>
  <c r="M48" i="12"/>
  <c r="N48" i="12"/>
  <c r="O48" i="12"/>
  <c r="Q48" i="12"/>
  <c r="R48" i="12"/>
  <c r="S48" i="12"/>
  <c r="T48" i="12"/>
  <c r="U48" i="12"/>
  <c r="V48" i="12"/>
  <c r="W48" i="12"/>
  <c r="X48" i="12"/>
  <c r="Y48" i="12"/>
  <c r="C49" i="12"/>
  <c r="D49" i="12"/>
  <c r="E49" i="12"/>
  <c r="G49" i="12"/>
  <c r="H49" i="12"/>
  <c r="I49" i="12"/>
  <c r="J49" i="12"/>
  <c r="K49" i="12"/>
  <c r="L49" i="12"/>
  <c r="M49" i="12"/>
  <c r="N49" i="12"/>
  <c r="O49" i="12"/>
  <c r="Q49" i="12"/>
  <c r="R49" i="12"/>
  <c r="S49" i="12"/>
  <c r="T49" i="12"/>
  <c r="U49" i="12"/>
  <c r="V49" i="12"/>
  <c r="W49" i="12"/>
  <c r="X49" i="12"/>
  <c r="Y49" i="12"/>
  <c r="C50" i="12"/>
  <c r="D50" i="12"/>
  <c r="E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C51" i="12"/>
  <c r="D51" i="12"/>
  <c r="E51" i="12"/>
  <c r="G51" i="12"/>
  <c r="H51" i="12"/>
  <c r="I51" i="12"/>
  <c r="J51" i="12"/>
  <c r="K51" i="12"/>
  <c r="L51" i="12"/>
  <c r="M51" i="12"/>
  <c r="N51" i="12"/>
  <c r="O51" i="12"/>
  <c r="Q51" i="12"/>
  <c r="R51" i="12"/>
  <c r="S51" i="12"/>
  <c r="T51" i="12"/>
  <c r="U51" i="12"/>
  <c r="V51" i="12"/>
  <c r="W51" i="12"/>
  <c r="X51" i="12"/>
  <c r="Y51" i="12"/>
  <c r="C52" i="12"/>
  <c r="D52" i="12"/>
  <c r="E52" i="12"/>
  <c r="G52" i="12"/>
  <c r="H52" i="12"/>
  <c r="I52" i="12"/>
  <c r="J52" i="12"/>
  <c r="K52" i="12"/>
  <c r="L52" i="12"/>
  <c r="M52" i="12"/>
  <c r="N52" i="12"/>
  <c r="O52" i="12"/>
  <c r="Q52" i="12"/>
  <c r="R52" i="12"/>
  <c r="S52" i="12"/>
  <c r="T52" i="12"/>
  <c r="U52" i="12"/>
  <c r="V52" i="12"/>
  <c r="W52" i="12"/>
  <c r="X52" i="12"/>
  <c r="Y52" i="12"/>
  <c r="C53" i="12"/>
  <c r="D53" i="12"/>
  <c r="E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C54" i="12"/>
  <c r="D54" i="12"/>
  <c r="E54" i="12"/>
  <c r="G54" i="12"/>
  <c r="H54" i="12"/>
  <c r="I54" i="12"/>
  <c r="J54" i="12"/>
  <c r="K54" i="12"/>
  <c r="L54" i="12"/>
  <c r="M54" i="12"/>
  <c r="N54" i="12"/>
  <c r="O54" i="12"/>
  <c r="Q54" i="12"/>
  <c r="R54" i="12"/>
  <c r="S54" i="12"/>
  <c r="T54" i="12"/>
  <c r="U54" i="12"/>
  <c r="V54" i="12"/>
  <c r="W54" i="12"/>
  <c r="X54" i="12"/>
  <c r="Y54" i="12"/>
  <c r="C55" i="12"/>
  <c r="D55" i="12"/>
  <c r="E55" i="12"/>
  <c r="G55" i="12"/>
  <c r="H55" i="12"/>
  <c r="I55" i="12"/>
  <c r="J55" i="12"/>
  <c r="K55" i="12"/>
  <c r="L55" i="12"/>
  <c r="M55" i="12"/>
  <c r="N55" i="12"/>
  <c r="O55" i="12"/>
  <c r="Q55" i="12"/>
  <c r="R55" i="12"/>
  <c r="S55" i="12"/>
  <c r="T55" i="12"/>
  <c r="U55" i="12"/>
  <c r="V55" i="12"/>
  <c r="W55" i="12"/>
  <c r="X55" i="12"/>
  <c r="Y55" i="12"/>
  <c r="C56" i="12"/>
  <c r="D56" i="12"/>
  <c r="E56" i="12"/>
  <c r="G56" i="12"/>
  <c r="H56" i="12"/>
  <c r="I56" i="12"/>
  <c r="J56" i="12"/>
  <c r="K56" i="12"/>
  <c r="L56" i="12"/>
  <c r="M56" i="12"/>
  <c r="N56" i="12"/>
  <c r="O56" i="12"/>
  <c r="Q56" i="12"/>
  <c r="R56" i="12"/>
  <c r="S56" i="12"/>
  <c r="T56" i="12"/>
  <c r="U56" i="12"/>
  <c r="V56" i="12"/>
  <c r="W56" i="12"/>
  <c r="X56" i="12"/>
  <c r="Y56" i="12"/>
  <c r="C57" i="12"/>
  <c r="D57" i="12"/>
  <c r="E57" i="12"/>
  <c r="G57" i="12"/>
  <c r="H57" i="12"/>
  <c r="I57" i="12"/>
  <c r="J57" i="12"/>
  <c r="K57" i="12"/>
  <c r="L57" i="12"/>
  <c r="M57" i="12"/>
  <c r="N57" i="12"/>
  <c r="O57" i="12"/>
  <c r="Q57" i="12"/>
  <c r="R57" i="12"/>
  <c r="S57" i="12"/>
  <c r="T57" i="12"/>
  <c r="U57" i="12"/>
  <c r="V57" i="12"/>
  <c r="W57" i="12"/>
  <c r="X57" i="12"/>
  <c r="Y57" i="12"/>
  <c r="C58" i="12"/>
  <c r="D58" i="12"/>
  <c r="E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U58" i="12"/>
  <c r="V58" i="12"/>
  <c r="W58" i="12"/>
  <c r="X58" i="12"/>
  <c r="Y58" i="12"/>
  <c r="C59" i="12"/>
  <c r="D59" i="12"/>
  <c r="E59" i="12"/>
  <c r="G59" i="12"/>
  <c r="H59" i="12"/>
  <c r="I59" i="12"/>
  <c r="J59" i="12"/>
  <c r="K59" i="12"/>
  <c r="L59" i="12"/>
  <c r="M59" i="12"/>
  <c r="N59" i="12"/>
  <c r="O59" i="12"/>
  <c r="Q59" i="12"/>
  <c r="R59" i="12"/>
  <c r="S59" i="12"/>
  <c r="T59" i="12"/>
  <c r="U59" i="12"/>
  <c r="V59" i="12"/>
  <c r="W59" i="12"/>
  <c r="X59" i="12"/>
  <c r="Y59" i="12"/>
  <c r="C60" i="12"/>
  <c r="D60" i="12"/>
  <c r="E60" i="12"/>
  <c r="G60" i="12"/>
  <c r="H60" i="12"/>
  <c r="I60" i="12"/>
  <c r="J60" i="12"/>
  <c r="K60" i="12"/>
  <c r="L60" i="12"/>
  <c r="M60" i="12"/>
  <c r="N60" i="12"/>
  <c r="O60" i="12"/>
  <c r="Q60" i="12"/>
  <c r="R60" i="12"/>
  <c r="S60" i="12"/>
  <c r="T60" i="12"/>
  <c r="U60" i="12"/>
  <c r="V60" i="12"/>
  <c r="W60" i="12"/>
  <c r="X60" i="12"/>
  <c r="Y60" i="12"/>
  <c r="C61" i="12"/>
  <c r="D61" i="12"/>
  <c r="E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C62" i="12"/>
  <c r="D62" i="12"/>
  <c r="E62" i="12"/>
  <c r="G62" i="12"/>
  <c r="H62" i="12"/>
  <c r="I62" i="12"/>
  <c r="J62" i="12"/>
  <c r="K62" i="12"/>
  <c r="L62" i="12"/>
  <c r="M62" i="12"/>
  <c r="N62" i="12"/>
  <c r="O62" i="12"/>
  <c r="Q62" i="12"/>
  <c r="R62" i="12"/>
  <c r="S62" i="12"/>
  <c r="T62" i="12"/>
  <c r="U62" i="12"/>
  <c r="V62" i="12"/>
  <c r="W62" i="12"/>
  <c r="X62" i="12"/>
  <c r="Y62" i="12"/>
  <c r="C63" i="12"/>
  <c r="D63" i="12"/>
  <c r="E63" i="12"/>
  <c r="G63" i="12"/>
  <c r="H63" i="12"/>
  <c r="I63" i="12"/>
  <c r="J63" i="12"/>
  <c r="K63" i="12"/>
  <c r="L63" i="12"/>
  <c r="M63" i="12"/>
  <c r="N63" i="12"/>
  <c r="O63" i="12"/>
  <c r="Q63" i="12"/>
  <c r="R63" i="12"/>
  <c r="S63" i="12"/>
  <c r="T63" i="12"/>
  <c r="U63" i="12"/>
  <c r="V63" i="12"/>
  <c r="W63" i="12"/>
  <c r="X63" i="12"/>
  <c r="Y63" i="12"/>
  <c r="C64" i="12"/>
  <c r="D64" i="12"/>
  <c r="E64" i="12"/>
  <c r="G64" i="12"/>
  <c r="H64" i="12"/>
  <c r="I64" i="12"/>
  <c r="J64" i="12"/>
  <c r="K64" i="12"/>
  <c r="L64" i="12"/>
  <c r="M64" i="12"/>
  <c r="N64" i="12"/>
  <c r="O64" i="12"/>
  <c r="Q64" i="12"/>
  <c r="R64" i="12"/>
  <c r="S64" i="12"/>
  <c r="T64" i="12"/>
  <c r="U64" i="12"/>
  <c r="V64" i="12"/>
  <c r="W64" i="12"/>
  <c r="X64" i="12"/>
  <c r="Y64" i="12"/>
  <c r="C65" i="12"/>
  <c r="D65" i="12"/>
  <c r="E65" i="12"/>
  <c r="G65" i="12"/>
  <c r="H65" i="12"/>
  <c r="I65" i="12"/>
  <c r="J65" i="12"/>
  <c r="K65" i="12"/>
  <c r="L65" i="12"/>
  <c r="M65" i="12"/>
  <c r="N65" i="12"/>
  <c r="O65" i="12"/>
  <c r="Q65" i="12"/>
  <c r="R65" i="12"/>
  <c r="S65" i="12"/>
  <c r="T65" i="12"/>
  <c r="U65" i="12"/>
  <c r="V65" i="12"/>
  <c r="W65" i="12"/>
  <c r="X65" i="12"/>
  <c r="Y65" i="12"/>
  <c r="C66" i="12"/>
  <c r="D66" i="12"/>
  <c r="E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C67" i="12"/>
  <c r="D67" i="12"/>
  <c r="E67" i="12"/>
  <c r="G67" i="12"/>
  <c r="H67" i="12"/>
  <c r="I67" i="12"/>
  <c r="J67" i="12"/>
  <c r="K67" i="12"/>
  <c r="L67" i="12"/>
  <c r="M67" i="12"/>
  <c r="N67" i="12"/>
  <c r="O67" i="12"/>
  <c r="Q67" i="12"/>
  <c r="R67" i="12"/>
  <c r="S67" i="12"/>
  <c r="T67" i="12"/>
  <c r="U67" i="12"/>
  <c r="V67" i="12"/>
  <c r="W67" i="12"/>
  <c r="X67" i="12"/>
  <c r="Y67" i="12"/>
  <c r="C68" i="12"/>
  <c r="D68" i="12"/>
  <c r="E68" i="12"/>
  <c r="G68" i="12"/>
  <c r="H68" i="12"/>
  <c r="I68" i="12"/>
  <c r="J68" i="12"/>
  <c r="K68" i="12"/>
  <c r="L68" i="12"/>
  <c r="M68" i="12"/>
  <c r="N68" i="12"/>
  <c r="O68" i="12"/>
  <c r="Q68" i="12"/>
  <c r="R68" i="12"/>
  <c r="S68" i="12"/>
  <c r="T68" i="12"/>
  <c r="U68" i="12"/>
  <c r="V68" i="12"/>
  <c r="W68" i="12"/>
  <c r="X68" i="12"/>
  <c r="Y68" i="12"/>
  <c r="C69" i="12"/>
  <c r="D69" i="12"/>
  <c r="E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C70" i="12"/>
  <c r="D70" i="12"/>
  <c r="E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W70" i="12"/>
  <c r="X70" i="12"/>
  <c r="Y70" i="12"/>
  <c r="C71" i="12"/>
  <c r="D71" i="12"/>
  <c r="E71" i="12"/>
  <c r="G71" i="12"/>
  <c r="H71" i="12"/>
  <c r="I71" i="12"/>
  <c r="J71" i="12"/>
  <c r="K71" i="12"/>
  <c r="L71" i="12"/>
  <c r="M71" i="12"/>
  <c r="N71" i="12"/>
  <c r="O71" i="12"/>
  <c r="Q71" i="12"/>
  <c r="R71" i="12"/>
  <c r="S71" i="12"/>
  <c r="T71" i="12"/>
  <c r="U71" i="12"/>
  <c r="V71" i="12"/>
  <c r="W71" i="12"/>
  <c r="X71" i="12"/>
  <c r="Y71" i="12"/>
  <c r="C72" i="12"/>
  <c r="D72" i="12"/>
  <c r="E72" i="12"/>
  <c r="G72" i="12"/>
  <c r="H72" i="12"/>
  <c r="I72" i="12"/>
  <c r="J72" i="12"/>
  <c r="K72" i="12"/>
  <c r="L72" i="12"/>
  <c r="M72" i="12"/>
  <c r="N72" i="12"/>
  <c r="O72" i="12"/>
  <c r="Q72" i="12"/>
  <c r="R72" i="12"/>
  <c r="S72" i="12"/>
  <c r="T72" i="12"/>
  <c r="U72" i="12"/>
  <c r="V72" i="12"/>
  <c r="W72" i="12"/>
  <c r="X72" i="12"/>
  <c r="Y72" i="12"/>
  <c r="C73" i="12"/>
  <c r="D73" i="12"/>
  <c r="E73" i="12"/>
  <c r="G73" i="12"/>
  <c r="H73" i="12"/>
  <c r="I73" i="12"/>
  <c r="J73" i="12"/>
  <c r="K73" i="12"/>
  <c r="L73" i="12"/>
  <c r="M73" i="12"/>
  <c r="N73" i="12"/>
  <c r="O73" i="12"/>
  <c r="Q73" i="12"/>
  <c r="R73" i="12"/>
  <c r="S73" i="12"/>
  <c r="T73" i="12"/>
  <c r="U73" i="12"/>
  <c r="V73" i="12"/>
  <c r="W73" i="12"/>
  <c r="X73" i="12"/>
  <c r="Y73" i="12"/>
  <c r="C74" i="12"/>
  <c r="D74" i="12"/>
  <c r="E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U74" i="12"/>
  <c r="V74" i="12"/>
  <c r="W74" i="12"/>
  <c r="X74" i="12"/>
  <c r="Y74" i="12"/>
  <c r="C75" i="12"/>
  <c r="D75" i="12"/>
  <c r="E75" i="12"/>
  <c r="G75" i="12"/>
  <c r="H75" i="12"/>
  <c r="I75" i="12"/>
  <c r="J75" i="12"/>
  <c r="K75" i="12"/>
  <c r="L75" i="12"/>
  <c r="M75" i="12"/>
  <c r="N75" i="12"/>
  <c r="O75" i="12"/>
  <c r="Q75" i="12"/>
  <c r="R75" i="12"/>
  <c r="S75" i="12"/>
  <c r="T75" i="12"/>
  <c r="U75" i="12"/>
  <c r="V75" i="12"/>
  <c r="W75" i="12"/>
  <c r="X75" i="12"/>
  <c r="Y75" i="12"/>
  <c r="C76" i="12"/>
  <c r="D76" i="12"/>
  <c r="E76" i="12"/>
  <c r="G76" i="12"/>
  <c r="H76" i="12"/>
  <c r="I76" i="12"/>
  <c r="J76" i="12"/>
  <c r="K76" i="12"/>
  <c r="L76" i="12"/>
  <c r="M76" i="12"/>
  <c r="N76" i="12"/>
  <c r="O76" i="12"/>
  <c r="Q76" i="12"/>
  <c r="R76" i="12"/>
  <c r="S76" i="12"/>
  <c r="T76" i="12"/>
  <c r="U76" i="12"/>
  <c r="V76" i="12"/>
  <c r="W76" i="12"/>
  <c r="X76" i="12"/>
  <c r="Y76" i="12"/>
  <c r="C77" i="12"/>
  <c r="D77" i="12"/>
  <c r="E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U77" i="12"/>
  <c r="V77" i="12"/>
  <c r="W77" i="12"/>
  <c r="X77" i="12"/>
  <c r="Y77" i="12"/>
  <c r="C78" i="12"/>
  <c r="D78" i="12"/>
  <c r="E78" i="12"/>
  <c r="G78" i="12"/>
  <c r="H78" i="12"/>
  <c r="I78" i="12"/>
  <c r="J78" i="12"/>
  <c r="K78" i="12"/>
  <c r="L78" i="12"/>
  <c r="M78" i="12"/>
  <c r="N78" i="12"/>
  <c r="O78" i="12"/>
  <c r="Q78" i="12"/>
  <c r="R78" i="12"/>
  <c r="S78" i="12"/>
  <c r="T78" i="12"/>
  <c r="U78" i="12"/>
  <c r="V78" i="12"/>
  <c r="W78" i="12"/>
  <c r="X78" i="12"/>
  <c r="Y78" i="12"/>
  <c r="C79" i="12"/>
  <c r="D79" i="12"/>
  <c r="E79" i="12"/>
  <c r="G79" i="12"/>
  <c r="H79" i="12"/>
  <c r="I79" i="12"/>
  <c r="J79" i="12"/>
  <c r="K79" i="12"/>
  <c r="L79" i="12"/>
  <c r="M79" i="12"/>
  <c r="N79" i="12"/>
  <c r="O79" i="12"/>
  <c r="Q79" i="12"/>
  <c r="R79" i="12"/>
  <c r="S79" i="12"/>
  <c r="T79" i="12"/>
  <c r="U79" i="12"/>
  <c r="V79" i="12"/>
  <c r="W79" i="12"/>
  <c r="X79" i="12"/>
  <c r="Y79" i="12"/>
  <c r="C80" i="12"/>
  <c r="D80" i="12"/>
  <c r="E80" i="12"/>
  <c r="G80" i="12"/>
  <c r="H80" i="12"/>
  <c r="I80" i="12"/>
  <c r="J80" i="12"/>
  <c r="K80" i="12"/>
  <c r="L80" i="12"/>
  <c r="M80" i="12"/>
  <c r="N80" i="12"/>
  <c r="O80" i="12"/>
  <c r="Q80" i="12"/>
  <c r="R80" i="12"/>
  <c r="S80" i="12"/>
  <c r="T80" i="12"/>
  <c r="U80" i="12"/>
  <c r="V80" i="12"/>
  <c r="W80" i="12"/>
  <c r="X80" i="12"/>
  <c r="Y80" i="12"/>
  <c r="C81" i="12"/>
  <c r="D81" i="12"/>
  <c r="E81" i="12"/>
  <c r="G81" i="12"/>
  <c r="H81" i="12"/>
  <c r="I81" i="12"/>
  <c r="J81" i="12"/>
  <c r="K81" i="12"/>
  <c r="L81" i="12"/>
  <c r="M81" i="12"/>
  <c r="N81" i="12"/>
  <c r="O81" i="12"/>
  <c r="Q81" i="12"/>
  <c r="R81" i="12"/>
  <c r="S81" i="12"/>
  <c r="T81" i="12"/>
  <c r="U81" i="12"/>
  <c r="V81" i="12"/>
  <c r="W81" i="12"/>
  <c r="X81" i="12"/>
  <c r="Y81" i="12"/>
  <c r="C82" i="12"/>
  <c r="D82" i="12"/>
  <c r="E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U82" i="12"/>
  <c r="V82" i="12"/>
  <c r="W82" i="12"/>
  <c r="X82" i="12"/>
  <c r="Y82" i="12"/>
  <c r="C83" i="12"/>
  <c r="D83" i="12"/>
  <c r="E83" i="12"/>
  <c r="G83" i="12"/>
  <c r="H83" i="12"/>
  <c r="I83" i="12"/>
  <c r="J83" i="12"/>
  <c r="K83" i="12"/>
  <c r="L83" i="12"/>
  <c r="M83" i="12"/>
  <c r="N83" i="12"/>
  <c r="O83" i="12"/>
  <c r="Q83" i="12"/>
  <c r="R83" i="12"/>
  <c r="S83" i="12"/>
  <c r="T83" i="12"/>
  <c r="U83" i="12"/>
  <c r="V83" i="12"/>
  <c r="W83" i="12"/>
  <c r="X83" i="12"/>
  <c r="Y83" i="12"/>
  <c r="C84" i="12"/>
  <c r="D84" i="12"/>
  <c r="E84" i="12"/>
  <c r="G84" i="12"/>
  <c r="H84" i="12"/>
  <c r="I84" i="12"/>
  <c r="J84" i="12"/>
  <c r="K84" i="12"/>
  <c r="L84" i="12"/>
  <c r="M84" i="12"/>
  <c r="N84" i="12"/>
  <c r="O84" i="12"/>
  <c r="Q84" i="12"/>
  <c r="R84" i="12"/>
  <c r="S84" i="12"/>
  <c r="T84" i="12"/>
  <c r="U84" i="12"/>
  <c r="V84" i="12"/>
  <c r="W84" i="12"/>
  <c r="X84" i="12"/>
  <c r="Y84" i="12"/>
  <c r="C85" i="12"/>
  <c r="D85" i="12"/>
  <c r="E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U85" i="12"/>
  <c r="V85" i="12"/>
  <c r="W85" i="12"/>
  <c r="X85" i="12"/>
  <c r="Y85" i="12"/>
  <c r="C86" i="12"/>
  <c r="D86" i="12"/>
  <c r="E86" i="12"/>
  <c r="G86" i="12"/>
  <c r="H86" i="12"/>
  <c r="I86" i="12"/>
  <c r="J86" i="12"/>
  <c r="K86" i="12"/>
  <c r="L86" i="12"/>
  <c r="M86" i="12"/>
  <c r="N86" i="12"/>
  <c r="O86" i="12"/>
  <c r="Q86" i="12"/>
  <c r="R86" i="12"/>
  <c r="S86" i="12"/>
  <c r="T86" i="12"/>
  <c r="U86" i="12"/>
  <c r="V86" i="12"/>
  <c r="W86" i="12"/>
  <c r="X86" i="12"/>
  <c r="Y86" i="12"/>
  <c r="C87" i="12"/>
  <c r="D87" i="12"/>
  <c r="E87" i="12"/>
  <c r="G87" i="12"/>
  <c r="H87" i="12"/>
  <c r="I87" i="12"/>
  <c r="J87" i="12"/>
  <c r="K87" i="12"/>
  <c r="L87" i="12"/>
  <c r="M87" i="12"/>
  <c r="N87" i="12"/>
  <c r="O87" i="12"/>
  <c r="Q87" i="12"/>
  <c r="R87" i="12"/>
  <c r="S87" i="12"/>
  <c r="T87" i="12"/>
  <c r="U87" i="12"/>
  <c r="V87" i="12"/>
  <c r="W87" i="12"/>
  <c r="X87" i="12"/>
  <c r="Y87" i="12"/>
  <c r="C88" i="12"/>
  <c r="D88" i="12"/>
  <c r="E88" i="12"/>
  <c r="G88" i="12"/>
  <c r="H88" i="12"/>
  <c r="I88" i="12"/>
  <c r="J88" i="12"/>
  <c r="K88" i="12"/>
  <c r="L88" i="12"/>
  <c r="M88" i="12"/>
  <c r="N88" i="12"/>
  <c r="O88" i="12"/>
  <c r="Q88" i="12"/>
  <c r="R88" i="12"/>
  <c r="S88" i="12"/>
  <c r="T88" i="12"/>
  <c r="U88" i="12"/>
  <c r="V88" i="12"/>
  <c r="W88" i="12"/>
  <c r="X88" i="12"/>
  <c r="Y88" i="12"/>
  <c r="C89" i="12"/>
  <c r="D89" i="12"/>
  <c r="E89" i="12"/>
  <c r="G89" i="12"/>
  <c r="H89" i="12"/>
  <c r="I89" i="12"/>
  <c r="J89" i="12"/>
  <c r="K89" i="12"/>
  <c r="L89" i="12"/>
  <c r="M89" i="12"/>
  <c r="N89" i="12"/>
  <c r="O89" i="12"/>
  <c r="Q89" i="12"/>
  <c r="R89" i="12"/>
  <c r="S89" i="12"/>
  <c r="T89" i="12"/>
  <c r="U89" i="12"/>
  <c r="V89" i="12"/>
  <c r="W89" i="12"/>
  <c r="X89" i="12"/>
  <c r="Y89" i="12"/>
  <c r="C90" i="12"/>
  <c r="D90" i="12"/>
  <c r="E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U90" i="12"/>
  <c r="V90" i="12"/>
  <c r="W90" i="12"/>
  <c r="X90" i="12"/>
  <c r="Y90" i="12"/>
  <c r="C91" i="12"/>
  <c r="D91" i="12"/>
  <c r="E91" i="12"/>
  <c r="G91" i="12"/>
  <c r="H91" i="12"/>
  <c r="I91" i="12"/>
  <c r="J91" i="12"/>
  <c r="K91" i="12"/>
  <c r="L91" i="12"/>
  <c r="M91" i="12"/>
  <c r="N91" i="12"/>
  <c r="O91" i="12"/>
  <c r="Q91" i="12"/>
  <c r="R91" i="12"/>
  <c r="S91" i="12"/>
  <c r="T91" i="12"/>
  <c r="U91" i="12"/>
  <c r="V91" i="12"/>
  <c r="W91" i="12"/>
  <c r="X91" i="12"/>
  <c r="Y91" i="12"/>
  <c r="C92" i="12"/>
  <c r="D92" i="12"/>
  <c r="E92" i="12"/>
  <c r="G92" i="12"/>
  <c r="H92" i="12"/>
  <c r="I92" i="12"/>
  <c r="J92" i="12"/>
  <c r="K92" i="12"/>
  <c r="L92" i="12"/>
  <c r="M92" i="12"/>
  <c r="N92" i="12"/>
  <c r="O92" i="12"/>
  <c r="Q92" i="12"/>
  <c r="R92" i="12"/>
  <c r="S92" i="12"/>
  <c r="T92" i="12"/>
  <c r="U92" i="12"/>
  <c r="V92" i="12"/>
  <c r="W92" i="12"/>
  <c r="X92" i="12"/>
  <c r="Y92" i="12"/>
  <c r="C93" i="12"/>
  <c r="D93" i="12"/>
  <c r="E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U93" i="12"/>
  <c r="V93" i="12"/>
  <c r="W93" i="12"/>
  <c r="X93" i="12"/>
  <c r="Y93" i="12"/>
  <c r="C94" i="12"/>
  <c r="D94" i="12"/>
  <c r="E94" i="12"/>
  <c r="G94" i="12"/>
  <c r="H94" i="12"/>
  <c r="I94" i="12"/>
  <c r="J94" i="12"/>
  <c r="K94" i="12"/>
  <c r="L94" i="12"/>
  <c r="M94" i="12"/>
  <c r="N94" i="12"/>
  <c r="O94" i="12"/>
  <c r="Q94" i="12"/>
  <c r="R94" i="12"/>
  <c r="S94" i="12"/>
  <c r="T94" i="12"/>
  <c r="U94" i="12"/>
  <c r="V94" i="12"/>
  <c r="W94" i="12"/>
  <c r="X94" i="12"/>
  <c r="Y94" i="12"/>
  <c r="C95" i="12"/>
  <c r="D95" i="12"/>
  <c r="E95" i="12"/>
  <c r="G95" i="12"/>
  <c r="H95" i="12"/>
  <c r="I95" i="12"/>
  <c r="J95" i="12"/>
  <c r="K95" i="12"/>
  <c r="L95" i="12"/>
  <c r="M95" i="12"/>
  <c r="N95" i="12"/>
  <c r="O95" i="12"/>
  <c r="Q95" i="12"/>
  <c r="R95" i="12"/>
  <c r="S95" i="12"/>
  <c r="T95" i="12"/>
  <c r="U95" i="12"/>
  <c r="V95" i="12"/>
  <c r="W95" i="12"/>
  <c r="X95" i="12"/>
  <c r="Y95" i="12"/>
  <c r="C96" i="12"/>
  <c r="D96" i="12"/>
  <c r="E96" i="12"/>
  <c r="G96" i="12"/>
  <c r="H96" i="12"/>
  <c r="I96" i="12"/>
  <c r="J96" i="12"/>
  <c r="K96" i="12"/>
  <c r="L96" i="12"/>
  <c r="M96" i="12"/>
  <c r="N96" i="12"/>
  <c r="O96" i="12"/>
  <c r="Q96" i="12"/>
  <c r="R96" i="12"/>
  <c r="S96" i="12"/>
  <c r="T96" i="12"/>
  <c r="U96" i="12"/>
  <c r="V96" i="12"/>
  <c r="W96" i="12"/>
  <c r="X96" i="12"/>
  <c r="Y96" i="12"/>
  <c r="C97" i="12"/>
  <c r="D97" i="12"/>
  <c r="E97" i="12"/>
  <c r="G97" i="12"/>
  <c r="H97" i="12"/>
  <c r="I97" i="12"/>
  <c r="J97" i="12"/>
  <c r="K97" i="12"/>
  <c r="L97" i="12"/>
  <c r="M97" i="12"/>
  <c r="N97" i="12"/>
  <c r="O97" i="12"/>
  <c r="Q97" i="12"/>
  <c r="R97" i="12"/>
  <c r="S97" i="12"/>
  <c r="T97" i="12"/>
  <c r="U97" i="12"/>
  <c r="V97" i="12"/>
  <c r="W97" i="12"/>
  <c r="X97" i="12"/>
  <c r="Y97" i="12"/>
  <c r="C98" i="12"/>
  <c r="D98" i="12"/>
  <c r="E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U98" i="12"/>
  <c r="V98" i="12"/>
  <c r="W98" i="12"/>
  <c r="X98" i="12"/>
  <c r="Y98" i="12"/>
  <c r="C99" i="12"/>
  <c r="D99" i="12"/>
  <c r="E99" i="12"/>
  <c r="G99" i="12"/>
  <c r="H99" i="12"/>
  <c r="I99" i="12"/>
  <c r="J99" i="12"/>
  <c r="K99" i="12"/>
  <c r="L99" i="12"/>
  <c r="M99" i="12"/>
  <c r="N99" i="12"/>
  <c r="O99" i="12"/>
  <c r="Q99" i="12"/>
  <c r="R99" i="12"/>
  <c r="S99" i="12"/>
  <c r="T99" i="12"/>
  <c r="U99" i="12"/>
  <c r="V99" i="12"/>
  <c r="W99" i="12"/>
  <c r="X99" i="12"/>
  <c r="Y99" i="12"/>
  <c r="C100" i="12"/>
  <c r="D100" i="12"/>
  <c r="E100" i="12"/>
  <c r="G100" i="12"/>
  <c r="H100" i="12"/>
  <c r="I100" i="12"/>
  <c r="J100" i="12"/>
  <c r="K100" i="12"/>
  <c r="L100" i="12"/>
  <c r="M100" i="12"/>
  <c r="N100" i="12"/>
  <c r="O100" i="12"/>
  <c r="Q100" i="12"/>
  <c r="R100" i="12"/>
  <c r="S100" i="12"/>
  <c r="T100" i="12"/>
  <c r="U100" i="12"/>
  <c r="V100" i="12"/>
  <c r="W100" i="12"/>
  <c r="X100" i="12"/>
  <c r="Y100" i="12"/>
  <c r="C101" i="12"/>
  <c r="D101" i="12"/>
  <c r="E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U101" i="12"/>
  <c r="V101" i="12"/>
  <c r="W101" i="12"/>
  <c r="X101" i="12"/>
  <c r="Y101" i="12"/>
  <c r="C102" i="12"/>
  <c r="D102" i="12"/>
  <c r="E102" i="12"/>
  <c r="G102" i="12"/>
  <c r="H102" i="12"/>
  <c r="I102" i="12"/>
  <c r="J102" i="12"/>
  <c r="K102" i="12"/>
  <c r="L102" i="12"/>
  <c r="M102" i="12"/>
  <c r="N102" i="12"/>
  <c r="O102" i="12"/>
  <c r="Q102" i="12"/>
  <c r="R102" i="12"/>
  <c r="S102" i="12"/>
  <c r="T102" i="12"/>
  <c r="U102" i="12"/>
  <c r="V102" i="12"/>
  <c r="W102" i="12"/>
  <c r="X102" i="12"/>
  <c r="Y102" i="12"/>
  <c r="C103" i="12"/>
  <c r="D103" i="12"/>
  <c r="E103" i="12"/>
  <c r="G103" i="12"/>
  <c r="H103" i="12"/>
  <c r="I103" i="12"/>
  <c r="J103" i="12"/>
  <c r="K103" i="12"/>
  <c r="L103" i="12"/>
  <c r="M103" i="12"/>
  <c r="N103" i="12"/>
  <c r="O103" i="12"/>
  <c r="Q103" i="12"/>
  <c r="R103" i="12"/>
  <c r="S103" i="12"/>
  <c r="T103" i="12"/>
  <c r="U103" i="12"/>
  <c r="V103" i="12"/>
  <c r="W103" i="12"/>
  <c r="X103" i="12"/>
  <c r="Y103" i="12"/>
  <c r="C104" i="12"/>
  <c r="D104" i="12"/>
  <c r="E104" i="12"/>
  <c r="G104" i="12"/>
  <c r="H104" i="12"/>
  <c r="I104" i="12"/>
  <c r="J104" i="12"/>
  <c r="K104" i="12"/>
  <c r="L104" i="12"/>
  <c r="M104" i="12"/>
  <c r="N104" i="12"/>
  <c r="O104" i="12"/>
  <c r="Q104" i="12"/>
  <c r="R104" i="12"/>
  <c r="S104" i="12"/>
  <c r="T104" i="12"/>
  <c r="U104" i="12"/>
  <c r="V104" i="12"/>
  <c r="W104" i="12"/>
  <c r="X104" i="12"/>
  <c r="Y104" i="12"/>
  <c r="C105" i="12"/>
  <c r="D105" i="12"/>
  <c r="E105" i="12"/>
  <c r="G105" i="12"/>
  <c r="H105" i="12"/>
  <c r="I105" i="12"/>
  <c r="J105" i="12"/>
  <c r="K105" i="12"/>
  <c r="L105" i="12"/>
  <c r="M105" i="12"/>
  <c r="N105" i="12"/>
  <c r="O105" i="12"/>
  <c r="Q105" i="12"/>
  <c r="R105" i="12"/>
  <c r="S105" i="12"/>
  <c r="T105" i="12"/>
  <c r="U105" i="12"/>
  <c r="V105" i="12"/>
  <c r="W105" i="12"/>
  <c r="X105" i="12"/>
  <c r="Y105" i="12"/>
  <c r="C106" i="12"/>
  <c r="D106" i="12"/>
  <c r="E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U106" i="12"/>
  <c r="V106" i="12"/>
  <c r="W106" i="12"/>
  <c r="X106" i="12"/>
  <c r="Y106" i="12"/>
  <c r="C107" i="12"/>
  <c r="D107" i="12"/>
  <c r="E107" i="12"/>
  <c r="G107" i="12"/>
  <c r="H107" i="12"/>
  <c r="I107" i="12"/>
  <c r="J107" i="12"/>
  <c r="K107" i="12"/>
  <c r="L107" i="12"/>
  <c r="M107" i="12"/>
  <c r="N107" i="12"/>
  <c r="O107" i="12"/>
  <c r="Q107" i="12"/>
  <c r="R107" i="12"/>
  <c r="S107" i="12"/>
  <c r="T107" i="12"/>
  <c r="U107" i="12"/>
  <c r="V107" i="12"/>
  <c r="W107" i="12"/>
  <c r="X107" i="12"/>
  <c r="Y107" i="12"/>
  <c r="C108" i="12"/>
  <c r="D108" i="12"/>
  <c r="E108" i="12"/>
  <c r="G108" i="12"/>
  <c r="H108" i="12"/>
  <c r="I108" i="12"/>
  <c r="J108" i="12"/>
  <c r="K108" i="12"/>
  <c r="L108" i="12"/>
  <c r="M108" i="12"/>
  <c r="N108" i="12"/>
  <c r="O108" i="12"/>
  <c r="Q108" i="12"/>
  <c r="R108" i="12"/>
  <c r="S108" i="12"/>
  <c r="T108" i="12"/>
  <c r="U108" i="12"/>
  <c r="V108" i="12"/>
  <c r="W108" i="12"/>
  <c r="X108" i="12"/>
  <c r="Y108" i="12"/>
  <c r="C109" i="12"/>
  <c r="D109" i="12"/>
  <c r="E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U109" i="12"/>
  <c r="V109" i="12"/>
  <c r="W109" i="12"/>
  <c r="X109" i="12"/>
  <c r="Y109" i="12"/>
  <c r="C110" i="12"/>
  <c r="D110" i="12"/>
  <c r="E110" i="12"/>
  <c r="G110" i="12"/>
  <c r="H110" i="12"/>
  <c r="I110" i="12"/>
  <c r="J110" i="12"/>
  <c r="K110" i="12"/>
  <c r="L110" i="12"/>
  <c r="M110" i="12"/>
  <c r="N110" i="12"/>
  <c r="O110" i="12"/>
  <c r="Q110" i="12"/>
  <c r="R110" i="12"/>
  <c r="S110" i="12"/>
  <c r="T110" i="12"/>
  <c r="U110" i="12"/>
  <c r="V110" i="12"/>
  <c r="W110" i="12"/>
  <c r="X110" i="12"/>
  <c r="Y110" i="12"/>
  <c r="C111" i="12"/>
  <c r="D111" i="12"/>
  <c r="E111" i="12"/>
  <c r="G111" i="12"/>
  <c r="H111" i="12"/>
  <c r="I111" i="12"/>
  <c r="J111" i="12"/>
  <c r="K111" i="12"/>
  <c r="L111" i="12"/>
  <c r="M111" i="12"/>
  <c r="N111" i="12"/>
  <c r="O111" i="12"/>
  <c r="Q111" i="12"/>
  <c r="R111" i="12"/>
  <c r="S111" i="12"/>
  <c r="T111" i="12"/>
  <c r="U111" i="12"/>
  <c r="V111" i="12"/>
  <c r="W111" i="12"/>
  <c r="X111" i="12"/>
  <c r="Y111" i="12"/>
  <c r="C112" i="12"/>
  <c r="D112" i="12"/>
  <c r="E112" i="12"/>
  <c r="G112" i="12"/>
  <c r="H112" i="12"/>
  <c r="I112" i="12"/>
  <c r="J112" i="12"/>
  <c r="K112" i="12"/>
  <c r="L112" i="12"/>
  <c r="M112" i="12"/>
  <c r="N112" i="12"/>
  <c r="O112" i="12"/>
  <c r="Q112" i="12"/>
  <c r="R112" i="12"/>
  <c r="S112" i="12"/>
  <c r="T112" i="12"/>
  <c r="U112" i="12"/>
  <c r="V112" i="12"/>
  <c r="W112" i="12"/>
  <c r="X112" i="12"/>
  <c r="Y112" i="12"/>
  <c r="C113" i="12"/>
  <c r="D113" i="12"/>
  <c r="E113" i="12"/>
  <c r="G113" i="12"/>
  <c r="H113" i="12"/>
  <c r="I113" i="12"/>
  <c r="J113" i="12"/>
  <c r="K113" i="12"/>
  <c r="L113" i="12"/>
  <c r="M113" i="12"/>
  <c r="N113" i="12"/>
  <c r="O113" i="12"/>
  <c r="Q113" i="12"/>
  <c r="R113" i="12"/>
  <c r="S113" i="12"/>
  <c r="T113" i="12"/>
  <c r="U113" i="12"/>
  <c r="V113" i="12"/>
  <c r="W113" i="12"/>
  <c r="X113" i="12"/>
  <c r="Y113" i="12"/>
  <c r="C114" i="12"/>
  <c r="D114" i="12"/>
  <c r="E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U114" i="12"/>
  <c r="V114" i="12"/>
  <c r="W114" i="12"/>
  <c r="X114" i="12"/>
  <c r="Y114" i="12"/>
  <c r="C115" i="12"/>
  <c r="D115" i="12"/>
  <c r="E115" i="12"/>
  <c r="G115" i="12"/>
  <c r="H115" i="12"/>
  <c r="I115" i="12"/>
  <c r="J115" i="12"/>
  <c r="K115" i="12"/>
  <c r="L115" i="12"/>
  <c r="M115" i="12"/>
  <c r="N115" i="12"/>
  <c r="O115" i="12"/>
  <c r="Q115" i="12"/>
  <c r="R115" i="12"/>
  <c r="S115" i="12"/>
  <c r="T115" i="12"/>
  <c r="U115" i="12"/>
  <c r="V115" i="12"/>
  <c r="W115" i="12"/>
  <c r="X115" i="12"/>
  <c r="Y115" i="12"/>
  <c r="C116" i="12"/>
  <c r="D116" i="12"/>
  <c r="E116" i="12"/>
  <c r="G116" i="12"/>
  <c r="H116" i="12"/>
  <c r="I116" i="12"/>
  <c r="J116" i="12"/>
  <c r="K116" i="12"/>
  <c r="L116" i="12"/>
  <c r="M116" i="12"/>
  <c r="N116" i="12"/>
  <c r="O116" i="12"/>
  <c r="Q116" i="12"/>
  <c r="R116" i="12"/>
  <c r="S116" i="12"/>
  <c r="T116" i="12"/>
  <c r="U116" i="12"/>
  <c r="V116" i="12"/>
  <c r="W116" i="12"/>
  <c r="X116" i="12"/>
  <c r="Y116" i="12"/>
  <c r="C117" i="12"/>
  <c r="D117" i="12"/>
  <c r="E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U117" i="12"/>
  <c r="V117" i="12"/>
  <c r="W117" i="12"/>
  <c r="X117" i="12"/>
  <c r="Y117" i="12"/>
  <c r="C118" i="12"/>
  <c r="D118" i="12"/>
  <c r="E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U118" i="12"/>
  <c r="V118" i="12"/>
  <c r="W118" i="12"/>
  <c r="X118" i="12"/>
  <c r="Y118" i="12"/>
  <c r="C119" i="12"/>
  <c r="D119" i="12"/>
  <c r="E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U119" i="12"/>
  <c r="V119" i="12"/>
  <c r="W119" i="12"/>
  <c r="X119" i="12"/>
  <c r="Y119" i="12"/>
  <c r="C120" i="12"/>
  <c r="D120" i="12"/>
  <c r="E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U120" i="12"/>
  <c r="V120" i="12"/>
  <c r="W120" i="12"/>
  <c r="X120" i="12"/>
  <c r="Y120" i="12"/>
  <c r="C121" i="12"/>
  <c r="D121" i="12"/>
  <c r="E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U121" i="12"/>
  <c r="V121" i="12"/>
  <c r="W121" i="12"/>
  <c r="X121" i="12"/>
  <c r="Y121" i="12"/>
  <c r="C122" i="12"/>
  <c r="D122" i="12"/>
  <c r="E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U122" i="12"/>
  <c r="V122" i="12"/>
  <c r="W122" i="12"/>
  <c r="X122" i="12"/>
  <c r="Y122" i="12"/>
  <c r="C123" i="12"/>
  <c r="D123" i="12"/>
  <c r="E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U123" i="12"/>
  <c r="V123" i="12"/>
  <c r="W123" i="12"/>
  <c r="X123" i="12"/>
  <c r="Y123" i="12"/>
  <c r="C124" i="12"/>
  <c r="D124" i="12"/>
  <c r="E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U124" i="12"/>
  <c r="V124" i="12"/>
  <c r="W124" i="12"/>
  <c r="X124" i="12"/>
  <c r="Y124" i="12"/>
  <c r="C125" i="12"/>
  <c r="D125" i="12"/>
  <c r="E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U125" i="12"/>
  <c r="V125" i="12"/>
  <c r="W125" i="12"/>
  <c r="X125" i="12"/>
  <c r="Y125" i="12"/>
  <c r="C126" i="12"/>
  <c r="D126" i="12"/>
  <c r="E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U126" i="12"/>
  <c r="V126" i="12"/>
  <c r="W126" i="12"/>
  <c r="X126" i="12"/>
  <c r="Y126" i="12"/>
  <c r="C127" i="12"/>
  <c r="D127" i="12"/>
  <c r="E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U127" i="12"/>
  <c r="V127" i="12"/>
  <c r="W127" i="12"/>
  <c r="X127" i="12"/>
  <c r="Y127" i="12"/>
  <c r="C128" i="12"/>
  <c r="D128" i="12"/>
  <c r="E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U128" i="12"/>
  <c r="V128" i="12"/>
  <c r="W128" i="12"/>
  <c r="X128" i="12"/>
  <c r="Y128" i="12"/>
  <c r="C129" i="12"/>
  <c r="D129" i="12"/>
  <c r="E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U129" i="12"/>
  <c r="V129" i="12"/>
  <c r="W129" i="12"/>
  <c r="X129" i="12"/>
  <c r="Y129" i="12"/>
  <c r="C130" i="12"/>
  <c r="D130" i="12"/>
  <c r="E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U130" i="12"/>
  <c r="V130" i="12"/>
  <c r="W130" i="12"/>
  <c r="X130" i="12"/>
  <c r="Y130" i="12"/>
  <c r="C131" i="12"/>
  <c r="D131" i="12"/>
  <c r="E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U131" i="12"/>
  <c r="V131" i="12"/>
  <c r="W131" i="12"/>
  <c r="X131" i="12"/>
  <c r="Y131" i="12"/>
  <c r="C132" i="12"/>
  <c r="D132" i="12"/>
  <c r="E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U132" i="12"/>
  <c r="V132" i="12"/>
  <c r="W132" i="12"/>
  <c r="X132" i="12"/>
  <c r="Y132" i="12"/>
  <c r="C133" i="12"/>
  <c r="D133" i="12"/>
  <c r="E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U133" i="12"/>
  <c r="V133" i="12"/>
  <c r="W133" i="12"/>
  <c r="X133" i="12"/>
  <c r="Y133" i="12"/>
  <c r="C134" i="12"/>
  <c r="D134" i="12"/>
  <c r="E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U134" i="12"/>
  <c r="V134" i="12"/>
  <c r="W134" i="12"/>
  <c r="X134" i="12"/>
  <c r="Y134" i="12"/>
  <c r="C135" i="12"/>
  <c r="D135" i="12"/>
  <c r="E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U135" i="12"/>
  <c r="V135" i="12"/>
  <c r="W135" i="12"/>
  <c r="X135" i="12"/>
  <c r="Y135" i="12"/>
  <c r="C136" i="12"/>
  <c r="D136" i="12"/>
  <c r="E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U136" i="12"/>
  <c r="V136" i="12"/>
  <c r="W136" i="12"/>
  <c r="X136" i="12"/>
  <c r="Y136" i="12"/>
  <c r="C137" i="12"/>
  <c r="D137" i="12"/>
  <c r="E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U137" i="12"/>
  <c r="V137" i="12"/>
  <c r="W137" i="12"/>
  <c r="X137" i="12"/>
  <c r="Y137" i="12"/>
  <c r="C138" i="12"/>
  <c r="D138" i="12"/>
  <c r="E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U138" i="12"/>
  <c r="V138" i="12"/>
  <c r="W138" i="12"/>
  <c r="X138" i="12"/>
  <c r="Y138" i="12"/>
  <c r="C139" i="12"/>
  <c r="D139" i="12"/>
  <c r="E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U139" i="12"/>
  <c r="V139" i="12"/>
  <c r="W139" i="12"/>
  <c r="X139" i="12"/>
  <c r="Y139" i="12"/>
  <c r="C140" i="12"/>
  <c r="D140" i="12"/>
  <c r="E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U140" i="12"/>
  <c r="V140" i="12"/>
  <c r="W140" i="12"/>
  <c r="X140" i="12"/>
  <c r="Y140" i="12"/>
  <c r="C141" i="12"/>
  <c r="D141" i="12"/>
  <c r="E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U141" i="12"/>
  <c r="V141" i="12"/>
  <c r="W141" i="12"/>
  <c r="X141" i="12"/>
  <c r="Y141" i="12"/>
  <c r="C142" i="12"/>
  <c r="D142" i="12"/>
  <c r="E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U142" i="12"/>
  <c r="V142" i="12"/>
  <c r="W142" i="12"/>
  <c r="X142" i="12"/>
  <c r="Y142" i="12"/>
  <c r="C143" i="12"/>
  <c r="D143" i="12"/>
  <c r="E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U143" i="12"/>
  <c r="V143" i="12"/>
  <c r="W143" i="12"/>
  <c r="X143" i="12"/>
  <c r="Y143" i="12"/>
  <c r="C144" i="12"/>
  <c r="D144" i="12"/>
  <c r="E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U144" i="12"/>
  <c r="V144" i="12"/>
  <c r="W144" i="12"/>
  <c r="X144" i="12"/>
  <c r="Y144" i="12"/>
  <c r="C145" i="12"/>
  <c r="D145" i="12"/>
  <c r="E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U145" i="12"/>
  <c r="V145" i="12"/>
  <c r="W145" i="12"/>
  <c r="X145" i="12"/>
  <c r="Y145" i="12"/>
  <c r="C146" i="12"/>
  <c r="D146" i="12"/>
  <c r="E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U146" i="12"/>
  <c r="V146" i="12"/>
  <c r="W146" i="12"/>
  <c r="X146" i="12"/>
  <c r="Y146" i="12"/>
  <c r="C147" i="12"/>
  <c r="D147" i="12"/>
  <c r="E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U147" i="12"/>
  <c r="V147" i="12"/>
  <c r="W147" i="12"/>
  <c r="X147" i="12"/>
  <c r="Y147" i="12"/>
  <c r="C148" i="12"/>
  <c r="D148" i="12"/>
  <c r="E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S148" i="12"/>
  <c r="T148" i="12"/>
  <c r="U148" i="12"/>
  <c r="V148" i="12"/>
  <c r="W148" i="12"/>
  <c r="X148" i="12"/>
  <c r="Y148" i="12"/>
  <c r="C149" i="12"/>
  <c r="D149" i="12"/>
  <c r="E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S149" i="12"/>
  <c r="T149" i="12"/>
  <c r="U149" i="12"/>
  <c r="V149" i="12"/>
  <c r="W149" i="12"/>
  <c r="X149" i="12"/>
  <c r="Y149" i="12"/>
  <c r="C150" i="12"/>
  <c r="D150" i="12"/>
  <c r="E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S150" i="12"/>
  <c r="T150" i="12"/>
  <c r="U150" i="12"/>
  <c r="V150" i="12"/>
  <c r="W150" i="12"/>
  <c r="X150" i="12"/>
  <c r="Y150" i="12"/>
  <c r="C151" i="12"/>
  <c r="D151" i="12"/>
  <c r="E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U151" i="12"/>
  <c r="V151" i="12"/>
  <c r="W151" i="12"/>
  <c r="X151" i="12"/>
  <c r="Y151" i="12"/>
  <c r="C152" i="12"/>
  <c r="D152" i="12"/>
  <c r="E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U152" i="12"/>
  <c r="V152" i="12"/>
  <c r="W152" i="12"/>
  <c r="X152" i="12"/>
  <c r="Y152" i="12"/>
  <c r="C153" i="12"/>
  <c r="D153" i="12"/>
  <c r="E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U153" i="12"/>
  <c r="V153" i="12"/>
  <c r="W153" i="12"/>
  <c r="X153" i="12"/>
  <c r="Y153" i="12"/>
  <c r="C154" i="12"/>
  <c r="D154" i="12"/>
  <c r="E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U154" i="12"/>
  <c r="V154" i="12"/>
  <c r="W154" i="12"/>
  <c r="X154" i="12"/>
  <c r="Y154" i="12"/>
  <c r="C155" i="12"/>
  <c r="D155" i="12"/>
  <c r="E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U155" i="12"/>
  <c r="V155" i="12"/>
  <c r="W155" i="12"/>
  <c r="X155" i="12"/>
  <c r="Y155" i="12"/>
  <c r="C156" i="12"/>
  <c r="D156" i="12"/>
  <c r="E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U156" i="12"/>
  <c r="V156" i="12"/>
  <c r="W156" i="12"/>
  <c r="X156" i="12"/>
  <c r="Y156" i="12"/>
  <c r="C157" i="12"/>
  <c r="D157" i="12"/>
  <c r="E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U157" i="12"/>
  <c r="V157" i="12"/>
  <c r="W157" i="12"/>
  <c r="X157" i="12"/>
  <c r="Y157" i="12"/>
  <c r="C158" i="12"/>
  <c r="D158" i="12"/>
  <c r="E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U158" i="12"/>
  <c r="V158" i="12"/>
  <c r="W158" i="12"/>
  <c r="X158" i="12"/>
  <c r="Y158" i="12"/>
  <c r="C159" i="12"/>
  <c r="D159" i="12"/>
  <c r="E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U159" i="12"/>
  <c r="V159" i="12"/>
  <c r="W159" i="12"/>
  <c r="X159" i="12"/>
  <c r="Y159" i="12"/>
  <c r="C160" i="12"/>
  <c r="D160" i="12"/>
  <c r="E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U160" i="12"/>
  <c r="V160" i="12"/>
  <c r="W160" i="12"/>
  <c r="X160" i="12"/>
  <c r="Y160" i="12"/>
  <c r="C161" i="12"/>
  <c r="D161" i="12"/>
  <c r="E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U161" i="12"/>
  <c r="V161" i="12"/>
  <c r="W161" i="12"/>
  <c r="X161" i="12"/>
  <c r="Y161" i="12"/>
  <c r="C162" i="12"/>
  <c r="D162" i="12"/>
  <c r="E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U162" i="12"/>
  <c r="V162" i="12"/>
  <c r="W162" i="12"/>
  <c r="X162" i="12"/>
  <c r="Y162" i="12"/>
  <c r="C163" i="12"/>
  <c r="D163" i="12"/>
  <c r="E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U163" i="12"/>
  <c r="V163" i="12"/>
  <c r="W163" i="12"/>
  <c r="X163" i="12"/>
  <c r="Y163" i="12"/>
  <c r="C164" i="12"/>
  <c r="D164" i="12"/>
  <c r="E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S164" i="12"/>
  <c r="T164" i="12"/>
  <c r="U164" i="12"/>
  <c r="V164" i="12"/>
  <c r="W164" i="12"/>
  <c r="X164" i="12"/>
  <c r="Y164" i="12"/>
  <c r="C165" i="12"/>
  <c r="D165" i="12"/>
  <c r="E165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S165" i="12"/>
  <c r="T165" i="12"/>
  <c r="U165" i="12"/>
  <c r="V165" i="12"/>
  <c r="W165" i="12"/>
  <c r="X165" i="12"/>
  <c r="Y165" i="12"/>
  <c r="C166" i="12"/>
  <c r="D166" i="12"/>
  <c r="E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S166" i="12"/>
  <c r="T166" i="12"/>
  <c r="U166" i="12"/>
  <c r="V166" i="12"/>
  <c r="W166" i="12"/>
  <c r="X166" i="12"/>
  <c r="Y166" i="12"/>
  <c r="C167" i="12"/>
  <c r="D167" i="12"/>
  <c r="E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S167" i="12"/>
  <c r="T167" i="12"/>
  <c r="U167" i="12"/>
  <c r="V167" i="12"/>
  <c r="W167" i="12"/>
  <c r="X167" i="12"/>
  <c r="Y167" i="12"/>
  <c r="C168" i="12"/>
  <c r="D168" i="12"/>
  <c r="E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S168" i="12"/>
  <c r="T168" i="12"/>
  <c r="U168" i="12"/>
  <c r="V168" i="12"/>
  <c r="W168" i="12"/>
  <c r="X168" i="12"/>
  <c r="Y168" i="12"/>
  <c r="C169" i="12"/>
  <c r="D169" i="12"/>
  <c r="E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S169" i="12"/>
  <c r="T169" i="12"/>
  <c r="U169" i="12"/>
  <c r="V169" i="12"/>
  <c r="W169" i="12"/>
  <c r="X169" i="12"/>
  <c r="Y169" i="12"/>
  <c r="C170" i="12"/>
  <c r="D170" i="12"/>
  <c r="E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S170" i="12"/>
  <c r="T170" i="12"/>
  <c r="U170" i="12"/>
  <c r="V170" i="12"/>
  <c r="W170" i="12"/>
  <c r="X170" i="12"/>
  <c r="Y170" i="12"/>
  <c r="C171" i="12"/>
  <c r="D171" i="12"/>
  <c r="E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U171" i="12"/>
  <c r="V171" i="12"/>
  <c r="W171" i="12"/>
  <c r="X171" i="12"/>
  <c r="Y171" i="12"/>
  <c r="C172" i="12"/>
  <c r="D172" i="12"/>
  <c r="E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S172" i="12"/>
  <c r="T172" i="12"/>
  <c r="U172" i="12"/>
  <c r="V172" i="12"/>
  <c r="W172" i="12"/>
  <c r="X172" i="12"/>
  <c r="Y172" i="12"/>
  <c r="C173" i="12"/>
  <c r="D173" i="12"/>
  <c r="E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S173" i="12"/>
  <c r="T173" i="12"/>
  <c r="U173" i="12"/>
  <c r="V173" i="12"/>
  <c r="W173" i="12"/>
  <c r="X173" i="12"/>
  <c r="Y173" i="12"/>
  <c r="C174" i="12"/>
  <c r="D174" i="12"/>
  <c r="E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S174" i="12"/>
  <c r="T174" i="12"/>
  <c r="U174" i="12"/>
  <c r="V174" i="12"/>
  <c r="W174" i="12"/>
  <c r="X174" i="12"/>
  <c r="Y174" i="12"/>
  <c r="C175" i="12"/>
  <c r="D175" i="12"/>
  <c r="E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S175" i="12"/>
  <c r="T175" i="12"/>
  <c r="U175" i="12"/>
  <c r="V175" i="12"/>
  <c r="W175" i="12"/>
  <c r="X175" i="12"/>
  <c r="Y175" i="12"/>
  <c r="C176" i="12"/>
  <c r="D176" i="12"/>
  <c r="E176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S176" i="12"/>
  <c r="T176" i="12"/>
  <c r="U176" i="12"/>
  <c r="V176" i="12"/>
  <c r="W176" i="12"/>
  <c r="X176" i="12"/>
  <c r="Y176" i="12"/>
  <c r="C177" i="12"/>
  <c r="D177" i="12"/>
  <c r="E177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S177" i="12"/>
  <c r="T177" i="12"/>
  <c r="U177" i="12"/>
  <c r="V177" i="12"/>
  <c r="W177" i="12"/>
  <c r="X177" i="12"/>
  <c r="Y177" i="12"/>
  <c r="C178" i="12"/>
  <c r="D178" i="12"/>
  <c r="E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S178" i="12"/>
  <c r="T178" i="12"/>
  <c r="U178" i="12"/>
  <c r="V178" i="12"/>
  <c r="W178" i="12"/>
  <c r="X178" i="12"/>
  <c r="Y178" i="12"/>
  <c r="C179" i="12"/>
  <c r="D179" i="12"/>
  <c r="E179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S179" i="12"/>
  <c r="T179" i="12"/>
  <c r="U179" i="12"/>
  <c r="V179" i="12"/>
  <c r="W179" i="12"/>
  <c r="X179" i="12"/>
  <c r="Y179" i="12"/>
  <c r="C180" i="12"/>
  <c r="D180" i="12"/>
  <c r="E180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S180" i="12"/>
  <c r="T180" i="12"/>
  <c r="U180" i="12"/>
  <c r="V180" i="12"/>
  <c r="W180" i="12"/>
  <c r="X180" i="12"/>
  <c r="Y180" i="12"/>
  <c r="C181" i="12"/>
  <c r="D181" i="12"/>
  <c r="E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U181" i="12"/>
  <c r="V181" i="12"/>
  <c r="W181" i="12"/>
  <c r="X181" i="12"/>
  <c r="Y181" i="12"/>
  <c r="C182" i="12"/>
  <c r="D182" i="12"/>
  <c r="E182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S182" i="12"/>
  <c r="T182" i="12"/>
  <c r="U182" i="12"/>
  <c r="V182" i="12"/>
  <c r="W182" i="12"/>
  <c r="X182" i="12"/>
  <c r="Y182" i="12"/>
  <c r="C183" i="12"/>
  <c r="D183" i="12"/>
  <c r="E183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S183" i="12"/>
  <c r="T183" i="12"/>
  <c r="U183" i="12"/>
  <c r="V183" i="12"/>
  <c r="W183" i="12"/>
  <c r="X183" i="12"/>
  <c r="Y183" i="12"/>
  <c r="C184" i="12"/>
  <c r="D184" i="12"/>
  <c r="E184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S184" i="12"/>
  <c r="T184" i="12"/>
  <c r="U184" i="12"/>
  <c r="V184" i="12"/>
  <c r="W184" i="12"/>
  <c r="X184" i="12"/>
  <c r="Y184" i="12"/>
  <c r="C185" i="12"/>
  <c r="D185" i="12"/>
  <c r="E185" i="12"/>
  <c r="G185" i="12"/>
  <c r="H185" i="12"/>
  <c r="I185" i="12"/>
  <c r="J185" i="12"/>
  <c r="K185" i="12"/>
  <c r="L185" i="12"/>
  <c r="M185" i="12"/>
  <c r="N185" i="12"/>
  <c r="O185" i="12"/>
  <c r="P185" i="12"/>
  <c r="Q185" i="12"/>
  <c r="R185" i="12"/>
  <c r="S185" i="12"/>
  <c r="T185" i="12"/>
  <c r="U185" i="12"/>
  <c r="V185" i="12"/>
  <c r="W185" i="12"/>
  <c r="X185" i="12"/>
  <c r="Y185" i="12"/>
  <c r="C186" i="12"/>
  <c r="D186" i="12"/>
  <c r="E186" i="12"/>
  <c r="G186" i="12"/>
  <c r="H186" i="12"/>
  <c r="I186" i="12"/>
  <c r="J186" i="12"/>
  <c r="K186" i="12"/>
  <c r="L186" i="12"/>
  <c r="M186" i="12"/>
  <c r="N186" i="12"/>
  <c r="O186" i="12"/>
  <c r="P186" i="12"/>
  <c r="Q186" i="12"/>
  <c r="R186" i="12"/>
  <c r="S186" i="12"/>
  <c r="T186" i="12"/>
  <c r="U186" i="12"/>
  <c r="V186" i="12"/>
  <c r="W186" i="12"/>
  <c r="X186" i="12"/>
  <c r="Y186" i="12"/>
  <c r="C187" i="12"/>
  <c r="D187" i="12"/>
  <c r="E187" i="12"/>
  <c r="G187" i="12"/>
  <c r="H187" i="12"/>
  <c r="I187" i="12"/>
  <c r="J187" i="12"/>
  <c r="K187" i="12"/>
  <c r="L187" i="12"/>
  <c r="M187" i="12"/>
  <c r="N187" i="12"/>
  <c r="O187" i="12"/>
  <c r="P187" i="12"/>
  <c r="Q187" i="12"/>
  <c r="R187" i="12"/>
  <c r="S187" i="12"/>
  <c r="T187" i="12"/>
  <c r="U187" i="12"/>
  <c r="V187" i="12"/>
  <c r="W187" i="12"/>
  <c r="X187" i="12"/>
  <c r="Y187" i="12"/>
  <c r="C188" i="12"/>
  <c r="D188" i="12"/>
  <c r="E188" i="12"/>
  <c r="G188" i="12"/>
  <c r="H188" i="12"/>
  <c r="I188" i="12"/>
  <c r="J188" i="12"/>
  <c r="K188" i="12"/>
  <c r="L188" i="12"/>
  <c r="M188" i="12"/>
  <c r="N188" i="12"/>
  <c r="O188" i="12"/>
  <c r="P188" i="12"/>
  <c r="Q188" i="12"/>
  <c r="R188" i="12"/>
  <c r="S188" i="12"/>
  <c r="T188" i="12"/>
  <c r="U188" i="12"/>
  <c r="V188" i="12"/>
  <c r="W188" i="12"/>
  <c r="X188" i="12"/>
  <c r="Y188" i="12"/>
  <c r="C189" i="12"/>
  <c r="D189" i="12"/>
  <c r="E189" i="12"/>
  <c r="G189" i="12"/>
  <c r="H189" i="12"/>
  <c r="I189" i="12"/>
  <c r="J189" i="12"/>
  <c r="K189" i="12"/>
  <c r="L189" i="12"/>
  <c r="M189" i="12"/>
  <c r="N189" i="12"/>
  <c r="O189" i="12"/>
  <c r="P189" i="12"/>
  <c r="Q189" i="12"/>
  <c r="R189" i="12"/>
  <c r="S189" i="12"/>
  <c r="T189" i="12"/>
  <c r="U189" i="12"/>
  <c r="V189" i="12"/>
  <c r="W189" i="12"/>
  <c r="X189" i="12"/>
  <c r="Y189" i="12"/>
  <c r="C190" i="12"/>
  <c r="D190" i="12"/>
  <c r="E190" i="12"/>
  <c r="G190" i="12"/>
  <c r="H190" i="12"/>
  <c r="I190" i="12"/>
  <c r="J190" i="12"/>
  <c r="K190" i="12"/>
  <c r="L190" i="12"/>
  <c r="M190" i="12"/>
  <c r="N190" i="12"/>
  <c r="O190" i="12"/>
  <c r="P190" i="12"/>
  <c r="Q190" i="12"/>
  <c r="R190" i="12"/>
  <c r="S190" i="12"/>
  <c r="T190" i="12"/>
  <c r="U190" i="12"/>
  <c r="V190" i="12"/>
  <c r="W190" i="12"/>
  <c r="X190" i="12"/>
  <c r="Y190" i="12"/>
  <c r="C191" i="12"/>
  <c r="D191" i="12"/>
  <c r="E191" i="12"/>
  <c r="G191" i="12"/>
  <c r="H191" i="12"/>
  <c r="I191" i="12"/>
  <c r="J191" i="12"/>
  <c r="K191" i="12"/>
  <c r="L191" i="12"/>
  <c r="M191" i="12"/>
  <c r="N191" i="12"/>
  <c r="O191" i="12"/>
  <c r="P191" i="12"/>
  <c r="Q191" i="12"/>
  <c r="R191" i="12"/>
  <c r="S191" i="12"/>
  <c r="T191" i="12"/>
  <c r="U191" i="12"/>
  <c r="V191" i="12"/>
  <c r="W191" i="12"/>
  <c r="X191" i="12"/>
  <c r="Y191" i="12"/>
  <c r="C192" i="12"/>
  <c r="D192" i="12"/>
  <c r="E192" i="12"/>
  <c r="G192" i="12"/>
  <c r="H192" i="12"/>
  <c r="I192" i="12"/>
  <c r="J192" i="12"/>
  <c r="K192" i="12"/>
  <c r="L192" i="12"/>
  <c r="M192" i="12"/>
  <c r="N192" i="12"/>
  <c r="O192" i="12"/>
  <c r="P192" i="12"/>
  <c r="Q192" i="12"/>
  <c r="R192" i="12"/>
  <c r="S192" i="12"/>
  <c r="T192" i="12"/>
  <c r="U192" i="12"/>
  <c r="V192" i="12"/>
  <c r="W192" i="12"/>
  <c r="X192" i="12"/>
  <c r="Y192" i="12"/>
  <c r="C193" i="12"/>
  <c r="D193" i="12"/>
  <c r="E193" i="12"/>
  <c r="G193" i="12"/>
  <c r="H193" i="12"/>
  <c r="I193" i="12"/>
  <c r="J193" i="12"/>
  <c r="K193" i="12"/>
  <c r="L193" i="12"/>
  <c r="M193" i="12"/>
  <c r="N193" i="12"/>
  <c r="O193" i="12"/>
  <c r="P193" i="12"/>
  <c r="Q193" i="12"/>
  <c r="R193" i="12"/>
  <c r="S193" i="12"/>
  <c r="T193" i="12"/>
  <c r="U193" i="12"/>
  <c r="V193" i="12"/>
  <c r="W193" i="12"/>
  <c r="X193" i="12"/>
  <c r="Y193" i="12"/>
  <c r="C194" i="12"/>
  <c r="D194" i="12"/>
  <c r="E194" i="12"/>
  <c r="G194" i="12"/>
  <c r="H194" i="12"/>
  <c r="I194" i="12"/>
  <c r="J194" i="12"/>
  <c r="K194" i="12"/>
  <c r="L194" i="12"/>
  <c r="M194" i="12"/>
  <c r="N194" i="12"/>
  <c r="O194" i="12"/>
  <c r="P194" i="12"/>
  <c r="Q194" i="12"/>
  <c r="R194" i="12"/>
  <c r="S194" i="12"/>
  <c r="T194" i="12"/>
  <c r="U194" i="12"/>
  <c r="V194" i="12"/>
  <c r="W194" i="12"/>
  <c r="X194" i="12"/>
  <c r="Y194" i="12"/>
  <c r="C195" i="12"/>
  <c r="D195" i="12"/>
  <c r="E195" i="12"/>
  <c r="G195" i="12"/>
  <c r="H195" i="12"/>
  <c r="I195" i="12"/>
  <c r="J195" i="12"/>
  <c r="K195" i="12"/>
  <c r="L195" i="12"/>
  <c r="M195" i="12"/>
  <c r="N195" i="12"/>
  <c r="O195" i="12"/>
  <c r="P195" i="12"/>
  <c r="Q195" i="12"/>
  <c r="R195" i="12"/>
  <c r="S195" i="12"/>
  <c r="T195" i="12"/>
  <c r="U195" i="12"/>
  <c r="V195" i="12"/>
  <c r="W195" i="12"/>
  <c r="X195" i="12"/>
  <c r="Y195" i="12"/>
  <c r="C196" i="12"/>
  <c r="D196" i="12"/>
  <c r="E196" i="12"/>
  <c r="G196" i="12"/>
  <c r="H196" i="12"/>
  <c r="I196" i="12"/>
  <c r="J196" i="12"/>
  <c r="K196" i="12"/>
  <c r="L196" i="12"/>
  <c r="M196" i="12"/>
  <c r="N196" i="12"/>
  <c r="O196" i="12"/>
  <c r="P196" i="12"/>
  <c r="Q196" i="12"/>
  <c r="R196" i="12"/>
  <c r="S196" i="12"/>
  <c r="T196" i="12"/>
  <c r="U196" i="12"/>
  <c r="V196" i="12"/>
  <c r="W196" i="12"/>
  <c r="X196" i="12"/>
  <c r="Y196" i="12"/>
  <c r="C197" i="12"/>
  <c r="D197" i="12"/>
  <c r="E197" i="12"/>
  <c r="G197" i="12"/>
  <c r="H197" i="12"/>
  <c r="I197" i="12"/>
  <c r="J197" i="12"/>
  <c r="K197" i="12"/>
  <c r="L197" i="12"/>
  <c r="M197" i="12"/>
  <c r="N197" i="12"/>
  <c r="O197" i="12"/>
  <c r="P197" i="12"/>
  <c r="Q197" i="12"/>
  <c r="R197" i="12"/>
  <c r="S197" i="12"/>
  <c r="T197" i="12"/>
  <c r="U197" i="12"/>
  <c r="V197" i="12"/>
  <c r="W197" i="12"/>
  <c r="X197" i="12"/>
  <c r="Y197" i="12"/>
  <c r="C198" i="12"/>
  <c r="D198" i="12"/>
  <c r="E198" i="12"/>
  <c r="G198" i="12"/>
  <c r="H198" i="12"/>
  <c r="I198" i="12"/>
  <c r="J198" i="12"/>
  <c r="K198" i="12"/>
  <c r="L198" i="12"/>
  <c r="M198" i="12"/>
  <c r="N198" i="12"/>
  <c r="O198" i="12"/>
  <c r="P198" i="12"/>
  <c r="Q198" i="12"/>
  <c r="R198" i="12"/>
  <c r="S198" i="12"/>
  <c r="T198" i="12"/>
  <c r="U198" i="12"/>
  <c r="V198" i="12"/>
  <c r="W198" i="12"/>
  <c r="X198" i="12"/>
  <c r="Y198" i="12"/>
  <c r="C199" i="12"/>
  <c r="D199" i="12"/>
  <c r="E199" i="12"/>
  <c r="G199" i="12"/>
  <c r="H199" i="12"/>
  <c r="I199" i="12"/>
  <c r="J199" i="12"/>
  <c r="K199" i="12"/>
  <c r="L199" i="12"/>
  <c r="M199" i="12"/>
  <c r="N199" i="12"/>
  <c r="O199" i="12"/>
  <c r="P199" i="12"/>
  <c r="Q199" i="12"/>
  <c r="R199" i="12"/>
  <c r="S199" i="12"/>
  <c r="T199" i="12"/>
  <c r="U199" i="12"/>
  <c r="V199" i="12"/>
  <c r="W199" i="12"/>
  <c r="X199" i="12"/>
  <c r="Y199" i="12"/>
  <c r="C200" i="12"/>
  <c r="D200" i="12"/>
  <c r="E200" i="12"/>
  <c r="G200" i="12"/>
  <c r="H200" i="12"/>
  <c r="I200" i="12"/>
  <c r="J200" i="12"/>
  <c r="K200" i="12"/>
  <c r="L200" i="12"/>
  <c r="M200" i="12"/>
  <c r="N200" i="12"/>
  <c r="O200" i="12"/>
  <c r="P200" i="12"/>
  <c r="Q200" i="12"/>
  <c r="R200" i="12"/>
  <c r="S200" i="12"/>
  <c r="T200" i="12"/>
  <c r="U200" i="12"/>
  <c r="V200" i="12"/>
  <c r="W200" i="12"/>
  <c r="X200" i="12"/>
  <c r="Y200" i="12"/>
  <c r="C201" i="12"/>
  <c r="D201" i="12"/>
  <c r="E201" i="12"/>
  <c r="G201" i="12"/>
  <c r="H201" i="12"/>
  <c r="I201" i="12"/>
  <c r="J201" i="12"/>
  <c r="K201" i="12"/>
  <c r="L201" i="12"/>
  <c r="M201" i="12"/>
  <c r="N201" i="12"/>
  <c r="O201" i="12"/>
  <c r="P201" i="12"/>
  <c r="Q201" i="12"/>
  <c r="R201" i="12"/>
  <c r="S201" i="12"/>
  <c r="T201" i="12"/>
  <c r="U201" i="12"/>
  <c r="V201" i="12"/>
  <c r="W201" i="12"/>
  <c r="X201" i="12"/>
  <c r="Y201" i="12"/>
  <c r="C202" i="12"/>
  <c r="D202" i="12"/>
  <c r="E202" i="12"/>
  <c r="G202" i="12"/>
  <c r="H202" i="12"/>
  <c r="I202" i="12"/>
  <c r="J202" i="12"/>
  <c r="K202" i="12"/>
  <c r="L202" i="12"/>
  <c r="M202" i="12"/>
  <c r="N202" i="12"/>
  <c r="O202" i="12"/>
  <c r="P202" i="12"/>
  <c r="Q202" i="12"/>
  <c r="R202" i="12"/>
  <c r="S202" i="12"/>
  <c r="T202" i="12"/>
  <c r="U202" i="12"/>
  <c r="V202" i="12"/>
  <c r="W202" i="12"/>
  <c r="X202" i="12"/>
  <c r="Y202" i="12"/>
  <c r="C203" i="12"/>
  <c r="D203" i="12"/>
  <c r="E203" i="12"/>
  <c r="G203" i="12"/>
  <c r="H203" i="12"/>
  <c r="I203" i="12"/>
  <c r="J203" i="12"/>
  <c r="K203" i="12"/>
  <c r="L203" i="12"/>
  <c r="M203" i="12"/>
  <c r="N203" i="12"/>
  <c r="O203" i="12"/>
  <c r="P203" i="12"/>
  <c r="Q203" i="12"/>
  <c r="R203" i="12"/>
  <c r="S203" i="12"/>
  <c r="T203" i="12"/>
  <c r="U203" i="12"/>
  <c r="V203" i="12"/>
  <c r="W203" i="12"/>
  <c r="X203" i="12"/>
  <c r="Y203" i="12"/>
  <c r="C204" i="12"/>
  <c r="D204" i="12"/>
  <c r="E204" i="12"/>
  <c r="G204" i="12"/>
  <c r="H204" i="12"/>
  <c r="I204" i="12"/>
  <c r="J204" i="12"/>
  <c r="K204" i="12"/>
  <c r="L204" i="12"/>
  <c r="M204" i="12"/>
  <c r="N204" i="12"/>
  <c r="O204" i="12"/>
  <c r="P204" i="12"/>
  <c r="Q204" i="12"/>
  <c r="R204" i="12"/>
  <c r="S204" i="12"/>
  <c r="T204" i="12"/>
  <c r="U204" i="12"/>
  <c r="V204" i="12"/>
  <c r="W204" i="12"/>
  <c r="X204" i="12"/>
  <c r="Y204" i="12"/>
  <c r="C205" i="12"/>
  <c r="D205" i="12"/>
  <c r="E205" i="12"/>
  <c r="G205" i="12"/>
  <c r="H205" i="12"/>
  <c r="I205" i="12"/>
  <c r="J205" i="12"/>
  <c r="K205" i="12"/>
  <c r="L205" i="12"/>
  <c r="M205" i="12"/>
  <c r="N205" i="12"/>
  <c r="O205" i="12"/>
  <c r="P205" i="12"/>
  <c r="Q205" i="12"/>
  <c r="R205" i="12"/>
  <c r="S205" i="12"/>
  <c r="T205" i="12"/>
  <c r="U205" i="12"/>
  <c r="V205" i="12"/>
  <c r="W205" i="12"/>
  <c r="X205" i="12"/>
  <c r="Y205" i="12"/>
  <c r="C206" i="12"/>
  <c r="D206" i="12"/>
  <c r="E206" i="12"/>
  <c r="G206" i="12"/>
  <c r="H206" i="12"/>
  <c r="I206" i="12"/>
  <c r="J206" i="12"/>
  <c r="K206" i="12"/>
  <c r="L206" i="12"/>
  <c r="M206" i="12"/>
  <c r="N206" i="12"/>
  <c r="O206" i="12"/>
  <c r="P206" i="12"/>
  <c r="Q206" i="12"/>
  <c r="R206" i="12"/>
  <c r="S206" i="12"/>
  <c r="T206" i="12"/>
  <c r="U206" i="12"/>
  <c r="V206" i="12"/>
  <c r="W206" i="12"/>
  <c r="X206" i="12"/>
  <c r="Y206" i="12"/>
  <c r="C207" i="12"/>
  <c r="D207" i="12"/>
  <c r="E207" i="12"/>
  <c r="G207" i="12"/>
  <c r="H207" i="12"/>
  <c r="I207" i="12"/>
  <c r="J207" i="12"/>
  <c r="K207" i="12"/>
  <c r="L207" i="12"/>
  <c r="M207" i="12"/>
  <c r="N207" i="12"/>
  <c r="O207" i="12"/>
  <c r="P207" i="12"/>
  <c r="Q207" i="12"/>
  <c r="R207" i="12"/>
  <c r="S207" i="12"/>
  <c r="T207" i="12"/>
  <c r="U207" i="12"/>
  <c r="V207" i="12"/>
  <c r="W207" i="12"/>
  <c r="X207" i="12"/>
  <c r="Y207" i="12"/>
  <c r="C208" i="12"/>
  <c r="D208" i="12"/>
  <c r="E208" i="12"/>
  <c r="G208" i="12"/>
  <c r="H208" i="12"/>
  <c r="I208" i="12"/>
  <c r="J208" i="12"/>
  <c r="K208" i="12"/>
  <c r="L208" i="12"/>
  <c r="M208" i="12"/>
  <c r="N208" i="12"/>
  <c r="O208" i="12"/>
  <c r="P208" i="12"/>
  <c r="Q208" i="12"/>
  <c r="R208" i="12"/>
  <c r="S208" i="12"/>
  <c r="T208" i="12"/>
  <c r="U208" i="12"/>
  <c r="V208" i="12"/>
  <c r="W208" i="12"/>
  <c r="X208" i="12"/>
  <c r="Y208" i="12"/>
  <c r="C209" i="12"/>
  <c r="D209" i="12"/>
  <c r="E209" i="12"/>
  <c r="G209" i="12"/>
  <c r="H209" i="12"/>
  <c r="I209" i="12"/>
  <c r="J209" i="12"/>
  <c r="K209" i="12"/>
  <c r="L209" i="12"/>
  <c r="M209" i="12"/>
  <c r="N209" i="12"/>
  <c r="O209" i="12"/>
  <c r="P209" i="12"/>
  <c r="Q209" i="12"/>
  <c r="R209" i="12"/>
  <c r="S209" i="12"/>
  <c r="T209" i="12"/>
  <c r="U209" i="12"/>
  <c r="V209" i="12"/>
  <c r="W209" i="12"/>
  <c r="X209" i="12"/>
  <c r="Y209" i="12"/>
  <c r="C210" i="12"/>
  <c r="D210" i="12"/>
  <c r="E210" i="12"/>
  <c r="G210" i="12"/>
  <c r="H210" i="12"/>
  <c r="I210" i="12"/>
  <c r="J210" i="12"/>
  <c r="K210" i="12"/>
  <c r="L210" i="12"/>
  <c r="M210" i="12"/>
  <c r="N210" i="12"/>
  <c r="O210" i="12"/>
  <c r="P210" i="12"/>
  <c r="Q210" i="12"/>
  <c r="R210" i="12"/>
  <c r="S210" i="12"/>
  <c r="T210" i="12"/>
  <c r="U210" i="12"/>
  <c r="V210" i="12"/>
  <c r="W210" i="12"/>
  <c r="X210" i="12"/>
  <c r="Y210" i="12"/>
  <c r="C211" i="12"/>
  <c r="D211" i="12"/>
  <c r="E211" i="12"/>
  <c r="G211" i="12"/>
  <c r="H211" i="12"/>
  <c r="I211" i="12"/>
  <c r="J211" i="12"/>
  <c r="K211" i="12"/>
  <c r="L211" i="12"/>
  <c r="M211" i="12"/>
  <c r="N211" i="12"/>
  <c r="O211" i="12"/>
  <c r="P211" i="12"/>
  <c r="Q211" i="12"/>
  <c r="R211" i="12"/>
  <c r="S211" i="12"/>
  <c r="T211" i="12"/>
  <c r="U211" i="12"/>
  <c r="V211" i="12"/>
  <c r="W211" i="12"/>
  <c r="X211" i="12"/>
  <c r="Y211" i="12"/>
  <c r="C212" i="12"/>
  <c r="D212" i="12"/>
  <c r="E212" i="12"/>
  <c r="G212" i="12"/>
  <c r="H212" i="12"/>
  <c r="I212" i="12"/>
  <c r="J212" i="12"/>
  <c r="K212" i="12"/>
  <c r="L212" i="12"/>
  <c r="M212" i="12"/>
  <c r="N212" i="12"/>
  <c r="O212" i="12"/>
  <c r="P212" i="12"/>
  <c r="Q212" i="12"/>
  <c r="R212" i="12"/>
  <c r="S212" i="12"/>
  <c r="T212" i="12"/>
  <c r="U212" i="12"/>
  <c r="V212" i="12"/>
  <c r="W212" i="12"/>
  <c r="X212" i="12"/>
  <c r="Y212" i="12"/>
  <c r="C213" i="12"/>
  <c r="D213" i="12"/>
  <c r="E213" i="12"/>
  <c r="G213" i="12"/>
  <c r="H213" i="12"/>
  <c r="I213" i="12"/>
  <c r="J213" i="12"/>
  <c r="K213" i="12"/>
  <c r="L213" i="12"/>
  <c r="M213" i="12"/>
  <c r="N213" i="12"/>
  <c r="O213" i="12"/>
  <c r="P213" i="12"/>
  <c r="Q213" i="12"/>
  <c r="R213" i="12"/>
  <c r="S213" i="12"/>
  <c r="T213" i="12"/>
  <c r="U213" i="12"/>
  <c r="V213" i="12"/>
  <c r="W213" i="12"/>
  <c r="X213" i="12"/>
  <c r="Y213" i="12"/>
  <c r="C214" i="12"/>
  <c r="D214" i="12"/>
  <c r="E214" i="12"/>
  <c r="G214" i="12"/>
  <c r="H214" i="12"/>
  <c r="I214" i="12"/>
  <c r="J214" i="12"/>
  <c r="K214" i="12"/>
  <c r="L214" i="12"/>
  <c r="M214" i="12"/>
  <c r="N214" i="12"/>
  <c r="O214" i="12"/>
  <c r="P214" i="12"/>
  <c r="Q214" i="12"/>
  <c r="R214" i="12"/>
  <c r="S214" i="12"/>
  <c r="T214" i="12"/>
  <c r="U214" i="12"/>
  <c r="V214" i="12"/>
  <c r="W214" i="12"/>
  <c r="X214" i="12"/>
  <c r="Y214" i="12"/>
  <c r="C215" i="12"/>
  <c r="D215" i="12"/>
  <c r="E215" i="12"/>
  <c r="G215" i="12"/>
  <c r="H215" i="12"/>
  <c r="I215" i="12"/>
  <c r="J215" i="12"/>
  <c r="K215" i="12"/>
  <c r="L215" i="12"/>
  <c r="M215" i="12"/>
  <c r="N215" i="12"/>
  <c r="O215" i="12"/>
  <c r="P215" i="12"/>
  <c r="Q215" i="12"/>
  <c r="R215" i="12"/>
  <c r="S215" i="12"/>
  <c r="T215" i="12"/>
  <c r="U215" i="12"/>
  <c r="V215" i="12"/>
  <c r="W215" i="12"/>
  <c r="X215" i="12"/>
  <c r="Y215" i="12"/>
  <c r="C216" i="12"/>
  <c r="D216" i="12"/>
  <c r="E216" i="12"/>
  <c r="G216" i="12"/>
  <c r="H216" i="12"/>
  <c r="I216" i="12"/>
  <c r="J216" i="12"/>
  <c r="K216" i="12"/>
  <c r="L216" i="12"/>
  <c r="M216" i="12"/>
  <c r="N216" i="12"/>
  <c r="O216" i="12"/>
  <c r="P216" i="12"/>
  <c r="Q216" i="12"/>
  <c r="R216" i="12"/>
  <c r="S216" i="12"/>
  <c r="T216" i="12"/>
  <c r="U216" i="12"/>
  <c r="V216" i="12"/>
  <c r="W216" i="12"/>
  <c r="X216" i="12"/>
  <c r="Y216" i="12"/>
  <c r="C217" i="12"/>
  <c r="D217" i="12"/>
  <c r="E217" i="12"/>
  <c r="G217" i="12"/>
  <c r="H217" i="12"/>
  <c r="I217" i="12"/>
  <c r="J217" i="12"/>
  <c r="K217" i="12"/>
  <c r="L217" i="12"/>
  <c r="M217" i="12"/>
  <c r="N217" i="12"/>
  <c r="O217" i="12"/>
  <c r="P217" i="12"/>
  <c r="Q217" i="12"/>
  <c r="R217" i="12"/>
  <c r="S217" i="12"/>
  <c r="T217" i="12"/>
  <c r="U217" i="12"/>
  <c r="V217" i="12"/>
  <c r="W217" i="12"/>
  <c r="X217" i="12"/>
  <c r="Y217" i="12"/>
  <c r="C218" i="12"/>
  <c r="D218" i="12"/>
  <c r="E218" i="12"/>
  <c r="G218" i="12"/>
  <c r="H218" i="12"/>
  <c r="I218" i="12"/>
  <c r="J218" i="12"/>
  <c r="K218" i="12"/>
  <c r="L218" i="12"/>
  <c r="M218" i="12"/>
  <c r="N218" i="12"/>
  <c r="O218" i="12"/>
  <c r="P218" i="12"/>
  <c r="Q218" i="12"/>
  <c r="R218" i="12"/>
  <c r="S218" i="12"/>
  <c r="T218" i="12"/>
  <c r="U218" i="12"/>
  <c r="V218" i="12"/>
  <c r="W218" i="12"/>
  <c r="X218" i="12"/>
  <c r="Y218" i="12"/>
  <c r="C219" i="12"/>
  <c r="D219" i="12"/>
  <c r="E219" i="12"/>
  <c r="G219" i="12"/>
  <c r="H219" i="12"/>
  <c r="I219" i="12"/>
  <c r="J219" i="12"/>
  <c r="K219" i="12"/>
  <c r="L219" i="12"/>
  <c r="M219" i="12"/>
  <c r="N219" i="12"/>
  <c r="O219" i="12"/>
  <c r="P219" i="12"/>
  <c r="Q219" i="12"/>
  <c r="R219" i="12"/>
  <c r="S219" i="12"/>
  <c r="T219" i="12"/>
  <c r="U219" i="12"/>
  <c r="V219" i="12"/>
  <c r="W219" i="12"/>
  <c r="X219" i="12"/>
  <c r="Y219" i="12"/>
  <c r="C220" i="12"/>
  <c r="D220" i="12"/>
  <c r="E220" i="12"/>
  <c r="G220" i="12"/>
  <c r="H220" i="12"/>
  <c r="I220" i="12"/>
  <c r="J220" i="12"/>
  <c r="K220" i="12"/>
  <c r="L220" i="12"/>
  <c r="M220" i="12"/>
  <c r="N220" i="12"/>
  <c r="O220" i="12"/>
  <c r="P220" i="12"/>
  <c r="Q220" i="12"/>
  <c r="R220" i="12"/>
  <c r="S220" i="12"/>
  <c r="T220" i="12"/>
  <c r="U220" i="12"/>
  <c r="V220" i="12"/>
  <c r="W220" i="12"/>
  <c r="X220" i="12"/>
  <c r="Y220" i="12"/>
  <c r="C221" i="12"/>
  <c r="D221" i="12"/>
  <c r="E221" i="12"/>
  <c r="G221" i="12"/>
  <c r="H221" i="12"/>
  <c r="I221" i="12"/>
  <c r="J221" i="12"/>
  <c r="K221" i="12"/>
  <c r="L221" i="12"/>
  <c r="M221" i="12"/>
  <c r="N221" i="12"/>
  <c r="O221" i="12"/>
  <c r="P221" i="12"/>
  <c r="Q221" i="12"/>
  <c r="R221" i="12"/>
  <c r="S221" i="12"/>
  <c r="T221" i="12"/>
  <c r="U221" i="12"/>
  <c r="V221" i="12"/>
  <c r="W221" i="12"/>
  <c r="X221" i="12"/>
  <c r="Y221" i="12"/>
  <c r="C222" i="12"/>
  <c r="D222" i="12"/>
  <c r="E222" i="12"/>
  <c r="G222" i="12"/>
  <c r="H222" i="12"/>
  <c r="I222" i="12"/>
  <c r="J222" i="12"/>
  <c r="K222" i="12"/>
  <c r="L222" i="12"/>
  <c r="M222" i="12"/>
  <c r="N222" i="12"/>
  <c r="O222" i="12"/>
  <c r="P222" i="12"/>
  <c r="Q222" i="12"/>
  <c r="R222" i="12"/>
  <c r="S222" i="12"/>
  <c r="T222" i="12"/>
  <c r="U222" i="12"/>
  <c r="V222" i="12"/>
  <c r="W222" i="12"/>
  <c r="X222" i="12"/>
  <c r="Y222" i="12"/>
  <c r="C223" i="12"/>
  <c r="D223" i="12"/>
  <c r="E223" i="12"/>
  <c r="G223" i="12"/>
  <c r="H223" i="12"/>
  <c r="I223" i="12"/>
  <c r="J223" i="12"/>
  <c r="K223" i="12"/>
  <c r="L223" i="12"/>
  <c r="M223" i="12"/>
  <c r="N223" i="12"/>
  <c r="O223" i="12"/>
  <c r="P223" i="12"/>
  <c r="Q223" i="12"/>
  <c r="R223" i="12"/>
  <c r="S223" i="12"/>
  <c r="T223" i="12"/>
  <c r="U223" i="12"/>
  <c r="V223" i="12"/>
  <c r="W223" i="12"/>
  <c r="X223" i="12"/>
  <c r="Y223" i="12"/>
  <c r="C224" i="12"/>
  <c r="D224" i="12"/>
  <c r="E224" i="12"/>
  <c r="G224" i="12"/>
  <c r="H224" i="12"/>
  <c r="I224" i="12"/>
  <c r="J224" i="12"/>
  <c r="K224" i="12"/>
  <c r="L224" i="12"/>
  <c r="M224" i="12"/>
  <c r="N224" i="12"/>
  <c r="O224" i="12"/>
  <c r="P224" i="12"/>
  <c r="Q224" i="12"/>
  <c r="R224" i="12"/>
  <c r="S224" i="12"/>
  <c r="T224" i="12"/>
  <c r="U224" i="12"/>
  <c r="V224" i="12"/>
  <c r="W224" i="12"/>
  <c r="X224" i="12"/>
  <c r="Y224" i="12"/>
  <c r="C225" i="12"/>
  <c r="D225" i="12"/>
  <c r="E225" i="12"/>
  <c r="G225" i="12"/>
  <c r="H225" i="12"/>
  <c r="I225" i="12"/>
  <c r="J225" i="12"/>
  <c r="K225" i="12"/>
  <c r="L225" i="12"/>
  <c r="M225" i="12"/>
  <c r="N225" i="12"/>
  <c r="O225" i="12"/>
  <c r="P225" i="12"/>
  <c r="Q225" i="12"/>
  <c r="R225" i="12"/>
  <c r="S225" i="12"/>
  <c r="T225" i="12"/>
  <c r="U225" i="12"/>
  <c r="V225" i="12"/>
  <c r="W225" i="12"/>
  <c r="X225" i="12"/>
  <c r="Y225" i="12"/>
  <c r="C226" i="12"/>
  <c r="D226" i="12"/>
  <c r="E226" i="12"/>
  <c r="G226" i="12"/>
  <c r="H226" i="12"/>
  <c r="I226" i="12"/>
  <c r="J226" i="12"/>
  <c r="K226" i="12"/>
  <c r="L226" i="12"/>
  <c r="M226" i="12"/>
  <c r="N226" i="12"/>
  <c r="O226" i="12"/>
  <c r="P226" i="12"/>
  <c r="Q226" i="12"/>
  <c r="R226" i="12"/>
  <c r="S226" i="12"/>
  <c r="T226" i="12"/>
  <c r="U226" i="12"/>
  <c r="V226" i="12"/>
  <c r="W226" i="12"/>
  <c r="X226" i="12"/>
  <c r="Y226" i="12"/>
  <c r="C227" i="12"/>
  <c r="D227" i="12"/>
  <c r="E227" i="12"/>
  <c r="G227" i="12"/>
  <c r="H227" i="12"/>
  <c r="I227" i="12"/>
  <c r="J227" i="12"/>
  <c r="K227" i="12"/>
  <c r="L227" i="12"/>
  <c r="M227" i="12"/>
  <c r="N227" i="12"/>
  <c r="O227" i="12"/>
  <c r="P227" i="12"/>
  <c r="Q227" i="12"/>
  <c r="R227" i="12"/>
  <c r="S227" i="12"/>
  <c r="T227" i="12"/>
  <c r="U227" i="12"/>
  <c r="V227" i="12"/>
  <c r="W227" i="12"/>
  <c r="X227" i="12"/>
  <c r="Y227" i="12"/>
  <c r="C228" i="12"/>
  <c r="D228" i="12"/>
  <c r="E228" i="12"/>
  <c r="G228" i="12"/>
  <c r="H228" i="12"/>
  <c r="I228" i="12"/>
  <c r="J228" i="12"/>
  <c r="K228" i="12"/>
  <c r="L228" i="12"/>
  <c r="M228" i="12"/>
  <c r="N228" i="12"/>
  <c r="O228" i="12"/>
  <c r="P228" i="12"/>
  <c r="Q228" i="12"/>
  <c r="R228" i="12"/>
  <c r="S228" i="12"/>
  <c r="T228" i="12"/>
  <c r="U228" i="12"/>
  <c r="V228" i="12"/>
  <c r="W228" i="12"/>
  <c r="X228" i="12"/>
  <c r="Y228" i="12"/>
  <c r="C229" i="12"/>
  <c r="D229" i="12"/>
  <c r="E229" i="12"/>
  <c r="G229" i="12"/>
  <c r="H229" i="12"/>
  <c r="I229" i="12"/>
  <c r="J229" i="12"/>
  <c r="K229" i="12"/>
  <c r="L229" i="12"/>
  <c r="M229" i="12"/>
  <c r="N229" i="12"/>
  <c r="O229" i="12"/>
  <c r="P229" i="12"/>
  <c r="Q229" i="12"/>
  <c r="R229" i="12"/>
  <c r="S229" i="12"/>
  <c r="T229" i="12"/>
  <c r="U229" i="12"/>
  <c r="V229" i="12"/>
  <c r="W229" i="12"/>
  <c r="X229" i="12"/>
  <c r="Y229" i="12"/>
  <c r="C230" i="12"/>
  <c r="D230" i="12"/>
  <c r="E230" i="12"/>
  <c r="G230" i="12"/>
  <c r="H230" i="12"/>
  <c r="I230" i="12"/>
  <c r="J230" i="12"/>
  <c r="K230" i="12"/>
  <c r="L230" i="12"/>
  <c r="M230" i="12"/>
  <c r="N230" i="12"/>
  <c r="O230" i="12"/>
  <c r="P230" i="12"/>
  <c r="Q230" i="12"/>
  <c r="R230" i="12"/>
  <c r="S230" i="12"/>
  <c r="T230" i="12"/>
  <c r="U230" i="12"/>
  <c r="V230" i="12"/>
  <c r="W230" i="12"/>
  <c r="X230" i="12"/>
  <c r="Y230" i="12"/>
  <c r="C231" i="12"/>
  <c r="D231" i="12"/>
  <c r="E231" i="12"/>
  <c r="G231" i="12"/>
  <c r="H231" i="12"/>
  <c r="I231" i="12"/>
  <c r="J231" i="12"/>
  <c r="K231" i="12"/>
  <c r="L231" i="12"/>
  <c r="M231" i="12"/>
  <c r="N231" i="12"/>
  <c r="O231" i="12"/>
  <c r="P231" i="12"/>
  <c r="Q231" i="12"/>
  <c r="R231" i="12"/>
  <c r="S231" i="12"/>
  <c r="T231" i="12"/>
  <c r="U231" i="12"/>
  <c r="V231" i="12"/>
  <c r="W231" i="12"/>
  <c r="X231" i="12"/>
  <c r="Y231" i="12"/>
  <c r="C232" i="12"/>
  <c r="D232" i="12"/>
  <c r="E232" i="12"/>
  <c r="G232" i="12"/>
  <c r="H232" i="12"/>
  <c r="I232" i="12"/>
  <c r="J232" i="12"/>
  <c r="K232" i="12"/>
  <c r="L232" i="12"/>
  <c r="M232" i="12"/>
  <c r="N232" i="12"/>
  <c r="O232" i="12"/>
  <c r="P232" i="12"/>
  <c r="Q232" i="12"/>
  <c r="R232" i="12"/>
  <c r="S232" i="12"/>
  <c r="T232" i="12"/>
  <c r="U232" i="12"/>
  <c r="V232" i="12"/>
  <c r="W232" i="12"/>
  <c r="X232" i="12"/>
  <c r="Y232" i="12"/>
  <c r="C233" i="12"/>
  <c r="D233" i="12"/>
  <c r="E233" i="12"/>
  <c r="G233" i="12"/>
  <c r="H233" i="12"/>
  <c r="I233" i="12"/>
  <c r="J233" i="12"/>
  <c r="K233" i="12"/>
  <c r="L233" i="12"/>
  <c r="M233" i="12"/>
  <c r="N233" i="12"/>
  <c r="O233" i="12"/>
  <c r="P233" i="12"/>
  <c r="Q233" i="12"/>
  <c r="R233" i="12"/>
  <c r="S233" i="12"/>
  <c r="T233" i="12"/>
  <c r="U233" i="12"/>
  <c r="V233" i="12"/>
  <c r="W233" i="12"/>
  <c r="X233" i="12"/>
  <c r="Y233" i="12"/>
  <c r="C234" i="12"/>
  <c r="D234" i="12"/>
  <c r="E234" i="12"/>
  <c r="G234" i="12"/>
  <c r="H234" i="12"/>
  <c r="I234" i="12"/>
  <c r="J234" i="12"/>
  <c r="K234" i="12"/>
  <c r="L234" i="12"/>
  <c r="M234" i="12"/>
  <c r="N234" i="12"/>
  <c r="O234" i="12"/>
  <c r="P234" i="12"/>
  <c r="Q234" i="12"/>
  <c r="R234" i="12"/>
  <c r="S234" i="12"/>
  <c r="T234" i="12"/>
  <c r="U234" i="12"/>
  <c r="V234" i="12"/>
  <c r="W234" i="12"/>
  <c r="X234" i="12"/>
  <c r="Y234" i="12"/>
  <c r="C235" i="12"/>
  <c r="D235" i="12"/>
  <c r="E235" i="12"/>
  <c r="G235" i="12"/>
  <c r="H235" i="12"/>
  <c r="I235" i="12"/>
  <c r="J235" i="12"/>
  <c r="K235" i="12"/>
  <c r="L235" i="12"/>
  <c r="M235" i="12"/>
  <c r="N235" i="12"/>
  <c r="O235" i="12"/>
  <c r="P235" i="12"/>
  <c r="Q235" i="12"/>
  <c r="R235" i="12"/>
  <c r="S235" i="12"/>
  <c r="T235" i="12"/>
  <c r="U235" i="12"/>
  <c r="V235" i="12"/>
  <c r="W235" i="12"/>
  <c r="X235" i="12"/>
  <c r="Y235" i="12"/>
  <c r="C236" i="12"/>
  <c r="D236" i="12"/>
  <c r="E236" i="12"/>
  <c r="G236" i="12"/>
  <c r="H236" i="12"/>
  <c r="I236" i="12"/>
  <c r="J236" i="12"/>
  <c r="K236" i="12"/>
  <c r="L236" i="12"/>
  <c r="M236" i="12"/>
  <c r="N236" i="12"/>
  <c r="O236" i="12"/>
  <c r="P236" i="12"/>
  <c r="Q236" i="12"/>
  <c r="R236" i="12"/>
  <c r="S236" i="12"/>
  <c r="T236" i="12"/>
  <c r="U236" i="12"/>
  <c r="V236" i="12"/>
  <c r="W236" i="12"/>
  <c r="X236" i="12"/>
  <c r="Y236" i="12"/>
  <c r="C237" i="12"/>
  <c r="D237" i="12"/>
  <c r="E237" i="12"/>
  <c r="G237" i="12"/>
  <c r="H237" i="12"/>
  <c r="I237" i="12"/>
  <c r="J237" i="12"/>
  <c r="K237" i="12"/>
  <c r="L237" i="12"/>
  <c r="M237" i="12"/>
  <c r="N237" i="12"/>
  <c r="O237" i="12"/>
  <c r="P237" i="12"/>
  <c r="Q237" i="12"/>
  <c r="R237" i="12"/>
  <c r="S237" i="12"/>
  <c r="T237" i="12"/>
  <c r="U237" i="12"/>
  <c r="V237" i="12"/>
  <c r="W237" i="12"/>
  <c r="X237" i="12"/>
  <c r="Y237" i="12"/>
  <c r="C238" i="12"/>
  <c r="D238" i="12"/>
  <c r="E238" i="12"/>
  <c r="G238" i="12"/>
  <c r="H238" i="12"/>
  <c r="I238" i="12"/>
  <c r="J238" i="12"/>
  <c r="K238" i="12"/>
  <c r="L238" i="12"/>
  <c r="M238" i="12"/>
  <c r="N238" i="12"/>
  <c r="O238" i="12"/>
  <c r="P238" i="12"/>
  <c r="Q238" i="12"/>
  <c r="R238" i="12"/>
  <c r="S238" i="12"/>
  <c r="T238" i="12"/>
  <c r="U238" i="12"/>
  <c r="V238" i="12"/>
  <c r="W238" i="12"/>
  <c r="X238" i="12"/>
  <c r="Y238" i="12"/>
  <c r="C239" i="12"/>
  <c r="D239" i="12"/>
  <c r="E239" i="12"/>
  <c r="G239" i="12"/>
  <c r="H239" i="12"/>
  <c r="I239" i="12"/>
  <c r="J239" i="12"/>
  <c r="K239" i="12"/>
  <c r="L239" i="12"/>
  <c r="M239" i="12"/>
  <c r="N239" i="12"/>
  <c r="O239" i="12"/>
  <c r="P239" i="12"/>
  <c r="Q239" i="12"/>
  <c r="R239" i="12"/>
  <c r="S239" i="12"/>
  <c r="T239" i="12"/>
  <c r="U239" i="12"/>
  <c r="V239" i="12"/>
  <c r="W239" i="12"/>
  <c r="X239" i="12"/>
  <c r="Y239" i="12"/>
  <c r="C240" i="12"/>
  <c r="D240" i="12"/>
  <c r="E240" i="12"/>
  <c r="G240" i="12"/>
  <c r="H240" i="12"/>
  <c r="I240" i="12"/>
  <c r="J240" i="12"/>
  <c r="K240" i="12"/>
  <c r="L240" i="12"/>
  <c r="M240" i="12"/>
  <c r="N240" i="12"/>
  <c r="O240" i="12"/>
  <c r="P240" i="12"/>
  <c r="Q240" i="12"/>
  <c r="R240" i="12"/>
  <c r="S240" i="12"/>
  <c r="T240" i="12"/>
  <c r="U240" i="12"/>
  <c r="V240" i="12"/>
  <c r="W240" i="12"/>
  <c r="X240" i="12"/>
  <c r="Y240" i="12"/>
  <c r="C241" i="12"/>
  <c r="D241" i="12"/>
  <c r="E241" i="12"/>
  <c r="G241" i="12"/>
  <c r="H241" i="12"/>
  <c r="I241" i="12"/>
  <c r="J241" i="12"/>
  <c r="K241" i="12"/>
  <c r="L241" i="12"/>
  <c r="M241" i="12"/>
  <c r="N241" i="12"/>
  <c r="O241" i="12"/>
  <c r="P241" i="12"/>
  <c r="Q241" i="12"/>
  <c r="R241" i="12"/>
  <c r="S241" i="12"/>
  <c r="T241" i="12"/>
  <c r="U241" i="12"/>
  <c r="V241" i="12"/>
  <c r="W241" i="12"/>
  <c r="X241" i="12"/>
  <c r="Y241" i="12"/>
  <c r="C242" i="12"/>
  <c r="D242" i="12"/>
  <c r="E242" i="12"/>
  <c r="G242" i="12"/>
  <c r="H242" i="12"/>
  <c r="I242" i="12"/>
  <c r="J242" i="12"/>
  <c r="K242" i="12"/>
  <c r="L242" i="12"/>
  <c r="M242" i="12"/>
  <c r="N242" i="12"/>
  <c r="O242" i="12"/>
  <c r="P242" i="12"/>
  <c r="Q242" i="12"/>
  <c r="R242" i="12"/>
  <c r="S242" i="12"/>
  <c r="T242" i="12"/>
  <c r="U242" i="12"/>
  <c r="V242" i="12"/>
  <c r="W242" i="12"/>
  <c r="X242" i="12"/>
  <c r="Y242" i="12"/>
  <c r="C243" i="12"/>
  <c r="D243" i="12"/>
  <c r="E243" i="12"/>
  <c r="G243" i="12"/>
  <c r="H243" i="12"/>
  <c r="I243" i="12"/>
  <c r="J243" i="12"/>
  <c r="K243" i="12"/>
  <c r="L243" i="12"/>
  <c r="M243" i="12"/>
  <c r="N243" i="12"/>
  <c r="O243" i="12"/>
  <c r="P243" i="12"/>
  <c r="Q243" i="12"/>
  <c r="R243" i="12"/>
  <c r="S243" i="12"/>
  <c r="T243" i="12"/>
  <c r="U243" i="12"/>
  <c r="V243" i="12"/>
  <c r="W243" i="12"/>
  <c r="X243" i="12"/>
  <c r="Y243" i="12"/>
  <c r="C244" i="12"/>
  <c r="D244" i="12"/>
  <c r="E244" i="12"/>
  <c r="G244" i="12"/>
  <c r="H244" i="12"/>
  <c r="I244" i="12"/>
  <c r="J244" i="12"/>
  <c r="K244" i="12"/>
  <c r="L244" i="12"/>
  <c r="M244" i="12"/>
  <c r="N244" i="12"/>
  <c r="O244" i="12"/>
  <c r="P244" i="12"/>
  <c r="Q244" i="12"/>
  <c r="R244" i="12"/>
  <c r="S244" i="12"/>
  <c r="T244" i="12"/>
  <c r="U244" i="12"/>
  <c r="V244" i="12"/>
  <c r="W244" i="12"/>
  <c r="X244" i="12"/>
  <c r="Y244" i="12"/>
  <c r="C245" i="12"/>
  <c r="D245" i="12"/>
  <c r="E245" i="12"/>
  <c r="G245" i="12"/>
  <c r="H245" i="12"/>
  <c r="I245" i="12"/>
  <c r="J245" i="12"/>
  <c r="K245" i="12"/>
  <c r="L245" i="12"/>
  <c r="M245" i="12"/>
  <c r="N245" i="12"/>
  <c r="O245" i="12"/>
  <c r="P245" i="12"/>
  <c r="Q245" i="12"/>
  <c r="R245" i="12"/>
  <c r="S245" i="12"/>
  <c r="T245" i="12"/>
  <c r="U245" i="12"/>
  <c r="V245" i="12"/>
  <c r="W245" i="12"/>
  <c r="X245" i="12"/>
  <c r="Y245" i="12"/>
  <c r="C246" i="12"/>
  <c r="D246" i="12"/>
  <c r="E246" i="12"/>
  <c r="G246" i="12"/>
  <c r="H246" i="12"/>
  <c r="I246" i="12"/>
  <c r="J246" i="12"/>
  <c r="K246" i="12"/>
  <c r="L246" i="12"/>
  <c r="M246" i="12"/>
  <c r="N246" i="12"/>
  <c r="O246" i="12"/>
  <c r="P246" i="12"/>
  <c r="Q246" i="12"/>
  <c r="R246" i="12"/>
  <c r="S246" i="12"/>
  <c r="T246" i="12"/>
  <c r="U246" i="12"/>
  <c r="V246" i="12"/>
  <c r="W246" i="12"/>
  <c r="X246" i="12"/>
  <c r="Y246" i="12"/>
  <c r="C247" i="12"/>
  <c r="D247" i="12"/>
  <c r="E247" i="12"/>
  <c r="G247" i="12"/>
  <c r="H247" i="12"/>
  <c r="I247" i="12"/>
  <c r="J247" i="12"/>
  <c r="K247" i="12"/>
  <c r="L247" i="12"/>
  <c r="M247" i="12"/>
  <c r="N247" i="12"/>
  <c r="O247" i="12"/>
  <c r="P247" i="12"/>
  <c r="Q247" i="12"/>
  <c r="R247" i="12"/>
  <c r="S247" i="12"/>
  <c r="T247" i="12"/>
  <c r="U247" i="12"/>
  <c r="V247" i="12"/>
  <c r="W247" i="12"/>
  <c r="X247" i="12"/>
  <c r="Y247" i="12"/>
  <c r="C248" i="12"/>
  <c r="D248" i="12"/>
  <c r="E248" i="12"/>
  <c r="G248" i="12"/>
  <c r="H248" i="12"/>
  <c r="I248" i="12"/>
  <c r="J248" i="12"/>
  <c r="K248" i="12"/>
  <c r="L248" i="12"/>
  <c r="M248" i="12"/>
  <c r="N248" i="12"/>
  <c r="O248" i="12"/>
  <c r="P248" i="12"/>
  <c r="Q248" i="12"/>
  <c r="R248" i="12"/>
  <c r="S248" i="12"/>
  <c r="T248" i="12"/>
  <c r="U248" i="12"/>
  <c r="V248" i="12"/>
  <c r="W248" i="12"/>
  <c r="X248" i="12"/>
  <c r="Y248" i="12"/>
  <c r="C249" i="12"/>
  <c r="D249" i="12"/>
  <c r="E249" i="12"/>
  <c r="G249" i="12"/>
  <c r="H249" i="12"/>
  <c r="I249" i="12"/>
  <c r="J249" i="12"/>
  <c r="K249" i="12"/>
  <c r="L249" i="12"/>
  <c r="M249" i="12"/>
  <c r="N249" i="12"/>
  <c r="O249" i="12"/>
  <c r="P249" i="12"/>
  <c r="Q249" i="12"/>
  <c r="R249" i="12"/>
  <c r="S249" i="12"/>
  <c r="T249" i="12"/>
  <c r="U249" i="12"/>
  <c r="V249" i="12"/>
  <c r="W249" i="12"/>
  <c r="X249" i="12"/>
  <c r="Y249" i="12"/>
  <c r="C250" i="12"/>
  <c r="D250" i="12"/>
  <c r="E250" i="12"/>
  <c r="G250" i="12"/>
  <c r="H250" i="12"/>
  <c r="I250" i="12"/>
  <c r="J250" i="12"/>
  <c r="K250" i="12"/>
  <c r="L250" i="12"/>
  <c r="M250" i="12"/>
  <c r="N250" i="12"/>
  <c r="O250" i="12"/>
  <c r="P250" i="12"/>
  <c r="Q250" i="12"/>
  <c r="R250" i="12"/>
  <c r="S250" i="12"/>
  <c r="T250" i="12"/>
  <c r="U250" i="12"/>
  <c r="V250" i="12"/>
  <c r="W250" i="12"/>
  <c r="X250" i="12"/>
  <c r="Y250" i="12"/>
  <c r="C251" i="12"/>
  <c r="D251" i="12"/>
  <c r="E251" i="12"/>
  <c r="G251" i="12"/>
  <c r="H251" i="12"/>
  <c r="I251" i="12"/>
  <c r="J251" i="12"/>
  <c r="K251" i="12"/>
  <c r="L251" i="12"/>
  <c r="M251" i="12"/>
  <c r="N251" i="12"/>
  <c r="O251" i="12"/>
  <c r="P251" i="12"/>
  <c r="Q251" i="12"/>
  <c r="R251" i="12"/>
  <c r="S251" i="12"/>
  <c r="T251" i="12"/>
  <c r="U251" i="12"/>
  <c r="V251" i="12"/>
  <c r="W251" i="12"/>
  <c r="X251" i="12"/>
  <c r="Y251" i="12"/>
  <c r="C252" i="12"/>
  <c r="D252" i="12"/>
  <c r="E252" i="12"/>
  <c r="G252" i="12"/>
  <c r="H252" i="12"/>
  <c r="I252" i="12"/>
  <c r="J252" i="12"/>
  <c r="K252" i="12"/>
  <c r="L252" i="12"/>
  <c r="M252" i="12"/>
  <c r="N252" i="12"/>
  <c r="O252" i="12"/>
  <c r="P252" i="12"/>
  <c r="Q252" i="12"/>
  <c r="R252" i="12"/>
  <c r="S252" i="12"/>
  <c r="T252" i="12"/>
  <c r="U252" i="12"/>
  <c r="V252" i="12"/>
  <c r="W252" i="12"/>
  <c r="X252" i="12"/>
  <c r="Y252" i="12"/>
  <c r="C253" i="12"/>
  <c r="D253" i="12"/>
  <c r="E253" i="12"/>
  <c r="G253" i="12"/>
  <c r="H253" i="12"/>
  <c r="I253" i="12"/>
  <c r="J253" i="12"/>
  <c r="K253" i="12"/>
  <c r="L253" i="12"/>
  <c r="M253" i="12"/>
  <c r="N253" i="12"/>
  <c r="O253" i="12"/>
  <c r="P253" i="12"/>
  <c r="Q253" i="12"/>
  <c r="R253" i="12"/>
  <c r="S253" i="12"/>
  <c r="T253" i="12"/>
  <c r="U253" i="12"/>
  <c r="V253" i="12"/>
  <c r="W253" i="12"/>
  <c r="X253" i="12"/>
  <c r="Y253" i="12"/>
  <c r="C254" i="12"/>
  <c r="D254" i="12"/>
  <c r="E254" i="12"/>
  <c r="G254" i="12"/>
  <c r="H254" i="12"/>
  <c r="I254" i="12"/>
  <c r="J254" i="12"/>
  <c r="K254" i="12"/>
  <c r="L254" i="12"/>
  <c r="M254" i="12"/>
  <c r="N254" i="12"/>
  <c r="O254" i="12"/>
  <c r="P254" i="12"/>
  <c r="Q254" i="12"/>
  <c r="R254" i="12"/>
  <c r="S254" i="12"/>
  <c r="T254" i="12"/>
  <c r="U254" i="12"/>
  <c r="V254" i="12"/>
  <c r="W254" i="12"/>
  <c r="X254" i="12"/>
  <c r="Y254" i="12"/>
  <c r="C255" i="12"/>
  <c r="D255" i="12"/>
  <c r="E255" i="12"/>
  <c r="G255" i="12"/>
  <c r="H255" i="12"/>
  <c r="I255" i="12"/>
  <c r="J255" i="12"/>
  <c r="K255" i="12"/>
  <c r="L255" i="12"/>
  <c r="M255" i="12"/>
  <c r="N255" i="12"/>
  <c r="O255" i="12"/>
  <c r="P255" i="12"/>
  <c r="Q255" i="12"/>
  <c r="R255" i="12"/>
  <c r="S255" i="12"/>
  <c r="T255" i="12"/>
  <c r="U255" i="12"/>
  <c r="V255" i="12"/>
  <c r="W255" i="12"/>
  <c r="X255" i="12"/>
  <c r="Y255" i="12"/>
  <c r="C256" i="12"/>
  <c r="D256" i="12"/>
  <c r="E256" i="12"/>
  <c r="G256" i="12"/>
  <c r="H256" i="12"/>
  <c r="I256" i="12"/>
  <c r="J256" i="12"/>
  <c r="K256" i="12"/>
  <c r="L256" i="12"/>
  <c r="M256" i="12"/>
  <c r="N256" i="12"/>
  <c r="O256" i="12"/>
  <c r="P256" i="12"/>
  <c r="Q256" i="12"/>
  <c r="R256" i="12"/>
  <c r="S256" i="12"/>
  <c r="T256" i="12"/>
  <c r="U256" i="12"/>
  <c r="V256" i="12"/>
  <c r="W256" i="12"/>
  <c r="X256" i="12"/>
  <c r="Y256" i="12"/>
  <c r="C257" i="12"/>
  <c r="D257" i="12"/>
  <c r="E257" i="12"/>
  <c r="G257" i="12"/>
  <c r="H257" i="12"/>
  <c r="I257" i="12"/>
  <c r="J257" i="12"/>
  <c r="K257" i="12"/>
  <c r="L257" i="12"/>
  <c r="M257" i="12"/>
  <c r="N257" i="12"/>
  <c r="O257" i="12"/>
  <c r="P257" i="12"/>
  <c r="Q257" i="12"/>
  <c r="R257" i="12"/>
  <c r="S257" i="12"/>
  <c r="T257" i="12"/>
  <c r="U257" i="12"/>
  <c r="V257" i="12"/>
  <c r="W257" i="12"/>
  <c r="X257" i="12"/>
  <c r="Y257" i="12"/>
  <c r="C258" i="12"/>
  <c r="D258" i="12"/>
  <c r="E258" i="12"/>
  <c r="G258" i="12"/>
  <c r="H258" i="12"/>
  <c r="I258" i="12"/>
  <c r="J258" i="12"/>
  <c r="K258" i="12"/>
  <c r="L258" i="12"/>
  <c r="M258" i="12"/>
  <c r="N258" i="12"/>
  <c r="O258" i="12"/>
  <c r="P258" i="12"/>
  <c r="Q258" i="12"/>
  <c r="R258" i="12"/>
  <c r="S258" i="12"/>
  <c r="T258" i="12"/>
  <c r="U258" i="12"/>
  <c r="V258" i="12"/>
  <c r="W258" i="12"/>
  <c r="X258" i="12"/>
  <c r="Y258" i="12"/>
  <c r="C259" i="12"/>
  <c r="D259" i="12"/>
  <c r="E259" i="12"/>
  <c r="G259" i="12"/>
  <c r="H259" i="12"/>
  <c r="I259" i="12"/>
  <c r="J259" i="12"/>
  <c r="K259" i="12"/>
  <c r="L259" i="12"/>
  <c r="M259" i="12"/>
  <c r="N259" i="12"/>
  <c r="O259" i="12"/>
  <c r="P259" i="12"/>
  <c r="Q259" i="12"/>
  <c r="R259" i="12"/>
  <c r="S259" i="12"/>
  <c r="T259" i="12"/>
  <c r="U259" i="12"/>
  <c r="V259" i="12"/>
  <c r="W259" i="12"/>
  <c r="X259" i="12"/>
  <c r="Y259" i="12"/>
  <c r="C260" i="12"/>
  <c r="D260" i="12"/>
  <c r="E260" i="12"/>
  <c r="G260" i="12"/>
  <c r="H260" i="12"/>
  <c r="I260" i="12"/>
  <c r="J260" i="12"/>
  <c r="K260" i="12"/>
  <c r="L260" i="12"/>
  <c r="M260" i="12"/>
  <c r="N260" i="12"/>
  <c r="O260" i="12"/>
  <c r="P260" i="12"/>
  <c r="Q260" i="12"/>
  <c r="R260" i="12"/>
  <c r="S260" i="12"/>
  <c r="T260" i="12"/>
  <c r="U260" i="12"/>
  <c r="V260" i="12"/>
  <c r="W260" i="12"/>
  <c r="X260" i="12"/>
  <c r="Y260" i="12"/>
  <c r="C261" i="12"/>
  <c r="D261" i="12"/>
  <c r="E261" i="12"/>
  <c r="G261" i="12"/>
  <c r="H261" i="12"/>
  <c r="I261" i="12"/>
  <c r="J261" i="12"/>
  <c r="K261" i="12"/>
  <c r="L261" i="12"/>
  <c r="M261" i="12"/>
  <c r="N261" i="12"/>
  <c r="O261" i="12"/>
  <c r="P261" i="12"/>
  <c r="Q261" i="12"/>
  <c r="R261" i="12"/>
  <c r="S261" i="12"/>
  <c r="T261" i="12"/>
  <c r="U261" i="12"/>
  <c r="V261" i="12"/>
  <c r="W261" i="12"/>
  <c r="X261" i="12"/>
  <c r="Y261" i="12"/>
  <c r="C262" i="12"/>
  <c r="D262" i="12"/>
  <c r="E262" i="12"/>
  <c r="G262" i="12"/>
  <c r="H262" i="12"/>
  <c r="I262" i="12"/>
  <c r="J262" i="12"/>
  <c r="K262" i="12"/>
  <c r="L262" i="12"/>
  <c r="M262" i="12"/>
  <c r="N262" i="12"/>
  <c r="O262" i="12"/>
  <c r="P262" i="12"/>
  <c r="Q262" i="12"/>
  <c r="R262" i="12"/>
  <c r="S262" i="12"/>
  <c r="T262" i="12"/>
  <c r="U262" i="12"/>
  <c r="V262" i="12"/>
  <c r="W262" i="12"/>
  <c r="X262" i="12"/>
  <c r="Y262" i="12"/>
  <c r="C263" i="12"/>
  <c r="D263" i="12"/>
  <c r="E263" i="12"/>
  <c r="G263" i="12"/>
  <c r="H263" i="12"/>
  <c r="I263" i="12"/>
  <c r="J263" i="12"/>
  <c r="K263" i="12"/>
  <c r="L263" i="12"/>
  <c r="M263" i="12"/>
  <c r="N263" i="12"/>
  <c r="O263" i="12"/>
  <c r="P263" i="12"/>
  <c r="Q263" i="12"/>
  <c r="R263" i="12"/>
  <c r="S263" i="12"/>
  <c r="T263" i="12"/>
  <c r="U263" i="12"/>
  <c r="V263" i="12"/>
  <c r="W263" i="12"/>
  <c r="X263" i="12"/>
  <c r="Y263" i="12"/>
  <c r="C264" i="12"/>
  <c r="D264" i="12"/>
  <c r="E264" i="12"/>
  <c r="G264" i="12"/>
  <c r="H264" i="12"/>
  <c r="I264" i="12"/>
  <c r="J264" i="12"/>
  <c r="K264" i="12"/>
  <c r="L264" i="12"/>
  <c r="M264" i="12"/>
  <c r="N264" i="12"/>
  <c r="O264" i="12"/>
  <c r="P264" i="12"/>
  <c r="Q264" i="12"/>
  <c r="R264" i="12"/>
  <c r="S264" i="12"/>
  <c r="T264" i="12"/>
  <c r="U264" i="12"/>
  <c r="V264" i="12"/>
  <c r="W264" i="12"/>
  <c r="X264" i="12"/>
  <c r="Y264" i="12"/>
  <c r="C265" i="12"/>
  <c r="D265" i="12"/>
  <c r="E265" i="12"/>
  <c r="G265" i="12"/>
  <c r="H265" i="12"/>
  <c r="I265" i="12"/>
  <c r="J265" i="12"/>
  <c r="K265" i="12"/>
  <c r="L265" i="12"/>
  <c r="M265" i="12"/>
  <c r="N265" i="12"/>
  <c r="O265" i="12"/>
  <c r="P265" i="12"/>
  <c r="Q265" i="12"/>
  <c r="R265" i="12"/>
  <c r="S265" i="12"/>
  <c r="T265" i="12"/>
  <c r="U265" i="12"/>
  <c r="V265" i="12"/>
  <c r="W265" i="12"/>
  <c r="X265" i="12"/>
  <c r="Y265" i="12"/>
  <c r="C266" i="12"/>
  <c r="D266" i="12"/>
  <c r="E266" i="12"/>
  <c r="G266" i="12"/>
  <c r="H266" i="12"/>
  <c r="I266" i="12"/>
  <c r="J266" i="12"/>
  <c r="K266" i="12"/>
  <c r="L266" i="12"/>
  <c r="M266" i="12"/>
  <c r="N266" i="12"/>
  <c r="O266" i="12"/>
  <c r="P266" i="12"/>
  <c r="Q266" i="12"/>
  <c r="R266" i="12"/>
  <c r="S266" i="12"/>
  <c r="T266" i="12"/>
  <c r="U266" i="12"/>
  <c r="V266" i="12"/>
  <c r="W266" i="12"/>
  <c r="X266" i="12"/>
  <c r="Y266" i="12"/>
  <c r="C267" i="12"/>
  <c r="D267" i="12"/>
  <c r="E267" i="12"/>
  <c r="G267" i="12"/>
  <c r="H267" i="12"/>
  <c r="I267" i="12"/>
  <c r="J267" i="12"/>
  <c r="K267" i="12"/>
  <c r="L267" i="12"/>
  <c r="M267" i="12"/>
  <c r="N267" i="12"/>
  <c r="O267" i="12"/>
  <c r="P267" i="12"/>
  <c r="Q267" i="12"/>
  <c r="R267" i="12"/>
  <c r="S267" i="12"/>
  <c r="T267" i="12"/>
  <c r="U267" i="12"/>
  <c r="V267" i="12"/>
  <c r="W267" i="12"/>
  <c r="X267" i="12"/>
  <c r="Y267" i="12"/>
  <c r="C268" i="12"/>
  <c r="D268" i="12"/>
  <c r="E268" i="12"/>
  <c r="G268" i="12"/>
  <c r="H268" i="12"/>
  <c r="I268" i="12"/>
  <c r="J268" i="12"/>
  <c r="K268" i="12"/>
  <c r="L268" i="12"/>
  <c r="M268" i="12"/>
  <c r="N268" i="12"/>
  <c r="O268" i="12"/>
  <c r="P268" i="12"/>
  <c r="Q268" i="12"/>
  <c r="R268" i="12"/>
  <c r="S268" i="12"/>
  <c r="T268" i="12"/>
  <c r="U268" i="12"/>
  <c r="V268" i="12"/>
  <c r="W268" i="12"/>
  <c r="X268" i="12"/>
  <c r="Y268" i="12"/>
  <c r="C269" i="12"/>
  <c r="D269" i="12"/>
  <c r="E269" i="12"/>
  <c r="G269" i="12"/>
  <c r="H269" i="12"/>
  <c r="I269" i="12"/>
  <c r="J269" i="12"/>
  <c r="K269" i="12"/>
  <c r="L269" i="12"/>
  <c r="M269" i="12"/>
  <c r="N269" i="12"/>
  <c r="O269" i="12"/>
  <c r="P269" i="12"/>
  <c r="Q269" i="12"/>
  <c r="R269" i="12"/>
  <c r="S269" i="12"/>
  <c r="T269" i="12"/>
  <c r="U269" i="12"/>
  <c r="V269" i="12"/>
  <c r="W269" i="12"/>
  <c r="X269" i="12"/>
  <c r="Y269" i="12"/>
  <c r="C270" i="12"/>
  <c r="D270" i="12"/>
  <c r="E270" i="12"/>
  <c r="G270" i="12"/>
  <c r="H270" i="12"/>
  <c r="I270" i="12"/>
  <c r="J270" i="12"/>
  <c r="K270" i="12"/>
  <c r="L270" i="12"/>
  <c r="M270" i="12"/>
  <c r="N270" i="12"/>
  <c r="O270" i="12"/>
  <c r="P270" i="12"/>
  <c r="Q270" i="12"/>
  <c r="R270" i="12"/>
  <c r="S270" i="12"/>
  <c r="T270" i="12"/>
  <c r="U270" i="12"/>
  <c r="V270" i="12"/>
  <c r="W270" i="12"/>
  <c r="X270" i="12"/>
  <c r="Y270" i="12"/>
  <c r="C271" i="12"/>
  <c r="D271" i="12"/>
  <c r="E271" i="12"/>
  <c r="G271" i="12"/>
  <c r="H271" i="12"/>
  <c r="I271" i="12"/>
  <c r="J271" i="12"/>
  <c r="K271" i="12"/>
  <c r="L271" i="12"/>
  <c r="M271" i="12"/>
  <c r="N271" i="12"/>
  <c r="O271" i="12"/>
  <c r="P271" i="12"/>
  <c r="Q271" i="12"/>
  <c r="R271" i="12"/>
  <c r="S271" i="12"/>
  <c r="T271" i="12"/>
  <c r="U271" i="12"/>
  <c r="V271" i="12"/>
  <c r="W271" i="12"/>
  <c r="X271" i="12"/>
  <c r="Y271" i="12"/>
  <c r="C272" i="12"/>
  <c r="D272" i="12"/>
  <c r="E272" i="12"/>
  <c r="G272" i="12"/>
  <c r="H272" i="12"/>
  <c r="I272" i="12"/>
  <c r="J272" i="12"/>
  <c r="K272" i="12"/>
  <c r="L272" i="12"/>
  <c r="M272" i="12"/>
  <c r="N272" i="12"/>
  <c r="O272" i="12"/>
  <c r="P272" i="12"/>
  <c r="Q272" i="12"/>
  <c r="R272" i="12"/>
  <c r="S272" i="12"/>
  <c r="T272" i="12"/>
  <c r="U272" i="12"/>
  <c r="V272" i="12"/>
  <c r="W272" i="12"/>
  <c r="X272" i="12"/>
  <c r="Y272" i="12"/>
  <c r="C273" i="12"/>
  <c r="D273" i="12"/>
  <c r="E273" i="12"/>
  <c r="G273" i="12"/>
  <c r="H273" i="12"/>
  <c r="I273" i="12"/>
  <c r="J273" i="12"/>
  <c r="K273" i="12"/>
  <c r="L273" i="12"/>
  <c r="M273" i="12"/>
  <c r="N273" i="12"/>
  <c r="O273" i="12"/>
  <c r="P273" i="12"/>
  <c r="Q273" i="12"/>
  <c r="R273" i="12"/>
  <c r="S273" i="12"/>
  <c r="T273" i="12"/>
  <c r="U273" i="12"/>
  <c r="V273" i="12"/>
  <c r="W273" i="12"/>
  <c r="X273" i="12"/>
  <c r="Y273" i="12"/>
  <c r="C274" i="12"/>
  <c r="D274" i="12"/>
  <c r="E274" i="12"/>
  <c r="G274" i="12"/>
  <c r="H274" i="12"/>
  <c r="I274" i="12"/>
  <c r="J274" i="12"/>
  <c r="K274" i="12"/>
  <c r="L274" i="12"/>
  <c r="M274" i="12"/>
  <c r="N274" i="12"/>
  <c r="O274" i="12"/>
  <c r="P274" i="12"/>
  <c r="Q274" i="12"/>
  <c r="R274" i="12"/>
  <c r="S274" i="12"/>
  <c r="T274" i="12"/>
  <c r="U274" i="12"/>
  <c r="V274" i="12"/>
  <c r="W274" i="12"/>
  <c r="X274" i="12"/>
  <c r="Y274" i="12"/>
  <c r="C275" i="12"/>
  <c r="D275" i="12"/>
  <c r="E275" i="12"/>
  <c r="G275" i="12"/>
  <c r="H275" i="12"/>
  <c r="I275" i="12"/>
  <c r="J275" i="12"/>
  <c r="K275" i="12"/>
  <c r="L275" i="12"/>
  <c r="M275" i="12"/>
  <c r="N275" i="12"/>
  <c r="O275" i="12"/>
  <c r="P275" i="12"/>
  <c r="Q275" i="12"/>
  <c r="R275" i="12"/>
  <c r="S275" i="12"/>
  <c r="T275" i="12"/>
  <c r="U275" i="12"/>
  <c r="V275" i="12"/>
  <c r="W275" i="12"/>
  <c r="X275" i="12"/>
  <c r="Y275" i="12"/>
  <c r="C276" i="12"/>
  <c r="D276" i="12"/>
  <c r="E276" i="12"/>
  <c r="G276" i="12"/>
  <c r="H276" i="12"/>
  <c r="I276" i="12"/>
  <c r="J276" i="12"/>
  <c r="K276" i="12"/>
  <c r="L276" i="12"/>
  <c r="M276" i="12"/>
  <c r="N276" i="12"/>
  <c r="O276" i="12"/>
  <c r="P276" i="12"/>
  <c r="Q276" i="12"/>
  <c r="R276" i="12"/>
  <c r="S276" i="12"/>
  <c r="T276" i="12"/>
  <c r="U276" i="12"/>
  <c r="V276" i="12"/>
  <c r="W276" i="12"/>
  <c r="X276" i="12"/>
  <c r="Y276" i="12"/>
  <c r="C277" i="12"/>
  <c r="D277" i="12"/>
  <c r="E277" i="12"/>
  <c r="G277" i="12"/>
  <c r="H277" i="12"/>
  <c r="I277" i="12"/>
  <c r="J277" i="12"/>
  <c r="K277" i="12"/>
  <c r="L277" i="12"/>
  <c r="M277" i="12"/>
  <c r="N277" i="12"/>
  <c r="O277" i="12"/>
  <c r="P277" i="12"/>
  <c r="Q277" i="12"/>
  <c r="R277" i="12"/>
  <c r="S277" i="12"/>
  <c r="T277" i="12"/>
  <c r="U277" i="12"/>
  <c r="V277" i="12"/>
  <c r="W277" i="12"/>
  <c r="X277" i="12"/>
  <c r="Y277" i="12"/>
  <c r="C278" i="12"/>
  <c r="D278" i="12"/>
  <c r="E278" i="12"/>
  <c r="G278" i="12"/>
  <c r="H278" i="12"/>
  <c r="I278" i="12"/>
  <c r="J278" i="12"/>
  <c r="K278" i="12"/>
  <c r="L278" i="12"/>
  <c r="M278" i="12"/>
  <c r="N278" i="12"/>
  <c r="O278" i="12"/>
  <c r="P278" i="12"/>
  <c r="Q278" i="12"/>
  <c r="R278" i="12"/>
  <c r="S278" i="12"/>
  <c r="T278" i="12"/>
  <c r="U278" i="12"/>
  <c r="V278" i="12"/>
  <c r="W278" i="12"/>
  <c r="X278" i="12"/>
  <c r="Y278" i="12"/>
  <c r="C279" i="12"/>
  <c r="D279" i="12"/>
  <c r="E279" i="12"/>
  <c r="G279" i="12"/>
  <c r="H279" i="12"/>
  <c r="I279" i="12"/>
  <c r="J279" i="12"/>
  <c r="K279" i="12"/>
  <c r="L279" i="12"/>
  <c r="M279" i="12"/>
  <c r="N279" i="12"/>
  <c r="O279" i="12"/>
  <c r="P279" i="12"/>
  <c r="Q279" i="12"/>
  <c r="R279" i="12"/>
  <c r="S279" i="12"/>
  <c r="T279" i="12"/>
  <c r="U279" i="12"/>
  <c r="V279" i="12"/>
  <c r="W279" i="12"/>
  <c r="X279" i="12"/>
  <c r="Y279" i="12"/>
  <c r="C280" i="12"/>
  <c r="D280" i="12"/>
  <c r="E280" i="12"/>
  <c r="G280" i="12"/>
  <c r="H280" i="12"/>
  <c r="I280" i="12"/>
  <c r="J280" i="12"/>
  <c r="K280" i="12"/>
  <c r="L280" i="12"/>
  <c r="M280" i="12"/>
  <c r="N280" i="12"/>
  <c r="O280" i="12"/>
  <c r="P280" i="12"/>
  <c r="Q280" i="12"/>
  <c r="R280" i="12"/>
  <c r="S280" i="12"/>
  <c r="T280" i="12"/>
  <c r="U280" i="12"/>
  <c r="V280" i="12"/>
  <c r="W280" i="12"/>
  <c r="X280" i="12"/>
  <c r="Y280" i="12"/>
  <c r="C281" i="12"/>
  <c r="D281" i="12"/>
  <c r="E281" i="12"/>
  <c r="G281" i="12"/>
  <c r="H281" i="12"/>
  <c r="I281" i="12"/>
  <c r="J281" i="12"/>
  <c r="K281" i="12"/>
  <c r="L281" i="12"/>
  <c r="M281" i="12"/>
  <c r="N281" i="12"/>
  <c r="O281" i="12"/>
  <c r="P281" i="12"/>
  <c r="Q281" i="12"/>
  <c r="R281" i="12"/>
  <c r="S281" i="12"/>
  <c r="T281" i="12"/>
  <c r="U281" i="12"/>
  <c r="V281" i="12"/>
  <c r="W281" i="12"/>
  <c r="X281" i="12"/>
  <c r="Y281" i="12"/>
  <c r="C282" i="12"/>
  <c r="D282" i="12"/>
  <c r="E282" i="12"/>
  <c r="G282" i="12"/>
  <c r="H282" i="12"/>
  <c r="I282" i="12"/>
  <c r="J282" i="12"/>
  <c r="K282" i="12"/>
  <c r="L282" i="12"/>
  <c r="M282" i="12"/>
  <c r="N282" i="12"/>
  <c r="O282" i="12"/>
  <c r="P282" i="12"/>
  <c r="Q282" i="12"/>
  <c r="R282" i="12"/>
  <c r="S282" i="12"/>
  <c r="T282" i="12"/>
  <c r="U282" i="12"/>
  <c r="V282" i="12"/>
  <c r="W282" i="12"/>
  <c r="X282" i="12"/>
  <c r="Y282" i="12"/>
  <c r="C283" i="12"/>
  <c r="D283" i="12"/>
  <c r="E283" i="12"/>
  <c r="G283" i="12"/>
  <c r="H283" i="12"/>
  <c r="I283" i="12"/>
  <c r="J283" i="12"/>
  <c r="K283" i="12"/>
  <c r="L283" i="12"/>
  <c r="M283" i="12"/>
  <c r="N283" i="12"/>
  <c r="O283" i="12"/>
  <c r="P283" i="12"/>
  <c r="Q283" i="12"/>
  <c r="R283" i="12"/>
  <c r="S283" i="12"/>
  <c r="T283" i="12"/>
  <c r="U283" i="12"/>
  <c r="V283" i="12"/>
  <c r="W283" i="12"/>
  <c r="X283" i="12"/>
  <c r="Y283" i="12"/>
  <c r="C284" i="12"/>
  <c r="D284" i="12"/>
  <c r="E284" i="12"/>
  <c r="G284" i="12"/>
  <c r="H284" i="12"/>
  <c r="I284" i="12"/>
  <c r="J284" i="12"/>
  <c r="K284" i="12"/>
  <c r="L284" i="12"/>
  <c r="M284" i="12"/>
  <c r="N284" i="12"/>
  <c r="O284" i="12"/>
  <c r="P284" i="12"/>
  <c r="Q284" i="12"/>
  <c r="R284" i="12"/>
  <c r="S284" i="12"/>
  <c r="T284" i="12"/>
  <c r="U284" i="12"/>
  <c r="V284" i="12"/>
  <c r="W284" i="12"/>
  <c r="X284" i="12"/>
  <c r="Y284" i="12"/>
  <c r="C285" i="12"/>
  <c r="D285" i="12"/>
  <c r="E285" i="12"/>
  <c r="G285" i="12"/>
  <c r="H285" i="12"/>
  <c r="I285" i="12"/>
  <c r="J285" i="12"/>
  <c r="K285" i="12"/>
  <c r="L285" i="12"/>
  <c r="M285" i="12"/>
  <c r="N285" i="12"/>
  <c r="O285" i="12"/>
  <c r="P285" i="12"/>
  <c r="Q285" i="12"/>
  <c r="R285" i="12"/>
  <c r="S285" i="12"/>
  <c r="T285" i="12"/>
  <c r="U285" i="12"/>
  <c r="V285" i="12"/>
  <c r="W285" i="12"/>
  <c r="X285" i="12"/>
  <c r="Y285" i="12"/>
  <c r="C286" i="12"/>
  <c r="D286" i="12"/>
  <c r="E286" i="12"/>
  <c r="G286" i="12"/>
  <c r="H286" i="12"/>
  <c r="I286" i="12"/>
  <c r="J286" i="12"/>
  <c r="K286" i="12"/>
  <c r="L286" i="12"/>
  <c r="M286" i="12"/>
  <c r="N286" i="12"/>
  <c r="O286" i="12"/>
  <c r="P286" i="12"/>
  <c r="Q286" i="12"/>
  <c r="R286" i="12"/>
  <c r="S286" i="12"/>
  <c r="T286" i="12"/>
  <c r="U286" i="12"/>
  <c r="V286" i="12"/>
  <c r="W286" i="12"/>
  <c r="X286" i="12"/>
  <c r="Y286" i="12"/>
  <c r="C287" i="12"/>
  <c r="D287" i="12"/>
  <c r="E287" i="12"/>
  <c r="G287" i="12"/>
  <c r="H287" i="12"/>
  <c r="I287" i="12"/>
  <c r="J287" i="12"/>
  <c r="K287" i="12"/>
  <c r="L287" i="12"/>
  <c r="M287" i="12"/>
  <c r="N287" i="12"/>
  <c r="O287" i="12"/>
  <c r="P287" i="12"/>
  <c r="Q287" i="12"/>
  <c r="R287" i="12"/>
  <c r="S287" i="12"/>
  <c r="T287" i="12"/>
  <c r="U287" i="12"/>
  <c r="V287" i="12"/>
  <c r="W287" i="12"/>
  <c r="X287" i="12"/>
  <c r="Y287" i="12"/>
  <c r="C288" i="12"/>
  <c r="D288" i="12"/>
  <c r="E288" i="12"/>
  <c r="G288" i="12"/>
  <c r="H288" i="12"/>
  <c r="I288" i="12"/>
  <c r="J288" i="12"/>
  <c r="K288" i="12"/>
  <c r="L288" i="12"/>
  <c r="M288" i="12"/>
  <c r="N288" i="12"/>
  <c r="O288" i="12"/>
  <c r="P288" i="12"/>
  <c r="Q288" i="12"/>
  <c r="R288" i="12"/>
  <c r="S288" i="12"/>
  <c r="T288" i="12"/>
  <c r="U288" i="12"/>
  <c r="V288" i="12"/>
  <c r="W288" i="12"/>
  <c r="X288" i="12"/>
  <c r="Y288" i="12"/>
  <c r="C289" i="12"/>
  <c r="D289" i="12"/>
  <c r="E289" i="12"/>
  <c r="G289" i="12"/>
  <c r="H289" i="12"/>
  <c r="I289" i="12"/>
  <c r="J289" i="12"/>
  <c r="K289" i="12"/>
  <c r="L289" i="12"/>
  <c r="M289" i="12"/>
  <c r="N289" i="12"/>
  <c r="O289" i="12"/>
  <c r="P289" i="12"/>
  <c r="Q289" i="12"/>
  <c r="R289" i="12"/>
  <c r="S289" i="12"/>
  <c r="T289" i="12"/>
  <c r="U289" i="12"/>
  <c r="V289" i="12"/>
  <c r="W289" i="12"/>
  <c r="X289" i="12"/>
  <c r="Y289" i="12"/>
  <c r="C290" i="12"/>
  <c r="D290" i="12"/>
  <c r="E290" i="12"/>
  <c r="G290" i="12"/>
  <c r="H290" i="12"/>
  <c r="I290" i="12"/>
  <c r="J290" i="12"/>
  <c r="K290" i="12"/>
  <c r="L290" i="12"/>
  <c r="M290" i="12"/>
  <c r="N290" i="12"/>
  <c r="O290" i="12"/>
  <c r="P290" i="12"/>
  <c r="Q290" i="12"/>
  <c r="R290" i="12"/>
  <c r="S290" i="12"/>
  <c r="T290" i="12"/>
  <c r="U290" i="12"/>
  <c r="V290" i="12"/>
  <c r="W290" i="12"/>
  <c r="X290" i="12"/>
  <c r="Y290" i="12"/>
  <c r="C291" i="12"/>
  <c r="D291" i="12"/>
  <c r="E291" i="12"/>
  <c r="G291" i="12"/>
  <c r="H291" i="12"/>
  <c r="I291" i="12"/>
  <c r="J291" i="12"/>
  <c r="K291" i="12"/>
  <c r="L291" i="12"/>
  <c r="M291" i="12"/>
  <c r="N291" i="12"/>
  <c r="O291" i="12"/>
  <c r="P291" i="12"/>
  <c r="Q291" i="12"/>
  <c r="R291" i="12"/>
  <c r="S291" i="12"/>
  <c r="T291" i="12"/>
  <c r="U291" i="12"/>
  <c r="V291" i="12"/>
  <c r="W291" i="12"/>
  <c r="X291" i="12"/>
  <c r="Y291" i="12"/>
  <c r="C292" i="12"/>
  <c r="D292" i="12"/>
  <c r="E292" i="12"/>
  <c r="G292" i="12"/>
  <c r="H292" i="12"/>
  <c r="I292" i="12"/>
  <c r="J292" i="12"/>
  <c r="K292" i="12"/>
  <c r="L292" i="12"/>
  <c r="M292" i="12"/>
  <c r="N292" i="12"/>
  <c r="O292" i="12"/>
  <c r="P292" i="12"/>
  <c r="Q292" i="12"/>
  <c r="R292" i="12"/>
  <c r="S292" i="12"/>
  <c r="T292" i="12"/>
  <c r="U292" i="12"/>
  <c r="V292" i="12"/>
  <c r="W292" i="12"/>
  <c r="X292" i="12"/>
  <c r="Y292" i="12"/>
  <c r="C293" i="12"/>
  <c r="D293" i="12"/>
  <c r="E293" i="12"/>
  <c r="G293" i="12"/>
  <c r="H293" i="12"/>
  <c r="I293" i="12"/>
  <c r="J293" i="12"/>
  <c r="K293" i="12"/>
  <c r="L293" i="12"/>
  <c r="M293" i="12"/>
  <c r="N293" i="12"/>
  <c r="O293" i="12"/>
  <c r="P293" i="12"/>
  <c r="Q293" i="12"/>
  <c r="R293" i="12"/>
  <c r="S293" i="12"/>
  <c r="T293" i="12"/>
  <c r="U293" i="12"/>
  <c r="V293" i="12"/>
  <c r="W293" i="12"/>
  <c r="X293" i="12"/>
  <c r="Y293" i="12"/>
  <c r="C294" i="12"/>
  <c r="D294" i="12"/>
  <c r="E294" i="12"/>
  <c r="G294" i="12"/>
  <c r="H294" i="12"/>
  <c r="I294" i="12"/>
  <c r="J294" i="12"/>
  <c r="K294" i="12"/>
  <c r="L294" i="12"/>
  <c r="M294" i="12"/>
  <c r="N294" i="12"/>
  <c r="O294" i="12"/>
  <c r="P294" i="12"/>
  <c r="Q294" i="12"/>
  <c r="R294" i="12"/>
  <c r="S294" i="12"/>
  <c r="T294" i="12"/>
  <c r="U294" i="12"/>
  <c r="V294" i="12"/>
  <c r="W294" i="12"/>
  <c r="X294" i="12"/>
  <c r="Y294" i="12"/>
  <c r="C295" i="12"/>
  <c r="D295" i="12"/>
  <c r="E295" i="12"/>
  <c r="G295" i="12"/>
  <c r="H295" i="12"/>
  <c r="I295" i="12"/>
  <c r="J295" i="12"/>
  <c r="K295" i="12"/>
  <c r="L295" i="12"/>
  <c r="M295" i="12"/>
  <c r="N295" i="12"/>
  <c r="O295" i="12"/>
  <c r="P295" i="12"/>
  <c r="Q295" i="12"/>
  <c r="R295" i="12"/>
  <c r="S295" i="12"/>
  <c r="T295" i="12"/>
  <c r="U295" i="12"/>
  <c r="V295" i="12"/>
  <c r="W295" i="12"/>
  <c r="X295" i="12"/>
  <c r="Y295" i="12"/>
  <c r="C296" i="12"/>
  <c r="D296" i="12"/>
  <c r="E296" i="12"/>
  <c r="G296" i="12"/>
  <c r="H296" i="12"/>
  <c r="I296" i="12"/>
  <c r="J296" i="12"/>
  <c r="K296" i="12"/>
  <c r="L296" i="12"/>
  <c r="M296" i="12"/>
  <c r="N296" i="12"/>
  <c r="O296" i="12"/>
  <c r="P296" i="12"/>
  <c r="Q296" i="12"/>
  <c r="R296" i="12"/>
  <c r="S296" i="12"/>
  <c r="T296" i="12"/>
  <c r="U296" i="12"/>
  <c r="V296" i="12"/>
  <c r="W296" i="12"/>
  <c r="X296" i="12"/>
  <c r="Y296" i="12"/>
  <c r="C297" i="12"/>
  <c r="D297" i="12"/>
  <c r="E297" i="12"/>
  <c r="G297" i="12"/>
  <c r="H297" i="12"/>
  <c r="I297" i="12"/>
  <c r="J297" i="12"/>
  <c r="K297" i="12"/>
  <c r="L297" i="12"/>
  <c r="M297" i="12"/>
  <c r="N297" i="12"/>
  <c r="O297" i="12"/>
  <c r="P297" i="12"/>
  <c r="Q297" i="12"/>
  <c r="R297" i="12"/>
  <c r="S297" i="12"/>
  <c r="T297" i="12"/>
  <c r="U297" i="12"/>
  <c r="V297" i="12"/>
  <c r="W297" i="12"/>
  <c r="X297" i="12"/>
  <c r="Y297" i="12"/>
  <c r="C298" i="12"/>
  <c r="D298" i="12"/>
  <c r="E298" i="12"/>
  <c r="G298" i="12"/>
  <c r="H298" i="12"/>
  <c r="I298" i="12"/>
  <c r="J298" i="12"/>
  <c r="K298" i="12"/>
  <c r="L298" i="12"/>
  <c r="M298" i="12"/>
  <c r="N298" i="12"/>
  <c r="O298" i="12"/>
  <c r="P298" i="12"/>
  <c r="Q298" i="12"/>
  <c r="R298" i="12"/>
  <c r="S298" i="12"/>
  <c r="T298" i="12"/>
  <c r="U298" i="12"/>
  <c r="V298" i="12"/>
  <c r="W298" i="12"/>
  <c r="X298" i="12"/>
  <c r="Y298" i="12"/>
  <c r="C299" i="12"/>
  <c r="D299" i="12"/>
  <c r="E299" i="12"/>
  <c r="G299" i="12"/>
  <c r="H299" i="12"/>
  <c r="I299" i="12"/>
  <c r="J299" i="12"/>
  <c r="K299" i="12"/>
  <c r="L299" i="12"/>
  <c r="M299" i="12"/>
  <c r="N299" i="12"/>
  <c r="O299" i="12"/>
  <c r="P299" i="12"/>
  <c r="Q299" i="12"/>
  <c r="R299" i="12"/>
  <c r="S299" i="12"/>
  <c r="T299" i="12"/>
  <c r="U299" i="12"/>
  <c r="V299" i="12"/>
  <c r="W299" i="12"/>
  <c r="X299" i="12"/>
  <c r="Y299" i="12"/>
  <c r="C300" i="12"/>
  <c r="D300" i="12"/>
  <c r="E300" i="12"/>
  <c r="G300" i="12"/>
  <c r="H300" i="12"/>
  <c r="I300" i="12"/>
  <c r="J300" i="12"/>
  <c r="K300" i="12"/>
  <c r="L300" i="12"/>
  <c r="M300" i="12"/>
  <c r="N300" i="12"/>
  <c r="O300" i="12"/>
  <c r="P300" i="12"/>
  <c r="Q300" i="12"/>
  <c r="R300" i="12"/>
  <c r="S300" i="12"/>
  <c r="T300" i="12"/>
  <c r="U300" i="12"/>
  <c r="V300" i="12"/>
  <c r="W300" i="12"/>
  <c r="X300" i="12"/>
  <c r="Y300" i="12"/>
  <c r="C301" i="12"/>
  <c r="D301" i="12"/>
  <c r="E301" i="12"/>
  <c r="G301" i="12"/>
  <c r="H301" i="12"/>
  <c r="I301" i="12"/>
  <c r="J301" i="12"/>
  <c r="K301" i="12"/>
  <c r="L301" i="12"/>
  <c r="M301" i="12"/>
  <c r="N301" i="12"/>
  <c r="O301" i="12"/>
  <c r="P301" i="12"/>
  <c r="Q301" i="12"/>
  <c r="R301" i="12"/>
  <c r="S301" i="12"/>
  <c r="T301" i="12"/>
  <c r="U301" i="12"/>
  <c r="V301" i="12"/>
  <c r="W301" i="12"/>
  <c r="X301" i="12"/>
  <c r="Y301" i="12"/>
  <c r="C302" i="12"/>
  <c r="D302" i="12"/>
  <c r="E302" i="12"/>
  <c r="G302" i="12"/>
  <c r="H302" i="12"/>
  <c r="I302" i="12"/>
  <c r="J302" i="12"/>
  <c r="K302" i="12"/>
  <c r="L302" i="12"/>
  <c r="M302" i="12"/>
  <c r="N302" i="12"/>
  <c r="O302" i="12"/>
  <c r="P302" i="12"/>
  <c r="Q302" i="12"/>
  <c r="R302" i="12"/>
  <c r="S302" i="12"/>
  <c r="T302" i="12"/>
  <c r="U302" i="12"/>
  <c r="V302" i="12"/>
  <c r="W302" i="12"/>
  <c r="X302" i="12"/>
  <c r="Y302" i="12"/>
  <c r="C303" i="12"/>
  <c r="D303" i="12"/>
  <c r="E303" i="12"/>
  <c r="G303" i="12"/>
  <c r="H303" i="12"/>
  <c r="I303" i="12"/>
  <c r="J303" i="12"/>
  <c r="K303" i="12"/>
  <c r="L303" i="12"/>
  <c r="M303" i="12"/>
  <c r="N303" i="12"/>
  <c r="O303" i="12"/>
  <c r="P303" i="12"/>
  <c r="Q303" i="12"/>
  <c r="R303" i="12"/>
  <c r="S303" i="12"/>
  <c r="T303" i="12"/>
  <c r="U303" i="12"/>
  <c r="V303" i="12"/>
  <c r="W303" i="12"/>
  <c r="X303" i="12"/>
  <c r="Y303" i="12"/>
  <c r="C304" i="12"/>
  <c r="D304" i="12"/>
  <c r="E304" i="12"/>
  <c r="G304" i="12"/>
  <c r="H304" i="12"/>
  <c r="I304" i="12"/>
  <c r="J304" i="12"/>
  <c r="K304" i="12"/>
  <c r="L304" i="12"/>
  <c r="M304" i="12"/>
  <c r="N304" i="12"/>
  <c r="O304" i="12"/>
  <c r="P304" i="12"/>
  <c r="Q304" i="12"/>
  <c r="R304" i="12"/>
  <c r="S304" i="12"/>
  <c r="T304" i="12"/>
  <c r="U304" i="12"/>
  <c r="V304" i="12"/>
  <c r="W304" i="12"/>
  <c r="X304" i="12"/>
  <c r="Y304" i="12"/>
  <c r="C305" i="12"/>
  <c r="D305" i="12"/>
  <c r="E305" i="12"/>
  <c r="G305" i="12"/>
  <c r="H305" i="12"/>
  <c r="I305" i="12"/>
  <c r="J305" i="12"/>
  <c r="K305" i="12"/>
  <c r="L305" i="12"/>
  <c r="M305" i="12"/>
  <c r="N305" i="12"/>
  <c r="O305" i="12"/>
  <c r="P305" i="12"/>
  <c r="Q305" i="12"/>
  <c r="R305" i="12"/>
  <c r="S305" i="12"/>
  <c r="T305" i="12"/>
  <c r="U305" i="12"/>
  <c r="V305" i="12"/>
  <c r="W305" i="12"/>
  <c r="X305" i="12"/>
  <c r="Y305" i="12"/>
  <c r="C306" i="12"/>
  <c r="D306" i="12"/>
  <c r="E306" i="12"/>
  <c r="G306" i="12"/>
  <c r="H306" i="12"/>
  <c r="I306" i="12"/>
  <c r="J306" i="12"/>
  <c r="K306" i="12"/>
  <c r="L306" i="12"/>
  <c r="M306" i="12"/>
  <c r="N306" i="12"/>
  <c r="O306" i="12"/>
  <c r="P306" i="12"/>
  <c r="Q306" i="12"/>
  <c r="R306" i="12"/>
  <c r="S306" i="12"/>
  <c r="T306" i="12"/>
  <c r="U306" i="12"/>
  <c r="V306" i="12"/>
  <c r="W306" i="12"/>
  <c r="X306" i="12"/>
  <c r="Y306" i="12"/>
  <c r="C307" i="12"/>
  <c r="D307" i="12"/>
  <c r="E307" i="12"/>
  <c r="G307" i="12"/>
  <c r="H307" i="12"/>
  <c r="I307" i="12"/>
  <c r="J307" i="12"/>
  <c r="K307" i="12"/>
  <c r="L307" i="12"/>
  <c r="M307" i="12"/>
  <c r="N307" i="12"/>
  <c r="O307" i="12"/>
  <c r="P307" i="12"/>
  <c r="Q307" i="12"/>
  <c r="R307" i="12"/>
  <c r="S307" i="12"/>
  <c r="T307" i="12"/>
  <c r="U307" i="12"/>
  <c r="V307" i="12"/>
  <c r="W307" i="12"/>
  <c r="X307" i="12"/>
  <c r="Y307" i="12"/>
  <c r="C308" i="12"/>
  <c r="D308" i="12"/>
  <c r="E308" i="12"/>
  <c r="G308" i="12"/>
  <c r="H308" i="12"/>
  <c r="I308" i="12"/>
  <c r="J308" i="12"/>
  <c r="K308" i="12"/>
  <c r="L308" i="12"/>
  <c r="M308" i="12"/>
  <c r="N308" i="12"/>
  <c r="O308" i="12"/>
  <c r="P308" i="12"/>
  <c r="Q308" i="12"/>
  <c r="R308" i="12"/>
  <c r="S308" i="12"/>
  <c r="T308" i="12"/>
  <c r="U308" i="12"/>
  <c r="V308" i="12"/>
  <c r="W308" i="12"/>
  <c r="X308" i="12"/>
  <c r="Y308" i="12"/>
  <c r="C309" i="12"/>
  <c r="D309" i="12"/>
  <c r="E309" i="12"/>
  <c r="G309" i="12"/>
  <c r="H309" i="12"/>
  <c r="I309" i="12"/>
  <c r="J309" i="12"/>
  <c r="K309" i="12"/>
  <c r="L309" i="12"/>
  <c r="M309" i="12"/>
  <c r="N309" i="12"/>
  <c r="O309" i="12"/>
  <c r="P309" i="12"/>
  <c r="Q309" i="12"/>
  <c r="R309" i="12"/>
  <c r="S309" i="12"/>
  <c r="T309" i="12"/>
  <c r="U309" i="12"/>
  <c r="V309" i="12"/>
  <c r="W309" i="12"/>
  <c r="X309" i="12"/>
  <c r="Y309" i="12"/>
  <c r="C310" i="12"/>
  <c r="D310" i="12"/>
  <c r="E310" i="12"/>
  <c r="G310" i="12"/>
  <c r="H310" i="12"/>
  <c r="I310" i="12"/>
  <c r="J310" i="12"/>
  <c r="K310" i="12"/>
  <c r="L310" i="12"/>
  <c r="M310" i="12"/>
  <c r="N310" i="12"/>
  <c r="O310" i="12"/>
  <c r="P310" i="12"/>
  <c r="Q310" i="12"/>
  <c r="R310" i="12"/>
  <c r="S310" i="12"/>
  <c r="T310" i="12"/>
  <c r="U310" i="12"/>
  <c r="V310" i="12"/>
  <c r="W310" i="12"/>
  <c r="X310" i="12"/>
  <c r="Y310" i="12"/>
  <c r="C311" i="12"/>
  <c r="D311" i="12"/>
  <c r="E311" i="12"/>
  <c r="G311" i="12"/>
  <c r="H311" i="12"/>
  <c r="I311" i="12"/>
  <c r="J311" i="12"/>
  <c r="K311" i="12"/>
  <c r="L311" i="12"/>
  <c r="M311" i="12"/>
  <c r="N311" i="12"/>
  <c r="O311" i="12"/>
  <c r="P311" i="12"/>
  <c r="Q311" i="12"/>
  <c r="R311" i="12"/>
  <c r="S311" i="12"/>
  <c r="T311" i="12"/>
  <c r="U311" i="12"/>
  <c r="V311" i="12"/>
  <c r="W311" i="12"/>
  <c r="X311" i="12"/>
  <c r="Y311" i="12"/>
  <c r="C312" i="12"/>
  <c r="D312" i="12"/>
  <c r="E312" i="12"/>
  <c r="G312" i="12"/>
  <c r="H312" i="12"/>
  <c r="I312" i="12"/>
  <c r="J312" i="12"/>
  <c r="K312" i="12"/>
  <c r="L312" i="12"/>
  <c r="M312" i="12"/>
  <c r="N312" i="12"/>
  <c r="O312" i="12"/>
  <c r="P312" i="12"/>
  <c r="Q312" i="12"/>
  <c r="R312" i="12"/>
  <c r="S312" i="12"/>
  <c r="T312" i="12"/>
  <c r="U312" i="12"/>
  <c r="V312" i="12"/>
  <c r="W312" i="12"/>
  <c r="X312" i="12"/>
  <c r="Y312" i="12"/>
  <c r="C313" i="12"/>
  <c r="D313" i="12"/>
  <c r="E313" i="12"/>
  <c r="G313" i="12"/>
  <c r="H313" i="12"/>
  <c r="I313" i="12"/>
  <c r="J313" i="12"/>
  <c r="K313" i="12"/>
  <c r="L313" i="12"/>
  <c r="M313" i="12"/>
  <c r="N313" i="12"/>
  <c r="O313" i="12"/>
  <c r="P313" i="12"/>
  <c r="Q313" i="12"/>
  <c r="R313" i="12"/>
  <c r="S313" i="12"/>
  <c r="T313" i="12"/>
  <c r="U313" i="12"/>
  <c r="V313" i="12"/>
  <c r="W313" i="12"/>
  <c r="X313" i="12"/>
  <c r="Y313" i="12"/>
  <c r="C314" i="12"/>
  <c r="D314" i="12"/>
  <c r="E314" i="12"/>
  <c r="G314" i="12"/>
  <c r="H314" i="12"/>
  <c r="I314" i="12"/>
  <c r="J314" i="12"/>
  <c r="K314" i="12"/>
  <c r="L314" i="12"/>
  <c r="M314" i="12"/>
  <c r="N314" i="12"/>
  <c r="O314" i="12"/>
  <c r="P314" i="12"/>
  <c r="Q314" i="12"/>
  <c r="R314" i="12"/>
  <c r="S314" i="12"/>
  <c r="T314" i="12"/>
  <c r="U314" i="12"/>
  <c r="V314" i="12"/>
  <c r="W314" i="12"/>
  <c r="X314" i="12"/>
  <c r="Y314" i="12"/>
  <c r="C315" i="12"/>
  <c r="D315" i="12"/>
  <c r="E315" i="12"/>
  <c r="G315" i="12"/>
  <c r="H315" i="12"/>
  <c r="I315" i="12"/>
  <c r="J315" i="12"/>
  <c r="K315" i="12"/>
  <c r="L315" i="12"/>
  <c r="M315" i="12"/>
  <c r="N315" i="12"/>
  <c r="O315" i="12"/>
  <c r="P315" i="12"/>
  <c r="Q315" i="12"/>
  <c r="R315" i="12"/>
  <c r="S315" i="12"/>
  <c r="T315" i="12"/>
  <c r="U315" i="12"/>
  <c r="V315" i="12"/>
  <c r="W315" i="12"/>
  <c r="X315" i="12"/>
  <c r="Y315" i="12"/>
  <c r="C316" i="12"/>
  <c r="D316" i="12"/>
  <c r="E316" i="12"/>
  <c r="G316" i="12"/>
  <c r="H316" i="12"/>
  <c r="I316" i="12"/>
  <c r="J316" i="12"/>
  <c r="K316" i="12"/>
  <c r="L316" i="12"/>
  <c r="M316" i="12"/>
  <c r="N316" i="12"/>
  <c r="O316" i="12"/>
  <c r="P316" i="12"/>
  <c r="Q316" i="12"/>
  <c r="R316" i="12"/>
  <c r="S316" i="12"/>
  <c r="T316" i="12"/>
  <c r="U316" i="12"/>
  <c r="V316" i="12"/>
  <c r="W316" i="12"/>
  <c r="X316" i="12"/>
  <c r="Y316" i="12"/>
  <c r="C317" i="12"/>
  <c r="D317" i="12"/>
  <c r="E317" i="12"/>
  <c r="G317" i="12"/>
  <c r="H317" i="12"/>
  <c r="I317" i="12"/>
  <c r="J317" i="12"/>
  <c r="K317" i="12"/>
  <c r="L317" i="12"/>
  <c r="M317" i="12"/>
  <c r="N317" i="12"/>
  <c r="O317" i="12"/>
  <c r="P317" i="12"/>
  <c r="Q317" i="12"/>
  <c r="R317" i="12"/>
  <c r="S317" i="12"/>
  <c r="T317" i="12"/>
  <c r="U317" i="12"/>
  <c r="V317" i="12"/>
  <c r="W317" i="12"/>
  <c r="X317" i="12"/>
  <c r="Y317" i="12"/>
  <c r="C318" i="12"/>
  <c r="D318" i="12"/>
  <c r="E318" i="12"/>
  <c r="G318" i="12"/>
  <c r="H318" i="12"/>
  <c r="I318" i="12"/>
  <c r="J318" i="12"/>
  <c r="K318" i="12"/>
  <c r="L318" i="12"/>
  <c r="M318" i="12"/>
  <c r="N318" i="12"/>
  <c r="O318" i="12"/>
  <c r="P318" i="12"/>
  <c r="Q318" i="12"/>
  <c r="R318" i="12"/>
  <c r="S318" i="12"/>
  <c r="T318" i="12"/>
  <c r="U318" i="12"/>
  <c r="V318" i="12"/>
  <c r="W318" i="12"/>
  <c r="X318" i="12"/>
  <c r="Y318" i="12"/>
  <c r="C319" i="12"/>
  <c r="D319" i="12"/>
  <c r="E319" i="12"/>
  <c r="G319" i="12"/>
  <c r="H319" i="12"/>
  <c r="I319" i="12"/>
  <c r="J319" i="12"/>
  <c r="K319" i="12"/>
  <c r="L319" i="12"/>
  <c r="M319" i="12"/>
  <c r="N319" i="12"/>
  <c r="O319" i="12"/>
  <c r="P319" i="12"/>
  <c r="Q319" i="12"/>
  <c r="R319" i="12"/>
  <c r="S319" i="12"/>
  <c r="T319" i="12"/>
  <c r="U319" i="12"/>
  <c r="V319" i="12"/>
  <c r="W319" i="12"/>
  <c r="X319" i="12"/>
  <c r="Y319" i="12"/>
  <c r="C320" i="12"/>
  <c r="D320" i="12"/>
  <c r="E320" i="12"/>
  <c r="G320" i="12"/>
  <c r="H320" i="12"/>
  <c r="I320" i="12"/>
  <c r="J320" i="12"/>
  <c r="K320" i="12"/>
  <c r="L320" i="12"/>
  <c r="M320" i="12"/>
  <c r="N320" i="12"/>
  <c r="O320" i="12"/>
  <c r="P320" i="12"/>
  <c r="Q320" i="12"/>
  <c r="R320" i="12"/>
  <c r="S320" i="12"/>
  <c r="T320" i="12"/>
  <c r="U320" i="12"/>
  <c r="V320" i="12"/>
  <c r="W320" i="12"/>
  <c r="X320" i="12"/>
  <c r="Y320" i="12"/>
  <c r="C321" i="12"/>
  <c r="D321" i="12"/>
  <c r="E321" i="12"/>
  <c r="G321" i="12"/>
  <c r="H321" i="12"/>
  <c r="I321" i="12"/>
  <c r="J321" i="12"/>
  <c r="K321" i="12"/>
  <c r="L321" i="12"/>
  <c r="M321" i="12"/>
  <c r="N321" i="12"/>
  <c r="O321" i="12"/>
  <c r="P321" i="12"/>
  <c r="Q321" i="12"/>
  <c r="R321" i="12"/>
  <c r="S321" i="12"/>
  <c r="T321" i="12"/>
  <c r="U321" i="12"/>
  <c r="V321" i="12"/>
  <c r="W321" i="12"/>
  <c r="X321" i="12"/>
  <c r="Y321" i="12"/>
  <c r="C322" i="12"/>
  <c r="D322" i="12"/>
  <c r="E322" i="12"/>
  <c r="G322" i="12"/>
  <c r="H322" i="12"/>
  <c r="I322" i="12"/>
  <c r="J322" i="12"/>
  <c r="K322" i="12"/>
  <c r="L322" i="12"/>
  <c r="M322" i="12"/>
  <c r="N322" i="12"/>
  <c r="O322" i="12"/>
  <c r="P322" i="12"/>
  <c r="Q322" i="12"/>
  <c r="R322" i="12"/>
  <c r="S322" i="12"/>
  <c r="T322" i="12"/>
  <c r="U322" i="12"/>
  <c r="V322" i="12"/>
  <c r="W322" i="12"/>
  <c r="X322" i="12"/>
  <c r="Y322" i="12"/>
  <c r="C323" i="12"/>
  <c r="D323" i="12"/>
  <c r="E323" i="12"/>
  <c r="G323" i="12"/>
  <c r="H323" i="12"/>
  <c r="I323" i="12"/>
  <c r="J323" i="12"/>
  <c r="K323" i="12"/>
  <c r="L323" i="12"/>
  <c r="M323" i="12"/>
  <c r="N323" i="12"/>
  <c r="O323" i="12"/>
  <c r="P323" i="12"/>
  <c r="Q323" i="12"/>
  <c r="R323" i="12"/>
  <c r="S323" i="12"/>
  <c r="T323" i="12"/>
  <c r="U323" i="12"/>
  <c r="V323" i="12"/>
  <c r="W323" i="12"/>
  <c r="X323" i="12"/>
  <c r="Y323" i="12"/>
  <c r="C324" i="12"/>
  <c r="D324" i="12"/>
  <c r="E324" i="12"/>
  <c r="G324" i="12"/>
  <c r="H324" i="12"/>
  <c r="I324" i="12"/>
  <c r="J324" i="12"/>
  <c r="K324" i="12"/>
  <c r="L324" i="12"/>
  <c r="M324" i="12"/>
  <c r="N324" i="12"/>
  <c r="O324" i="12"/>
  <c r="P324" i="12"/>
  <c r="Q324" i="12"/>
  <c r="R324" i="12"/>
  <c r="S324" i="12"/>
  <c r="T324" i="12"/>
  <c r="U324" i="12"/>
  <c r="V324" i="12"/>
  <c r="W324" i="12"/>
  <c r="X324" i="12"/>
  <c r="Y324" i="12"/>
  <c r="C325" i="12"/>
  <c r="D325" i="12"/>
  <c r="E325" i="12"/>
  <c r="G325" i="12"/>
  <c r="H325" i="12"/>
  <c r="I325" i="12"/>
  <c r="J325" i="12"/>
  <c r="K325" i="12"/>
  <c r="L325" i="12"/>
  <c r="M325" i="12"/>
  <c r="N325" i="12"/>
  <c r="O325" i="12"/>
  <c r="P325" i="12"/>
  <c r="Q325" i="12"/>
  <c r="R325" i="12"/>
  <c r="S325" i="12"/>
  <c r="T325" i="12"/>
  <c r="U325" i="12"/>
  <c r="V325" i="12"/>
  <c r="W325" i="12"/>
  <c r="X325" i="12"/>
  <c r="Y325" i="12"/>
  <c r="C326" i="12"/>
  <c r="D326" i="12"/>
  <c r="E326" i="12"/>
  <c r="G326" i="12"/>
  <c r="H326" i="12"/>
  <c r="I326" i="12"/>
  <c r="J326" i="12"/>
  <c r="K326" i="12"/>
  <c r="L326" i="12"/>
  <c r="M326" i="12"/>
  <c r="N326" i="12"/>
  <c r="O326" i="12"/>
  <c r="P326" i="12"/>
  <c r="Q326" i="12"/>
  <c r="R326" i="12"/>
  <c r="S326" i="12"/>
  <c r="T326" i="12"/>
  <c r="U326" i="12"/>
  <c r="V326" i="12"/>
  <c r="W326" i="12"/>
  <c r="X326" i="12"/>
  <c r="Y326" i="12"/>
  <c r="C327" i="12"/>
  <c r="D327" i="12"/>
  <c r="E327" i="12"/>
  <c r="G327" i="12"/>
  <c r="H327" i="12"/>
  <c r="I327" i="12"/>
  <c r="J327" i="12"/>
  <c r="K327" i="12"/>
  <c r="L327" i="12"/>
  <c r="M327" i="12"/>
  <c r="N327" i="12"/>
  <c r="O327" i="12"/>
  <c r="P327" i="12"/>
  <c r="Q327" i="12"/>
  <c r="R327" i="12"/>
  <c r="S327" i="12"/>
  <c r="T327" i="12"/>
  <c r="U327" i="12"/>
  <c r="V327" i="12"/>
  <c r="W327" i="12"/>
  <c r="X327" i="12"/>
  <c r="Y327" i="12"/>
  <c r="C328" i="12"/>
  <c r="D328" i="12"/>
  <c r="E328" i="12"/>
  <c r="G328" i="12"/>
  <c r="H328" i="12"/>
  <c r="I328" i="12"/>
  <c r="J328" i="12"/>
  <c r="K328" i="12"/>
  <c r="L328" i="12"/>
  <c r="M328" i="12"/>
  <c r="N328" i="12"/>
  <c r="O328" i="12"/>
  <c r="P328" i="12"/>
  <c r="Q328" i="12"/>
  <c r="R328" i="12"/>
  <c r="S328" i="12"/>
  <c r="T328" i="12"/>
  <c r="U328" i="12"/>
  <c r="V328" i="12"/>
  <c r="W328" i="12"/>
  <c r="X328" i="12"/>
  <c r="Y328" i="12"/>
  <c r="C329" i="12"/>
  <c r="D329" i="12"/>
  <c r="E329" i="12"/>
  <c r="G329" i="12"/>
  <c r="H329" i="12"/>
  <c r="I329" i="12"/>
  <c r="J329" i="12"/>
  <c r="K329" i="12"/>
  <c r="L329" i="12"/>
  <c r="M329" i="12"/>
  <c r="N329" i="12"/>
  <c r="O329" i="12"/>
  <c r="P329" i="12"/>
  <c r="Q329" i="12"/>
  <c r="R329" i="12"/>
  <c r="S329" i="12"/>
  <c r="T329" i="12"/>
  <c r="U329" i="12"/>
  <c r="V329" i="12"/>
  <c r="W329" i="12"/>
  <c r="X329" i="12"/>
  <c r="Y329" i="12"/>
  <c r="C330" i="12"/>
  <c r="D330" i="12"/>
  <c r="E330" i="12"/>
  <c r="G330" i="12"/>
  <c r="H330" i="12"/>
  <c r="I330" i="12"/>
  <c r="J330" i="12"/>
  <c r="K330" i="12"/>
  <c r="L330" i="12"/>
  <c r="M330" i="12"/>
  <c r="N330" i="12"/>
  <c r="O330" i="12"/>
  <c r="P330" i="12"/>
  <c r="Q330" i="12"/>
  <c r="R330" i="12"/>
  <c r="S330" i="12"/>
  <c r="T330" i="12"/>
  <c r="U330" i="12"/>
  <c r="V330" i="12"/>
  <c r="W330" i="12"/>
  <c r="X330" i="12"/>
  <c r="Y330" i="12"/>
  <c r="C331" i="12"/>
  <c r="D331" i="12"/>
  <c r="E331" i="12"/>
  <c r="G331" i="12"/>
  <c r="H331" i="12"/>
  <c r="I331" i="12"/>
  <c r="J331" i="12"/>
  <c r="K331" i="12"/>
  <c r="L331" i="12"/>
  <c r="M331" i="12"/>
  <c r="N331" i="12"/>
  <c r="O331" i="12"/>
  <c r="P331" i="12"/>
  <c r="Q331" i="12"/>
  <c r="R331" i="12"/>
  <c r="S331" i="12"/>
  <c r="T331" i="12"/>
  <c r="U331" i="12"/>
  <c r="V331" i="12"/>
  <c r="W331" i="12"/>
  <c r="X331" i="12"/>
  <c r="Y331" i="12"/>
  <c r="C332" i="12"/>
  <c r="D332" i="12"/>
  <c r="E332" i="12"/>
  <c r="G332" i="12"/>
  <c r="H332" i="12"/>
  <c r="I332" i="12"/>
  <c r="J332" i="12"/>
  <c r="K332" i="12"/>
  <c r="L332" i="12"/>
  <c r="M332" i="12"/>
  <c r="N332" i="12"/>
  <c r="O332" i="12"/>
  <c r="P332" i="12"/>
  <c r="Q332" i="12"/>
  <c r="R332" i="12"/>
  <c r="S332" i="12"/>
  <c r="T332" i="12"/>
  <c r="U332" i="12"/>
  <c r="V332" i="12"/>
  <c r="W332" i="12"/>
  <c r="X332" i="12"/>
  <c r="Y332" i="12"/>
  <c r="C333" i="12"/>
  <c r="D333" i="12"/>
  <c r="E333" i="12"/>
  <c r="G333" i="12"/>
  <c r="H333" i="12"/>
  <c r="I333" i="12"/>
  <c r="J333" i="12"/>
  <c r="K333" i="12"/>
  <c r="L333" i="12"/>
  <c r="M333" i="12"/>
  <c r="N333" i="12"/>
  <c r="O333" i="12"/>
  <c r="P333" i="12"/>
  <c r="Q333" i="12"/>
  <c r="R333" i="12"/>
  <c r="S333" i="12"/>
  <c r="T333" i="12"/>
  <c r="U333" i="12"/>
  <c r="V333" i="12"/>
  <c r="W333" i="12"/>
  <c r="X333" i="12"/>
  <c r="Y333" i="12"/>
  <c r="C334" i="12"/>
  <c r="D334" i="12"/>
  <c r="E334" i="12"/>
  <c r="G334" i="12"/>
  <c r="H334" i="12"/>
  <c r="I334" i="12"/>
  <c r="J334" i="12"/>
  <c r="K334" i="12"/>
  <c r="L334" i="12"/>
  <c r="M334" i="12"/>
  <c r="N334" i="12"/>
  <c r="O334" i="12"/>
  <c r="P334" i="12"/>
  <c r="Q334" i="12"/>
  <c r="R334" i="12"/>
  <c r="S334" i="12"/>
  <c r="T334" i="12"/>
  <c r="U334" i="12"/>
  <c r="V334" i="12"/>
  <c r="W334" i="12"/>
  <c r="X334" i="12"/>
  <c r="Y334" i="12"/>
  <c r="C335" i="12"/>
  <c r="D335" i="12"/>
  <c r="E335" i="12"/>
  <c r="G335" i="12"/>
  <c r="H335" i="12"/>
  <c r="I335" i="12"/>
  <c r="J335" i="12"/>
  <c r="K335" i="12"/>
  <c r="L335" i="12"/>
  <c r="M335" i="12"/>
  <c r="N335" i="12"/>
  <c r="O335" i="12"/>
  <c r="P335" i="12"/>
  <c r="Q335" i="12"/>
  <c r="R335" i="12"/>
  <c r="S335" i="12"/>
  <c r="T335" i="12"/>
  <c r="U335" i="12"/>
  <c r="V335" i="12"/>
  <c r="W335" i="12"/>
  <c r="X335" i="12"/>
  <c r="Y335" i="12"/>
  <c r="C336" i="12"/>
  <c r="D336" i="12"/>
  <c r="E336" i="12"/>
  <c r="G336" i="12"/>
  <c r="H336" i="12"/>
  <c r="I336" i="12"/>
  <c r="J336" i="12"/>
  <c r="K336" i="12"/>
  <c r="L336" i="12"/>
  <c r="M336" i="12"/>
  <c r="N336" i="12"/>
  <c r="O336" i="12"/>
  <c r="P336" i="12"/>
  <c r="Q336" i="12"/>
  <c r="R336" i="12"/>
  <c r="S336" i="12"/>
  <c r="T336" i="12"/>
  <c r="U336" i="12"/>
  <c r="V336" i="12"/>
  <c r="W336" i="12"/>
  <c r="X336" i="12"/>
  <c r="Y336" i="12"/>
  <c r="C337" i="12"/>
  <c r="D337" i="12"/>
  <c r="E337" i="12"/>
  <c r="G337" i="12"/>
  <c r="H337" i="12"/>
  <c r="I337" i="12"/>
  <c r="J337" i="12"/>
  <c r="K337" i="12"/>
  <c r="L337" i="12"/>
  <c r="M337" i="12"/>
  <c r="N337" i="12"/>
  <c r="O337" i="12"/>
  <c r="P337" i="12"/>
  <c r="Q337" i="12"/>
  <c r="R337" i="12"/>
  <c r="S337" i="12"/>
  <c r="T337" i="12"/>
  <c r="U337" i="12"/>
  <c r="V337" i="12"/>
  <c r="W337" i="12"/>
  <c r="X337" i="12"/>
  <c r="Y337" i="12"/>
  <c r="C338" i="12"/>
  <c r="D338" i="12"/>
  <c r="E338" i="12"/>
  <c r="G338" i="12"/>
  <c r="H338" i="12"/>
  <c r="I338" i="12"/>
  <c r="J338" i="12"/>
  <c r="K338" i="12"/>
  <c r="L338" i="12"/>
  <c r="M338" i="12"/>
  <c r="N338" i="12"/>
  <c r="O338" i="12"/>
  <c r="P338" i="12"/>
  <c r="Q338" i="12"/>
  <c r="R338" i="12"/>
  <c r="S338" i="12"/>
  <c r="T338" i="12"/>
  <c r="U338" i="12"/>
  <c r="V338" i="12"/>
  <c r="W338" i="12"/>
  <c r="X338" i="12"/>
  <c r="Y338" i="12"/>
  <c r="C339" i="12"/>
  <c r="D339" i="12"/>
  <c r="E339" i="12"/>
  <c r="G339" i="12"/>
  <c r="H339" i="12"/>
  <c r="I339" i="12"/>
  <c r="J339" i="12"/>
  <c r="K339" i="12"/>
  <c r="L339" i="12"/>
  <c r="M339" i="12"/>
  <c r="N339" i="12"/>
  <c r="O339" i="12"/>
  <c r="P339" i="12"/>
  <c r="Q339" i="12"/>
  <c r="R339" i="12"/>
  <c r="S339" i="12"/>
  <c r="T339" i="12"/>
  <c r="U339" i="12"/>
  <c r="V339" i="12"/>
  <c r="W339" i="12"/>
  <c r="X339" i="12"/>
  <c r="Y339" i="12"/>
  <c r="C340" i="12"/>
  <c r="D340" i="12"/>
  <c r="E340" i="12"/>
  <c r="G340" i="12"/>
  <c r="H340" i="12"/>
  <c r="I340" i="12"/>
  <c r="J340" i="12"/>
  <c r="K340" i="12"/>
  <c r="L340" i="12"/>
  <c r="M340" i="12"/>
  <c r="N340" i="12"/>
  <c r="O340" i="12"/>
  <c r="P340" i="12"/>
  <c r="Q340" i="12"/>
  <c r="R340" i="12"/>
  <c r="S340" i="12"/>
  <c r="T340" i="12"/>
  <c r="U340" i="12"/>
  <c r="V340" i="12"/>
  <c r="W340" i="12"/>
  <c r="X340" i="12"/>
  <c r="Y340" i="12"/>
  <c r="C341" i="12"/>
  <c r="D341" i="12"/>
  <c r="E341" i="12"/>
  <c r="G341" i="12"/>
  <c r="H341" i="12"/>
  <c r="I341" i="12"/>
  <c r="J341" i="12"/>
  <c r="K341" i="12"/>
  <c r="L341" i="12"/>
  <c r="M341" i="12"/>
  <c r="N341" i="12"/>
  <c r="O341" i="12"/>
  <c r="P341" i="12"/>
  <c r="Q341" i="12"/>
  <c r="R341" i="12"/>
  <c r="S341" i="12"/>
  <c r="T341" i="12"/>
  <c r="U341" i="12"/>
  <c r="V341" i="12"/>
  <c r="W341" i="12"/>
  <c r="X341" i="12"/>
  <c r="Y341" i="12"/>
  <c r="C342" i="12"/>
  <c r="D342" i="12"/>
  <c r="E342" i="12"/>
  <c r="G342" i="12"/>
  <c r="H342" i="12"/>
  <c r="I342" i="12"/>
  <c r="J342" i="12"/>
  <c r="K342" i="12"/>
  <c r="L342" i="12"/>
  <c r="M342" i="12"/>
  <c r="N342" i="12"/>
  <c r="O342" i="12"/>
  <c r="P342" i="12"/>
  <c r="Q342" i="12"/>
  <c r="R342" i="12"/>
  <c r="S342" i="12"/>
  <c r="T342" i="12"/>
  <c r="U342" i="12"/>
  <c r="V342" i="12"/>
  <c r="W342" i="12"/>
  <c r="X342" i="12"/>
  <c r="Y342" i="12"/>
  <c r="C343" i="12"/>
  <c r="D343" i="12"/>
  <c r="E343" i="12"/>
  <c r="G343" i="12"/>
  <c r="H343" i="12"/>
  <c r="I343" i="12"/>
  <c r="J343" i="12"/>
  <c r="K343" i="12"/>
  <c r="L343" i="12"/>
  <c r="M343" i="12"/>
  <c r="N343" i="12"/>
  <c r="O343" i="12"/>
  <c r="P343" i="12"/>
  <c r="Q343" i="12"/>
  <c r="R343" i="12"/>
  <c r="S343" i="12"/>
  <c r="T343" i="12"/>
  <c r="U343" i="12"/>
  <c r="V343" i="12"/>
  <c r="W343" i="12"/>
  <c r="X343" i="12"/>
  <c r="Y343" i="12"/>
  <c r="C344" i="12"/>
  <c r="D344" i="12"/>
  <c r="E344" i="12"/>
  <c r="G344" i="12"/>
  <c r="H344" i="12"/>
  <c r="I344" i="12"/>
  <c r="J344" i="12"/>
  <c r="K344" i="12"/>
  <c r="L344" i="12"/>
  <c r="M344" i="12"/>
  <c r="N344" i="12"/>
  <c r="O344" i="12"/>
  <c r="P344" i="12"/>
  <c r="Q344" i="12"/>
  <c r="R344" i="12"/>
  <c r="S344" i="12"/>
  <c r="T344" i="12"/>
  <c r="U344" i="12"/>
  <c r="V344" i="12"/>
  <c r="W344" i="12"/>
  <c r="X344" i="12"/>
  <c r="Y344" i="12"/>
  <c r="C345" i="12"/>
  <c r="D345" i="12"/>
  <c r="E345" i="12"/>
  <c r="G345" i="12"/>
  <c r="H345" i="12"/>
  <c r="I345" i="12"/>
  <c r="J345" i="12"/>
  <c r="K345" i="12"/>
  <c r="L345" i="12"/>
  <c r="M345" i="12"/>
  <c r="N345" i="12"/>
  <c r="O345" i="12"/>
  <c r="P345" i="12"/>
  <c r="Q345" i="12"/>
  <c r="R345" i="12"/>
  <c r="S345" i="12"/>
  <c r="T345" i="12"/>
  <c r="U345" i="12"/>
  <c r="V345" i="12"/>
  <c r="W345" i="12"/>
  <c r="X345" i="12"/>
  <c r="Y345" i="12"/>
  <c r="C346" i="12"/>
  <c r="D346" i="12"/>
  <c r="E346" i="12"/>
  <c r="G346" i="12"/>
  <c r="H346" i="12"/>
  <c r="I346" i="12"/>
  <c r="J346" i="12"/>
  <c r="K346" i="12"/>
  <c r="L346" i="12"/>
  <c r="M346" i="12"/>
  <c r="N346" i="12"/>
  <c r="O346" i="12"/>
  <c r="P346" i="12"/>
  <c r="Q346" i="12"/>
  <c r="R346" i="12"/>
  <c r="S346" i="12"/>
  <c r="T346" i="12"/>
  <c r="U346" i="12"/>
  <c r="V346" i="12"/>
  <c r="W346" i="12"/>
  <c r="X346" i="12"/>
  <c r="Y346" i="12"/>
  <c r="C347" i="12"/>
  <c r="D347" i="12"/>
  <c r="E347" i="12"/>
  <c r="G347" i="12"/>
  <c r="H347" i="12"/>
  <c r="I347" i="12"/>
  <c r="J347" i="12"/>
  <c r="K347" i="12"/>
  <c r="L347" i="12"/>
  <c r="M347" i="12"/>
  <c r="N347" i="12"/>
  <c r="O347" i="12"/>
  <c r="P347" i="12"/>
  <c r="Q347" i="12"/>
  <c r="R347" i="12"/>
  <c r="S347" i="12"/>
  <c r="T347" i="12"/>
  <c r="U347" i="12"/>
  <c r="V347" i="12"/>
  <c r="W347" i="12"/>
  <c r="X347" i="12"/>
  <c r="Y347" i="12"/>
  <c r="C348" i="12"/>
  <c r="D348" i="12"/>
  <c r="E348" i="12"/>
  <c r="G348" i="12"/>
  <c r="H348" i="12"/>
  <c r="I348" i="12"/>
  <c r="J348" i="12"/>
  <c r="K348" i="12"/>
  <c r="L348" i="12"/>
  <c r="M348" i="12"/>
  <c r="N348" i="12"/>
  <c r="O348" i="12"/>
  <c r="P348" i="12"/>
  <c r="Q348" i="12"/>
  <c r="R348" i="12"/>
  <c r="S348" i="12"/>
  <c r="T348" i="12"/>
  <c r="U348" i="12"/>
  <c r="V348" i="12"/>
  <c r="W348" i="12"/>
  <c r="X348" i="12"/>
  <c r="Y348" i="12"/>
  <c r="C349" i="12"/>
  <c r="D349" i="12"/>
  <c r="E349" i="12"/>
  <c r="G349" i="12"/>
  <c r="H349" i="12"/>
  <c r="I349" i="12"/>
  <c r="J349" i="12"/>
  <c r="K349" i="12"/>
  <c r="L349" i="12"/>
  <c r="M349" i="12"/>
  <c r="N349" i="12"/>
  <c r="O349" i="12"/>
  <c r="P349" i="12"/>
  <c r="Q349" i="12"/>
  <c r="R349" i="12"/>
  <c r="S349" i="12"/>
  <c r="T349" i="12"/>
  <c r="U349" i="12"/>
  <c r="V349" i="12"/>
  <c r="W349" i="12"/>
  <c r="X349" i="12"/>
  <c r="Y349" i="12"/>
  <c r="C350" i="12"/>
  <c r="D350" i="12"/>
  <c r="E350" i="12"/>
  <c r="G350" i="12"/>
  <c r="H350" i="12"/>
  <c r="I350" i="12"/>
  <c r="J350" i="12"/>
  <c r="K350" i="12"/>
  <c r="L350" i="12"/>
  <c r="M350" i="12"/>
  <c r="N350" i="12"/>
  <c r="O350" i="12"/>
  <c r="P350" i="12"/>
  <c r="Q350" i="12"/>
  <c r="R350" i="12"/>
  <c r="S350" i="12"/>
  <c r="T350" i="12"/>
  <c r="U350" i="12"/>
  <c r="V350" i="12"/>
  <c r="W350" i="12"/>
  <c r="X350" i="12"/>
  <c r="Y350" i="12"/>
  <c r="C351" i="12"/>
  <c r="D351" i="12"/>
  <c r="E351" i="12"/>
  <c r="G351" i="12"/>
  <c r="H351" i="12"/>
  <c r="I351" i="12"/>
  <c r="J351" i="12"/>
  <c r="K351" i="12"/>
  <c r="L351" i="12"/>
  <c r="M351" i="12"/>
  <c r="N351" i="12"/>
  <c r="O351" i="12"/>
  <c r="P351" i="12"/>
  <c r="Q351" i="12"/>
  <c r="R351" i="12"/>
  <c r="S351" i="12"/>
  <c r="T351" i="12"/>
  <c r="U351" i="12"/>
  <c r="V351" i="12"/>
  <c r="W351" i="12"/>
  <c r="X351" i="12"/>
  <c r="Y351" i="12"/>
  <c r="C352" i="12"/>
  <c r="D352" i="12"/>
  <c r="E352" i="12"/>
  <c r="G352" i="12"/>
  <c r="H352" i="12"/>
  <c r="I352" i="12"/>
  <c r="J352" i="12"/>
  <c r="K352" i="12"/>
  <c r="L352" i="12"/>
  <c r="M352" i="12"/>
  <c r="N352" i="12"/>
  <c r="O352" i="12"/>
  <c r="P352" i="12"/>
  <c r="Q352" i="12"/>
  <c r="R352" i="12"/>
  <c r="S352" i="12"/>
  <c r="T352" i="12"/>
  <c r="U352" i="12"/>
  <c r="V352" i="12"/>
  <c r="W352" i="12"/>
  <c r="X352" i="12"/>
  <c r="Y352" i="12"/>
  <c r="C353" i="12"/>
  <c r="D353" i="12"/>
  <c r="E353" i="12"/>
  <c r="G353" i="12"/>
  <c r="H353" i="12"/>
  <c r="I353" i="12"/>
  <c r="J353" i="12"/>
  <c r="K353" i="12"/>
  <c r="L353" i="12"/>
  <c r="M353" i="12"/>
  <c r="N353" i="12"/>
  <c r="O353" i="12"/>
  <c r="P353" i="12"/>
  <c r="Q353" i="12"/>
  <c r="R353" i="12"/>
  <c r="S353" i="12"/>
  <c r="T353" i="12"/>
  <c r="U353" i="12"/>
  <c r="V353" i="12"/>
  <c r="W353" i="12"/>
  <c r="X353" i="12"/>
  <c r="Y353" i="12"/>
  <c r="C354" i="12"/>
  <c r="D354" i="12"/>
  <c r="E354" i="12"/>
  <c r="G354" i="12"/>
  <c r="H354" i="12"/>
  <c r="I354" i="12"/>
  <c r="J354" i="12"/>
  <c r="K354" i="12"/>
  <c r="L354" i="12"/>
  <c r="M354" i="12"/>
  <c r="N354" i="12"/>
  <c r="O354" i="12"/>
  <c r="P354" i="12"/>
  <c r="Q354" i="12"/>
  <c r="R354" i="12"/>
  <c r="S354" i="12"/>
  <c r="T354" i="12"/>
  <c r="U354" i="12"/>
  <c r="V354" i="12"/>
  <c r="W354" i="12"/>
  <c r="X354" i="12"/>
  <c r="Y354" i="12"/>
  <c r="C355" i="12"/>
  <c r="D355" i="12"/>
  <c r="E355" i="12"/>
  <c r="G355" i="12"/>
  <c r="H355" i="12"/>
  <c r="I355" i="12"/>
  <c r="J355" i="12"/>
  <c r="K355" i="12"/>
  <c r="L355" i="12"/>
  <c r="M355" i="12"/>
  <c r="N355" i="12"/>
  <c r="O355" i="12"/>
  <c r="P355" i="12"/>
  <c r="Q355" i="12"/>
  <c r="R355" i="12"/>
  <c r="S355" i="12"/>
  <c r="T355" i="12"/>
  <c r="U355" i="12"/>
  <c r="V355" i="12"/>
  <c r="W355" i="12"/>
  <c r="X355" i="12"/>
  <c r="Y355" i="12"/>
  <c r="C356" i="12"/>
  <c r="D356" i="12"/>
  <c r="E356" i="12"/>
  <c r="G356" i="12"/>
  <c r="H356" i="12"/>
  <c r="I356" i="12"/>
  <c r="J356" i="12"/>
  <c r="K356" i="12"/>
  <c r="L356" i="12"/>
  <c r="M356" i="12"/>
  <c r="N356" i="12"/>
  <c r="O356" i="12"/>
  <c r="P356" i="12"/>
  <c r="Q356" i="12"/>
  <c r="R356" i="12"/>
  <c r="S356" i="12"/>
  <c r="T356" i="12"/>
  <c r="U356" i="12"/>
  <c r="V356" i="12"/>
  <c r="W356" i="12"/>
  <c r="X356" i="12"/>
  <c r="Y356" i="12"/>
  <c r="C357" i="12"/>
  <c r="D357" i="12"/>
  <c r="E357" i="12"/>
  <c r="G357" i="12"/>
  <c r="H357" i="12"/>
  <c r="I357" i="12"/>
  <c r="J357" i="12"/>
  <c r="K357" i="12"/>
  <c r="L357" i="12"/>
  <c r="M357" i="12"/>
  <c r="N357" i="12"/>
  <c r="O357" i="12"/>
  <c r="P357" i="12"/>
  <c r="Q357" i="12"/>
  <c r="R357" i="12"/>
  <c r="S357" i="12"/>
  <c r="T357" i="12"/>
  <c r="U357" i="12"/>
  <c r="V357" i="12"/>
  <c r="W357" i="12"/>
  <c r="X357" i="12"/>
  <c r="Y357" i="12"/>
  <c r="C358" i="12"/>
  <c r="D358" i="12"/>
  <c r="E358" i="12"/>
  <c r="G358" i="12"/>
  <c r="H358" i="12"/>
  <c r="I358" i="12"/>
  <c r="J358" i="12"/>
  <c r="K358" i="12"/>
  <c r="L358" i="12"/>
  <c r="M358" i="12"/>
  <c r="N358" i="12"/>
  <c r="O358" i="12"/>
  <c r="P358" i="12"/>
  <c r="Q358" i="12"/>
  <c r="R358" i="12"/>
  <c r="S358" i="12"/>
  <c r="T358" i="12"/>
  <c r="U358" i="12"/>
  <c r="V358" i="12"/>
  <c r="W358" i="12"/>
  <c r="X358" i="12"/>
  <c r="Y358" i="12"/>
  <c r="C359" i="12"/>
  <c r="D359" i="12"/>
  <c r="E359" i="12"/>
  <c r="G359" i="12"/>
  <c r="H359" i="12"/>
  <c r="I359" i="12"/>
  <c r="J359" i="12"/>
  <c r="K359" i="12"/>
  <c r="L359" i="12"/>
  <c r="M359" i="12"/>
  <c r="N359" i="12"/>
  <c r="O359" i="12"/>
  <c r="P359" i="12"/>
  <c r="Q359" i="12"/>
  <c r="R359" i="12"/>
  <c r="S359" i="12"/>
  <c r="T359" i="12"/>
  <c r="U359" i="12"/>
  <c r="V359" i="12"/>
  <c r="W359" i="12"/>
  <c r="X359" i="12"/>
  <c r="Y359" i="12"/>
  <c r="C360" i="12"/>
  <c r="D360" i="12"/>
  <c r="E360" i="12"/>
  <c r="G360" i="12"/>
  <c r="H360" i="12"/>
  <c r="I360" i="12"/>
  <c r="J360" i="12"/>
  <c r="K360" i="12"/>
  <c r="L360" i="12"/>
  <c r="M360" i="12"/>
  <c r="N360" i="12"/>
  <c r="O360" i="12"/>
  <c r="P360" i="12"/>
  <c r="Q360" i="12"/>
  <c r="R360" i="12"/>
  <c r="S360" i="12"/>
  <c r="T360" i="12"/>
  <c r="U360" i="12"/>
  <c r="V360" i="12"/>
  <c r="W360" i="12"/>
  <c r="X360" i="12"/>
  <c r="Y360" i="12"/>
  <c r="C361" i="12"/>
  <c r="D361" i="12"/>
  <c r="E361" i="12"/>
  <c r="G361" i="12"/>
  <c r="H361" i="12"/>
  <c r="I361" i="12"/>
  <c r="J361" i="12"/>
  <c r="K361" i="12"/>
  <c r="L361" i="12"/>
  <c r="M361" i="12"/>
  <c r="N361" i="12"/>
  <c r="O361" i="12"/>
  <c r="P361" i="12"/>
  <c r="Q361" i="12"/>
  <c r="R361" i="12"/>
  <c r="S361" i="12"/>
  <c r="T361" i="12"/>
  <c r="U361" i="12"/>
  <c r="V361" i="12"/>
  <c r="W361" i="12"/>
  <c r="X361" i="12"/>
  <c r="Y361" i="12"/>
  <c r="C362" i="12"/>
  <c r="D362" i="12"/>
  <c r="E362" i="12"/>
  <c r="G362" i="12"/>
  <c r="H362" i="12"/>
  <c r="I362" i="12"/>
  <c r="J362" i="12"/>
  <c r="K362" i="12"/>
  <c r="L362" i="12"/>
  <c r="M362" i="12"/>
  <c r="N362" i="12"/>
  <c r="O362" i="12"/>
  <c r="P362" i="12"/>
  <c r="Q362" i="12"/>
  <c r="R362" i="12"/>
  <c r="S362" i="12"/>
  <c r="T362" i="12"/>
  <c r="U362" i="12"/>
  <c r="V362" i="12"/>
  <c r="W362" i="12"/>
  <c r="X362" i="12"/>
  <c r="Y362" i="12"/>
  <c r="C363" i="12"/>
  <c r="D363" i="12"/>
  <c r="E363" i="12"/>
  <c r="G363" i="12"/>
  <c r="H363" i="12"/>
  <c r="I363" i="12"/>
  <c r="J363" i="12"/>
  <c r="K363" i="12"/>
  <c r="L363" i="12"/>
  <c r="M363" i="12"/>
  <c r="N363" i="12"/>
  <c r="O363" i="12"/>
  <c r="P363" i="12"/>
  <c r="Q363" i="12"/>
  <c r="R363" i="12"/>
  <c r="S363" i="12"/>
  <c r="T363" i="12"/>
  <c r="U363" i="12"/>
  <c r="V363" i="12"/>
  <c r="W363" i="12"/>
  <c r="X363" i="12"/>
  <c r="Y363" i="12"/>
  <c r="C364" i="12"/>
  <c r="D364" i="12"/>
  <c r="E364" i="12"/>
  <c r="G364" i="12"/>
  <c r="H364" i="12"/>
  <c r="I364" i="12"/>
  <c r="J364" i="12"/>
  <c r="K364" i="12"/>
  <c r="L364" i="12"/>
  <c r="M364" i="12"/>
  <c r="N364" i="12"/>
  <c r="O364" i="12"/>
  <c r="P364" i="12"/>
  <c r="Q364" i="12"/>
  <c r="R364" i="12"/>
  <c r="S364" i="12"/>
  <c r="T364" i="12"/>
  <c r="U364" i="12"/>
  <c r="V364" i="12"/>
  <c r="W364" i="12"/>
  <c r="X364" i="12"/>
  <c r="Y364" i="12"/>
  <c r="C365" i="12"/>
  <c r="D365" i="12"/>
  <c r="E365" i="12"/>
  <c r="G365" i="12"/>
  <c r="H365" i="12"/>
  <c r="I365" i="12"/>
  <c r="J365" i="12"/>
  <c r="K365" i="12"/>
  <c r="L365" i="12"/>
  <c r="M365" i="12"/>
  <c r="N365" i="12"/>
  <c r="O365" i="12"/>
  <c r="P365" i="12"/>
  <c r="Q365" i="12"/>
  <c r="R365" i="12"/>
  <c r="S365" i="12"/>
  <c r="T365" i="12"/>
  <c r="U365" i="12"/>
  <c r="V365" i="12"/>
  <c r="W365" i="12"/>
  <c r="X365" i="12"/>
  <c r="Y365" i="12"/>
  <c r="C366" i="12"/>
  <c r="D366" i="12"/>
  <c r="E366" i="12"/>
  <c r="G366" i="12"/>
  <c r="H366" i="12"/>
  <c r="I366" i="12"/>
  <c r="J366" i="12"/>
  <c r="K366" i="12"/>
  <c r="L366" i="12"/>
  <c r="M366" i="12"/>
  <c r="N366" i="12"/>
  <c r="O366" i="12"/>
  <c r="P366" i="12"/>
  <c r="Q366" i="12"/>
  <c r="R366" i="12"/>
  <c r="S366" i="12"/>
  <c r="T366" i="12"/>
  <c r="U366" i="12"/>
  <c r="V366" i="12"/>
  <c r="W366" i="12"/>
  <c r="X366" i="12"/>
  <c r="Y366" i="12"/>
  <c r="C367" i="12"/>
  <c r="D367" i="12"/>
  <c r="E367" i="12"/>
  <c r="G367" i="12"/>
  <c r="H367" i="12"/>
  <c r="I367" i="12"/>
  <c r="J367" i="12"/>
  <c r="K367" i="12"/>
  <c r="L367" i="12"/>
  <c r="M367" i="12"/>
  <c r="N367" i="12"/>
  <c r="O367" i="12"/>
  <c r="P367" i="12"/>
  <c r="Q367" i="12"/>
  <c r="R367" i="12"/>
  <c r="S367" i="12"/>
  <c r="T367" i="12"/>
  <c r="U367" i="12"/>
  <c r="V367" i="12"/>
  <c r="W367" i="12"/>
  <c r="X367" i="12"/>
  <c r="Y367" i="12"/>
  <c r="C368" i="12"/>
  <c r="D368" i="12"/>
  <c r="E368" i="12"/>
  <c r="G368" i="12"/>
  <c r="H368" i="12"/>
  <c r="I368" i="12"/>
  <c r="J368" i="12"/>
  <c r="K368" i="12"/>
  <c r="L368" i="12"/>
  <c r="M368" i="12"/>
  <c r="N368" i="12"/>
  <c r="O368" i="12"/>
  <c r="P368" i="12"/>
  <c r="Q368" i="12"/>
  <c r="R368" i="12"/>
  <c r="S368" i="12"/>
  <c r="T368" i="12"/>
  <c r="U368" i="12"/>
  <c r="V368" i="12"/>
  <c r="W368" i="12"/>
  <c r="X368" i="12"/>
  <c r="Y368" i="12"/>
  <c r="C369" i="12"/>
  <c r="D369" i="12"/>
  <c r="E369" i="12"/>
  <c r="G369" i="12"/>
  <c r="H369" i="12"/>
  <c r="I369" i="12"/>
  <c r="J369" i="12"/>
  <c r="K369" i="12"/>
  <c r="L369" i="12"/>
  <c r="M369" i="12"/>
  <c r="N369" i="12"/>
  <c r="O369" i="12"/>
  <c r="P369" i="12"/>
  <c r="Q369" i="12"/>
  <c r="R369" i="12"/>
  <c r="S369" i="12"/>
  <c r="T369" i="12"/>
  <c r="U369" i="12"/>
  <c r="V369" i="12"/>
  <c r="W369" i="12"/>
  <c r="X369" i="12"/>
  <c r="Y369" i="12"/>
  <c r="C370" i="12"/>
  <c r="D370" i="12"/>
  <c r="E370" i="12"/>
  <c r="G370" i="12"/>
  <c r="H370" i="12"/>
  <c r="I370" i="12"/>
  <c r="J370" i="12"/>
  <c r="K370" i="12"/>
  <c r="L370" i="12"/>
  <c r="M370" i="12"/>
  <c r="N370" i="12"/>
  <c r="O370" i="12"/>
  <c r="P370" i="12"/>
  <c r="Q370" i="12"/>
  <c r="R370" i="12"/>
  <c r="S370" i="12"/>
  <c r="T370" i="12"/>
  <c r="U370" i="12"/>
  <c r="V370" i="12"/>
  <c r="W370" i="12"/>
  <c r="X370" i="12"/>
  <c r="Y370" i="12"/>
  <c r="C371" i="12"/>
  <c r="D371" i="12"/>
  <c r="E371" i="12"/>
  <c r="G371" i="12"/>
  <c r="H371" i="12"/>
  <c r="I371" i="12"/>
  <c r="J371" i="12"/>
  <c r="K371" i="12"/>
  <c r="L371" i="12"/>
  <c r="M371" i="12"/>
  <c r="N371" i="12"/>
  <c r="O371" i="12"/>
  <c r="P371" i="12"/>
  <c r="Q371" i="12"/>
  <c r="R371" i="12"/>
  <c r="S371" i="12"/>
  <c r="T371" i="12"/>
  <c r="U371" i="12"/>
  <c r="V371" i="12"/>
  <c r="W371" i="12"/>
  <c r="X371" i="12"/>
  <c r="Y371" i="12"/>
  <c r="C372" i="12"/>
  <c r="D372" i="12"/>
  <c r="E372" i="12"/>
  <c r="G372" i="12"/>
  <c r="H372" i="12"/>
  <c r="I372" i="12"/>
  <c r="J372" i="12"/>
  <c r="K372" i="12"/>
  <c r="L372" i="12"/>
  <c r="M372" i="12"/>
  <c r="N372" i="12"/>
  <c r="O372" i="12"/>
  <c r="P372" i="12"/>
  <c r="Q372" i="12"/>
  <c r="R372" i="12"/>
  <c r="S372" i="12"/>
  <c r="T372" i="12"/>
  <c r="U372" i="12"/>
  <c r="V372" i="12"/>
  <c r="W372" i="12"/>
  <c r="X372" i="12"/>
  <c r="Y372" i="12"/>
  <c r="C373" i="12"/>
  <c r="D373" i="12"/>
  <c r="E373" i="12"/>
  <c r="G373" i="12"/>
  <c r="H373" i="12"/>
  <c r="I373" i="12"/>
  <c r="J373" i="12"/>
  <c r="K373" i="12"/>
  <c r="L373" i="12"/>
  <c r="M373" i="12"/>
  <c r="N373" i="12"/>
  <c r="O373" i="12"/>
  <c r="P373" i="12"/>
  <c r="Q373" i="12"/>
  <c r="R373" i="12"/>
  <c r="S373" i="12"/>
  <c r="T373" i="12"/>
  <c r="U373" i="12"/>
  <c r="V373" i="12"/>
  <c r="W373" i="12"/>
  <c r="X373" i="12"/>
  <c r="Y373" i="12"/>
  <c r="C374" i="12"/>
  <c r="D374" i="12"/>
  <c r="E374" i="12"/>
  <c r="G374" i="12"/>
  <c r="H374" i="12"/>
  <c r="I374" i="12"/>
  <c r="J374" i="12"/>
  <c r="K374" i="12"/>
  <c r="L374" i="12"/>
  <c r="M374" i="12"/>
  <c r="N374" i="12"/>
  <c r="O374" i="12"/>
  <c r="P374" i="12"/>
  <c r="Q374" i="12"/>
  <c r="R374" i="12"/>
  <c r="S374" i="12"/>
  <c r="T374" i="12"/>
  <c r="U374" i="12"/>
  <c r="V374" i="12"/>
  <c r="W374" i="12"/>
  <c r="X374" i="12"/>
  <c r="Y374" i="12"/>
  <c r="C375" i="12"/>
  <c r="D375" i="12"/>
  <c r="E375" i="12"/>
  <c r="G375" i="12"/>
  <c r="H375" i="12"/>
  <c r="I375" i="12"/>
  <c r="J375" i="12"/>
  <c r="K375" i="12"/>
  <c r="L375" i="12"/>
  <c r="M375" i="12"/>
  <c r="N375" i="12"/>
  <c r="O375" i="12"/>
  <c r="P375" i="12"/>
  <c r="Q375" i="12"/>
  <c r="R375" i="12"/>
  <c r="S375" i="12"/>
  <c r="T375" i="12"/>
  <c r="U375" i="12"/>
  <c r="V375" i="12"/>
  <c r="W375" i="12"/>
  <c r="X375" i="12"/>
  <c r="Y375" i="12"/>
  <c r="C376" i="12"/>
  <c r="D376" i="12"/>
  <c r="E376" i="12"/>
  <c r="G376" i="12"/>
  <c r="H376" i="12"/>
  <c r="I376" i="12"/>
  <c r="J376" i="12"/>
  <c r="K376" i="12"/>
  <c r="L376" i="12"/>
  <c r="M376" i="12"/>
  <c r="N376" i="12"/>
  <c r="O376" i="12"/>
  <c r="P376" i="12"/>
  <c r="Q376" i="12"/>
  <c r="R376" i="12"/>
  <c r="S376" i="12"/>
  <c r="T376" i="12"/>
  <c r="U376" i="12"/>
  <c r="V376" i="12"/>
  <c r="W376" i="12"/>
  <c r="X376" i="12"/>
  <c r="Y376" i="12"/>
  <c r="C377" i="12"/>
  <c r="D377" i="12"/>
  <c r="E377" i="12"/>
  <c r="G377" i="12"/>
  <c r="H377" i="12"/>
  <c r="I377" i="12"/>
  <c r="J377" i="12"/>
  <c r="K377" i="12"/>
  <c r="L377" i="12"/>
  <c r="M377" i="12"/>
  <c r="N377" i="12"/>
  <c r="O377" i="12"/>
  <c r="P377" i="12"/>
  <c r="Q377" i="12"/>
  <c r="R377" i="12"/>
  <c r="S377" i="12"/>
  <c r="T377" i="12"/>
  <c r="U377" i="12"/>
  <c r="V377" i="12"/>
  <c r="W377" i="12"/>
  <c r="X377" i="12"/>
  <c r="Y377" i="12"/>
  <c r="C378" i="12"/>
  <c r="D378" i="12"/>
  <c r="E378" i="12"/>
  <c r="G378" i="12"/>
  <c r="H378" i="12"/>
  <c r="I378" i="12"/>
  <c r="J378" i="12"/>
  <c r="K378" i="12"/>
  <c r="L378" i="12"/>
  <c r="M378" i="12"/>
  <c r="N378" i="12"/>
  <c r="O378" i="12"/>
  <c r="P378" i="12"/>
  <c r="Q378" i="12"/>
  <c r="R378" i="12"/>
  <c r="S378" i="12"/>
  <c r="T378" i="12"/>
  <c r="U378" i="12"/>
  <c r="V378" i="12"/>
  <c r="W378" i="12"/>
  <c r="X378" i="12"/>
  <c r="Y378" i="12"/>
  <c r="C379" i="12"/>
  <c r="D379" i="12"/>
  <c r="E379" i="12"/>
  <c r="G379" i="12"/>
  <c r="H379" i="12"/>
  <c r="I379" i="12"/>
  <c r="J379" i="12"/>
  <c r="K379" i="12"/>
  <c r="L379" i="12"/>
  <c r="M379" i="12"/>
  <c r="N379" i="12"/>
  <c r="O379" i="12"/>
  <c r="P379" i="12"/>
  <c r="Q379" i="12"/>
  <c r="R379" i="12"/>
  <c r="S379" i="12"/>
  <c r="T379" i="12"/>
  <c r="U379" i="12"/>
  <c r="V379" i="12"/>
  <c r="W379" i="12"/>
  <c r="X379" i="12"/>
  <c r="Y379" i="12"/>
  <c r="C380" i="12"/>
  <c r="D380" i="12"/>
  <c r="E380" i="12"/>
  <c r="G380" i="12"/>
  <c r="H380" i="12"/>
  <c r="I380" i="12"/>
  <c r="J380" i="12"/>
  <c r="K380" i="12"/>
  <c r="L380" i="12"/>
  <c r="M380" i="12"/>
  <c r="N380" i="12"/>
  <c r="O380" i="12"/>
  <c r="P380" i="12"/>
  <c r="Q380" i="12"/>
  <c r="R380" i="12"/>
  <c r="S380" i="12"/>
  <c r="T380" i="12"/>
  <c r="U380" i="12"/>
  <c r="V380" i="12"/>
  <c r="W380" i="12"/>
  <c r="X380" i="12"/>
  <c r="Y380" i="12"/>
  <c r="C381" i="12"/>
  <c r="D381" i="12"/>
  <c r="E381" i="12"/>
  <c r="G381" i="12"/>
  <c r="H381" i="12"/>
  <c r="I381" i="12"/>
  <c r="J381" i="12"/>
  <c r="K381" i="12"/>
  <c r="L381" i="12"/>
  <c r="M381" i="12"/>
  <c r="N381" i="12"/>
  <c r="O381" i="12"/>
  <c r="Q381" i="12"/>
  <c r="R381" i="12"/>
  <c r="S381" i="12"/>
  <c r="T381" i="12"/>
  <c r="U381" i="12"/>
  <c r="V381" i="12"/>
  <c r="W381" i="12"/>
  <c r="X381" i="12"/>
  <c r="Y381" i="12"/>
  <c r="C382" i="12"/>
  <c r="D382" i="12"/>
  <c r="E382" i="12"/>
  <c r="G382" i="12"/>
  <c r="H382" i="12"/>
  <c r="I382" i="12"/>
  <c r="J382" i="12"/>
  <c r="K382" i="12"/>
  <c r="L382" i="12"/>
  <c r="M382" i="12"/>
  <c r="N382" i="12"/>
  <c r="O382" i="12"/>
  <c r="Q382" i="12"/>
  <c r="R382" i="12"/>
  <c r="S382" i="12"/>
  <c r="T382" i="12"/>
  <c r="U382" i="12"/>
  <c r="V382" i="12"/>
  <c r="W382" i="12"/>
  <c r="X382" i="12"/>
  <c r="Y382" i="12"/>
  <c r="C383" i="12"/>
  <c r="D383" i="12"/>
  <c r="E383" i="12"/>
  <c r="G383" i="12"/>
  <c r="H383" i="12"/>
  <c r="I383" i="12"/>
  <c r="J383" i="12"/>
  <c r="K383" i="12"/>
  <c r="L383" i="12"/>
  <c r="M383" i="12"/>
  <c r="N383" i="12"/>
  <c r="O383" i="12"/>
  <c r="Q383" i="12"/>
  <c r="R383" i="12"/>
  <c r="S383" i="12"/>
  <c r="T383" i="12"/>
  <c r="U383" i="12"/>
  <c r="V383" i="12"/>
  <c r="W383" i="12"/>
  <c r="X383" i="12"/>
  <c r="Y383" i="12"/>
  <c r="C384" i="12"/>
  <c r="D384" i="12"/>
  <c r="E384" i="12"/>
  <c r="G384" i="12"/>
  <c r="H384" i="12"/>
  <c r="I384" i="12"/>
  <c r="J384" i="12"/>
  <c r="K384" i="12"/>
  <c r="L384" i="12"/>
  <c r="M384" i="12"/>
  <c r="N384" i="12"/>
  <c r="O384" i="12"/>
  <c r="Q384" i="12"/>
  <c r="R384" i="12"/>
  <c r="S384" i="12"/>
  <c r="T384" i="12"/>
  <c r="U384" i="12"/>
  <c r="V384" i="12"/>
  <c r="W384" i="12"/>
  <c r="X384" i="12"/>
  <c r="Y384" i="12"/>
  <c r="C385" i="12"/>
  <c r="D385" i="12"/>
  <c r="E385" i="12"/>
  <c r="G385" i="12"/>
  <c r="H385" i="12"/>
  <c r="I385" i="12"/>
  <c r="J385" i="12"/>
  <c r="K385" i="12"/>
  <c r="L385" i="12"/>
  <c r="M385" i="12"/>
  <c r="N385" i="12"/>
  <c r="O385" i="12"/>
  <c r="Q385" i="12"/>
  <c r="R385" i="12"/>
  <c r="S385" i="12"/>
  <c r="T385" i="12"/>
  <c r="U385" i="12"/>
  <c r="V385" i="12"/>
  <c r="W385" i="12"/>
  <c r="X385" i="12"/>
  <c r="Y385" i="12"/>
  <c r="C386" i="12"/>
  <c r="D386" i="12"/>
  <c r="E386" i="12"/>
  <c r="G386" i="12"/>
  <c r="H386" i="12"/>
  <c r="I386" i="12"/>
  <c r="J386" i="12"/>
  <c r="K386" i="12"/>
  <c r="L386" i="12"/>
  <c r="M386" i="12"/>
  <c r="N386" i="12"/>
  <c r="O386" i="12"/>
  <c r="Q386" i="12"/>
  <c r="R386" i="12"/>
  <c r="S386" i="12"/>
  <c r="T386" i="12"/>
  <c r="U386" i="12"/>
  <c r="V386" i="12"/>
  <c r="W386" i="12"/>
  <c r="X386" i="12"/>
  <c r="Y386" i="12"/>
  <c r="C387" i="12"/>
  <c r="D387" i="12"/>
  <c r="E387" i="12"/>
  <c r="G387" i="12"/>
  <c r="H387" i="12"/>
  <c r="I387" i="12"/>
  <c r="J387" i="12"/>
  <c r="K387" i="12"/>
  <c r="L387" i="12"/>
  <c r="M387" i="12"/>
  <c r="N387" i="12"/>
  <c r="O387" i="12"/>
  <c r="Q387" i="12"/>
  <c r="R387" i="12"/>
  <c r="S387" i="12"/>
  <c r="T387" i="12"/>
  <c r="U387" i="12"/>
  <c r="V387" i="12"/>
  <c r="W387" i="12"/>
  <c r="X387" i="12"/>
  <c r="Y387" i="12"/>
  <c r="C388" i="12"/>
  <c r="D388" i="12"/>
  <c r="E388" i="12"/>
  <c r="G388" i="12"/>
  <c r="H388" i="12"/>
  <c r="I388" i="12"/>
  <c r="J388" i="12"/>
  <c r="K388" i="12"/>
  <c r="L388" i="12"/>
  <c r="M388" i="12"/>
  <c r="N388" i="12"/>
  <c r="O388" i="12"/>
  <c r="Q388" i="12"/>
  <c r="R388" i="12"/>
  <c r="S388" i="12"/>
  <c r="T388" i="12"/>
  <c r="U388" i="12"/>
  <c r="V388" i="12"/>
  <c r="W388" i="12"/>
  <c r="X388" i="12"/>
  <c r="Y388" i="12"/>
  <c r="C389" i="12"/>
  <c r="D389" i="12"/>
  <c r="E389" i="12"/>
  <c r="G389" i="12"/>
  <c r="H389" i="12"/>
  <c r="I389" i="12"/>
  <c r="J389" i="12"/>
  <c r="K389" i="12"/>
  <c r="L389" i="12"/>
  <c r="M389" i="12"/>
  <c r="N389" i="12"/>
  <c r="O389" i="12"/>
  <c r="Q389" i="12"/>
  <c r="R389" i="12"/>
  <c r="S389" i="12"/>
  <c r="T389" i="12"/>
  <c r="U389" i="12"/>
  <c r="V389" i="12"/>
  <c r="W389" i="12"/>
  <c r="X389" i="12"/>
  <c r="Y389" i="12"/>
  <c r="C390" i="12"/>
  <c r="D390" i="12"/>
  <c r="E390" i="12"/>
  <c r="G390" i="12"/>
  <c r="H390" i="12"/>
  <c r="I390" i="12"/>
  <c r="J390" i="12"/>
  <c r="K390" i="12"/>
  <c r="L390" i="12"/>
  <c r="M390" i="12"/>
  <c r="N390" i="12"/>
  <c r="O390" i="12"/>
  <c r="Q390" i="12"/>
  <c r="R390" i="12"/>
  <c r="S390" i="12"/>
  <c r="T390" i="12"/>
  <c r="U390" i="12"/>
  <c r="V390" i="12"/>
  <c r="W390" i="12"/>
  <c r="X390" i="12"/>
  <c r="Y390" i="12"/>
  <c r="C391" i="12"/>
  <c r="D391" i="12"/>
  <c r="E391" i="12"/>
  <c r="G391" i="12"/>
  <c r="H391" i="12"/>
  <c r="I391" i="12"/>
  <c r="J391" i="12"/>
  <c r="K391" i="12"/>
  <c r="L391" i="12"/>
  <c r="M391" i="12"/>
  <c r="N391" i="12"/>
  <c r="O391" i="12"/>
  <c r="Q391" i="12"/>
  <c r="R391" i="12"/>
  <c r="S391" i="12"/>
  <c r="T391" i="12"/>
  <c r="U391" i="12"/>
  <c r="V391" i="12"/>
  <c r="W391" i="12"/>
  <c r="X391" i="12"/>
  <c r="Y391" i="12"/>
  <c r="C392" i="12"/>
  <c r="D392" i="12"/>
  <c r="E392" i="12"/>
  <c r="G392" i="12"/>
  <c r="H392" i="12"/>
  <c r="I392" i="12"/>
  <c r="J392" i="12"/>
  <c r="K392" i="12"/>
  <c r="L392" i="12"/>
  <c r="M392" i="12"/>
  <c r="N392" i="12"/>
  <c r="O392" i="12"/>
  <c r="Q392" i="12"/>
  <c r="R392" i="12"/>
  <c r="S392" i="12"/>
  <c r="T392" i="12"/>
  <c r="U392" i="12"/>
  <c r="V392" i="12"/>
  <c r="W392" i="12"/>
  <c r="X392" i="12"/>
  <c r="Y392" i="12"/>
  <c r="C393" i="12"/>
  <c r="D393" i="12"/>
  <c r="E393" i="12"/>
  <c r="G393" i="12"/>
  <c r="H393" i="12"/>
  <c r="I393" i="12"/>
  <c r="J393" i="12"/>
  <c r="K393" i="12"/>
  <c r="L393" i="12"/>
  <c r="M393" i="12"/>
  <c r="N393" i="12"/>
  <c r="O393" i="12"/>
  <c r="Q393" i="12"/>
  <c r="R393" i="12"/>
  <c r="S393" i="12"/>
  <c r="T393" i="12"/>
  <c r="U393" i="12"/>
  <c r="V393" i="12"/>
  <c r="W393" i="12"/>
  <c r="X393" i="12"/>
  <c r="Y393" i="12"/>
  <c r="C394" i="12"/>
  <c r="D394" i="12"/>
  <c r="E394" i="12"/>
  <c r="G394" i="12"/>
  <c r="H394" i="12"/>
  <c r="I394" i="12"/>
  <c r="J394" i="12"/>
  <c r="K394" i="12"/>
  <c r="L394" i="12"/>
  <c r="M394" i="12"/>
  <c r="N394" i="12"/>
  <c r="O394" i="12"/>
  <c r="Q394" i="12"/>
  <c r="R394" i="12"/>
  <c r="S394" i="12"/>
  <c r="T394" i="12"/>
  <c r="U394" i="12"/>
  <c r="V394" i="12"/>
  <c r="W394" i="12"/>
  <c r="X394" i="12"/>
  <c r="Y394" i="12"/>
  <c r="C395" i="12"/>
  <c r="D395" i="12"/>
  <c r="E395" i="12"/>
  <c r="G395" i="12"/>
  <c r="H395" i="12"/>
  <c r="I395" i="12"/>
  <c r="J395" i="12"/>
  <c r="K395" i="12"/>
  <c r="L395" i="12"/>
  <c r="M395" i="12"/>
  <c r="N395" i="12"/>
  <c r="O395" i="12"/>
  <c r="Q395" i="12"/>
  <c r="R395" i="12"/>
  <c r="S395" i="12"/>
  <c r="T395" i="12"/>
  <c r="U395" i="12"/>
  <c r="V395" i="12"/>
  <c r="W395" i="12"/>
  <c r="X395" i="12"/>
  <c r="Y395" i="12"/>
  <c r="C396" i="12"/>
  <c r="D396" i="12"/>
  <c r="E396" i="12"/>
  <c r="G396" i="12"/>
  <c r="H396" i="12"/>
  <c r="I396" i="12"/>
  <c r="J396" i="12"/>
  <c r="K396" i="12"/>
  <c r="L396" i="12"/>
  <c r="M396" i="12"/>
  <c r="N396" i="12"/>
  <c r="O396" i="12"/>
  <c r="Q396" i="12"/>
  <c r="R396" i="12"/>
  <c r="S396" i="12"/>
  <c r="T396" i="12"/>
  <c r="U396" i="12"/>
  <c r="V396" i="12"/>
  <c r="W396" i="12"/>
  <c r="X396" i="12"/>
  <c r="Y396" i="12"/>
  <c r="C397" i="12"/>
  <c r="D397" i="12"/>
  <c r="E397" i="12"/>
  <c r="G397" i="12"/>
  <c r="H397" i="12"/>
  <c r="I397" i="12"/>
  <c r="J397" i="12"/>
  <c r="K397" i="12"/>
  <c r="L397" i="12"/>
  <c r="M397" i="12"/>
  <c r="N397" i="12"/>
  <c r="O397" i="12"/>
  <c r="Q397" i="12"/>
  <c r="R397" i="12"/>
  <c r="S397" i="12"/>
  <c r="T397" i="12"/>
  <c r="U397" i="12"/>
  <c r="V397" i="12"/>
  <c r="W397" i="12"/>
  <c r="X397" i="12"/>
  <c r="Y397" i="12"/>
  <c r="C398" i="12"/>
  <c r="D398" i="12"/>
  <c r="E398" i="12"/>
  <c r="G398" i="12"/>
  <c r="H398" i="12"/>
  <c r="I398" i="12"/>
  <c r="J398" i="12"/>
  <c r="K398" i="12"/>
  <c r="L398" i="12"/>
  <c r="M398" i="12"/>
  <c r="N398" i="12"/>
  <c r="O398" i="12"/>
  <c r="Q398" i="12"/>
  <c r="R398" i="12"/>
  <c r="S398" i="12"/>
  <c r="T398" i="12"/>
  <c r="U398" i="12"/>
  <c r="V398" i="12"/>
  <c r="W398" i="12"/>
  <c r="X398" i="12"/>
  <c r="Y398" i="12"/>
  <c r="C399" i="12"/>
  <c r="D399" i="12"/>
  <c r="E399" i="12"/>
  <c r="G399" i="12"/>
  <c r="H399" i="12"/>
  <c r="I399" i="12"/>
  <c r="J399" i="12"/>
  <c r="K399" i="12"/>
  <c r="L399" i="12"/>
  <c r="M399" i="12"/>
  <c r="N399" i="12"/>
  <c r="O399" i="12"/>
  <c r="Q399" i="12"/>
  <c r="R399" i="12"/>
  <c r="S399" i="12"/>
  <c r="T399" i="12"/>
  <c r="U399" i="12"/>
  <c r="V399" i="12"/>
  <c r="W399" i="12"/>
  <c r="X399" i="12"/>
  <c r="Y399" i="12"/>
  <c r="C400" i="12"/>
  <c r="D400" i="12"/>
  <c r="E400" i="12"/>
  <c r="G400" i="12"/>
  <c r="H400" i="12"/>
  <c r="I400" i="12"/>
  <c r="J400" i="12"/>
  <c r="K400" i="12"/>
  <c r="L400" i="12"/>
  <c r="M400" i="12"/>
  <c r="N400" i="12"/>
  <c r="O400" i="12"/>
  <c r="Q400" i="12"/>
  <c r="R400" i="12"/>
  <c r="S400" i="12"/>
  <c r="T400" i="12"/>
  <c r="U400" i="12"/>
  <c r="V400" i="12"/>
  <c r="W400" i="12"/>
  <c r="X400" i="12"/>
  <c r="Y400" i="12"/>
  <c r="C401" i="12"/>
  <c r="D401" i="12"/>
  <c r="E401" i="12"/>
  <c r="G401" i="12"/>
  <c r="H401" i="12"/>
  <c r="I401" i="12"/>
  <c r="J401" i="12"/>
  <c r="K401" i="12"/>
  <c r="L401" i="12"/>
  <c r="M401" i="12"/>
  <c r="N401" i="12"/>
  <c r="O401" i="12"/>
  <c r="Q401" i="12"/>
  <c r="R401" i="12"/>
  <c r="S401" i="12"/>
  <c r="T401" i="12"/>
  <c r="U401" i="12"/>
  <c r="V401" i="12"/>
  <c r="W401" i="12"/>
  <c r="X401" i="12"/>
  <c r="Y401" i="12"/>
  <c r="C402" i="12"/>
  <c r="D402" i="12"/>
  <c r="E402" i="12"/>
  <c r="G402" i="12"/>
  <c r="H402" i="12"/>
  <c r="I402" i="12"/>
  <c r="J402" i="12"/>
  <c r="K402" i="12"/>
  <c r="L402" i="12"/>
  <c r="M402" i="12"/>
  <c r="N402" i="12"/>
  <c r="O402" i="12"/>
  <c r="Q402" i="12"/>
  <c r="R402" i="12"/>
  <c r="S402" i="12"/>
  <c r="T402" i="12"/>
  <c r="U402" i="12"/>
  <c r="V402" i="12"/>
  <c r="W402" i="12"/>
  <c r="X402" i="12"/>
  <c r="Y402" i="12"/>
  <c r="C403" i="12"/>
  <c r="D403" i="12"/>
  <c r="E403" i="12"/>
  <c r="G403" i="12"/>
  <c r="H403" i="12"/>
  <c r="I403" i="12"/>
  <c r="J403" i="12"/>
  <c r="K403" i="12"/>
  <c r="L403" i="12"/>
  <c r="M403" i="12"/>
  <c r="N403" i="12"/>
  <c r="O403" i="12"/>
  <c r="Q403" i="12"/>
  <c r="R403" i="12"/>
  <c r="S403" i="12"/>
  <c r="T403" i="12"/>
  <c r="U403" i="12"/>
  <c r="V403" i="12"/>
  <c r="W403" i="12"/>
  <c r="X403" i="12"/>
  <c r="Y403" i="12"/>
  <c r="C404" i="12"/>
  <c r="D404" i="12"/>
  <c r="E404" i="12"/>
  <c r="G404" i="12"/>
  <c r="H404" i="12"/>
  <c r="I404" i="12"/>
  <c r="J404" i="12"/>
  <c r="K404" i="12"/>
  <c r="L404" i="12"/>
  <c r="M404" i="12"/>
  <c r="N404" i="12"/>
  <c r="O404" i="12"/>
  <c r="Q404" i="12"/>
  <c r="R404" i="12"/>
  <c r="S404" i="12"/>
  <c r="T404" i="12"/>
  <c r="U404" i="12"/>
  <c r="V404" i="12"/>
  <c r="W404" i="12"/>
  <c r="X404" i="12"/>
  <c r="Y404" i="12"/>
  <c r="C405" i="12"/>
  <c r="D405" i="12"/>
  <c r="E405" i="12"/>
  <c r="G405" i="12"/>
  <c r="H405" i="12"/>
  <c r="I405" i="12"/>
  <c r="J405" i="12"/>
  <c r="K405" i="12"/>
  <c r="L405" i="12"/>
  <c r="M405" i="12"/>
  <c r="N405" i="12"/>
  <c r="O405" i="12"/>
  <c r="Q405" i="12"/>
  <c r="R405" i="12"/>
  <c r="S405" i="12"/>
  <c r="T405" i="12"/>
  <c r="U405" i="12"/>
  <c r="V405" i="12"/>
  <c r="W405" i="12"/>
  <c r="X405" i="12"/>
  <c r="Y405" i="12"/>
  <c r="C406" i="12"/>
  <c r="D406" i="12"/>
  <c r="E406" i="12"/>
  <c r="G406" i="12"/>
  <c r="H406" i="12"/>
  <c r="I406" i="12"/>
  <c r="J406" i="12"/>
  <c r="K406" i="12"/>
  <c r="L406" i="12"/>
  <c r="M406" i="12"/>
  <c r="N406" i="12"/>
  <c r="O406" i="12"/>
  <c r="Q406" i="12"/>
  <c r="R406" i="12"/>
  <c r="S406" i="12"/>
  <c r="T406" i="12"/>
  <c r="U406" i="12"/>
  <c r="V406" i="12"/>
  <c r="W406" i="12"/>
  <c r="X406" i="12"/>
  <c r="Y406" i="12"/>
  <c r="C407" i="12"/>
  <c r="D407" i="12"/>
  <c r="E407" i="12"/>
  <c r="G407" i="12"/>
  <c r="H407" i="12"/>
  <c r="I407" i="12"/>
  <c r="J407" i="12"/>
  <c r="K407" i="12"/>
  <c r="L407" i="12"/>
  <c r="M407" i="12"/>
  <c r="N407" i="12"/>
  <c r="O407" i="12"/>
  <c r="Q407" i="12"/>
  <c r="R407" i="12"/>
  <c r="S407" i="12"/>
  <c r="T407" i="12"/>
  <c r="U407" i="12"/>
  <c r="V407" i="12"/>
  <c r="W407" i="12"/>
  <c r="X407" i="12"/>
  <c r="Y407" i="12"/>
  <c r="C408" i="12"/>
  <c r="D408" i="12"/>
  <c r="E408" i="12"/>
  <c r="G408" i="12"/>
  <c r="H408" i="12"/>
  <c r="I408" i="12"/>
  <c r="J408" i="12"/>
  <c r="K408" i="12"/>
  <c r="L408" i="12"/>
  <c r="M408" i="12"/>
  <c r="N408" i="12"/>
  <c r="O408" i="12"/>
  <c r="Q408" i="12"/>
  <c r="R408" i="12"/>
  <c r="S408" i="12"/>
  <c r="T408" i="12"/>
  <c r="U408" i="12"/>
  <c r="V408" i="12"/>
  <c r="W408" i="12"/>
  <c r="X408" i="12"/>
  <c r="Y408" i="12"/>
  <c r="C409" i="12"/>
  <c r="D409" i="12"/>
  <c r="E409" i="12"/>
  <c r="G409" i="12"/>
  <c r="H409" i="12"/>
  <c r="I409" i="12"/>
  <c r="J409" i="12"/>
  <c r="K409" i="12"/>
  <c r="L409" i="12"/>
  <c r="M409" i="12"/>
  <c r="N409" i="12"/>
  <c r="O409" i="12"/>
  <c r="Q409" i="12"/>
  <c r="R409" i="12"/>
  <c r="S409" i="12"/>
  <c r="T409" i="12"/>
  <c r="U409" i="12"/>
  <c r="V409" i="12"/>
  <c r="W409" i="12"/>
  <c r="X409" i="12"/>
  <c r="Y409" i="12"/>
  <c r="C410" i="12"/>
  <c r="D410" i="12"/>
  <c r="E410" i="12"/>
  <c r="G410" i="12"/>
  <c r="H410" i="12"/>
  <c r="I410" i="12"/>
  <c r="J410" i="12"/>
  <c r="K410" i="12"/>
  <c r="L410" i="12"/>
  <c r="M410" i="12"/>
  <c r="N410" i="12"/>
  <c r="O410" i="12"/>
  <c r="Q410" i="12"/>
  <c r="R410" i="12"/>
  <c r="S410" i="12"/>
  <c r="T410" i="12"/>
  <c r="U410" i="12"/>
  <c r="V410" i="12"/>
  <c r="W410" i="12"/>
  <c r="X410" i="12"/>
  <c r="Y410" i="12"/>
  <c r="C411" i="12"/>
  <c r="D411" i="12"/>
  <c r="E411" i="12"/>
  <c r="G411" i="12"/>
  <c r="H411" i="12"/>
  <c r="I411" i="12"/>
  <c r="J411" i="12"/>
  <c r="K411" i="12"/>
  <c r="L411" i="12"/>
  <c r="M411" i="12"/>
  <c r="N411" i="12"/>
  <c r="O411" i="12"/>
  <c r="Q411" i="12"/>
  <c r="R411" i="12"/>
  <c r="S411" i="12"/>
  <c r="T411" i="12"/>
  <c r="U411" i="12"/>
  <c r="V411" i="12"/>
  <c r="W411" i="12"/>
  <c r="X411" i="12"/>
  <c r="Y411" i="12"/>
  <c r="C412" i="12"/>
  <c r="D412" i="12"/>
  <c r="E412" i="12"/>
  <c r="G412" i="12"/>
  <c r="H412" i="12"/>
  <c r="I412" i="12"/>
  <c r="J412" i="12"/>
  <c r="K412" i="12"/>
  <c r="L412" i="12"/>
  <c r="M412" i="12"/>
  <c r="N412" i="12"/>
  <c r="O412" i="12"/>
  <c r="Q412" i="12"/>
  <c r="R412" i="12"/>
  <c r="S412" i="12"/>
  <c r="T412" i="12"/>
  <c r="U412" i="12"/>
  <c r="V412" i="12"/>
  <c r="W412" i="12"/>
  <c r="X412" i="12"/>
  <c r="Y412" i="12"/>
  <c r="C413" i="12"/>
  <c r="D413" i="12"/>
  <c r="E413" i="12"/>
  <c r="G413" i="12"/>
  <c r="H413" i="12"/>
  <c r="I413" i="12"/>
  <c r="J413" i="12"/>
  <c r="K413" i="12"/>
  <c r="L413" i="12"/>
  <c r="M413" i="12"/>
  <c r="N413" i="12"/>
  <c r="O413" i="12"/>
  <c r="Q413" i="12"/>
  <c r="R413" i="12"/>
  <c r="S413" i="12"/>
  <c r="T413" i="12"/>
  <c r="U413" i="12"/>
  <c r="V413" i="12"/>
  <c r="W413" i="12"/>
  <c r="X413" i="12"/>
  <c r="Y413" i="12"/>
  <c r="C414" i="12"/>
  <c r="D414" i="12"/>
  <c r="E414" i="12"/>
  <c r="G414" i="12"/>
  <c r="H414" i="12"/>
  <c r="I414" i="12"/>
  <c r="J414" i="12"/>
  <c r="K414" i="12"/>
  <c r="L414" i="12"/>
  <c r="M414" i="12"/>
  <c r="N414" i="12"/>
  <c r="O414" i="12"/>
  <c r="Q414" i="12"/>
  <c r="R414" i="12"/>
  <c r="S414" i="12"/>
  <c r="T414" i="12"/>
  <c r="U414" i="12"/>
  <c r="V414" i="12"/>
  <c r="W414" i="12"/>
  <c r="X414" i="12"/>
  <c r="Y414" i="12"/>
  <c r="C415" i="12"/>
  <c r="D415" i="12"/>
  <c r="E415" i="12"/>
  <c r="G415" i="12"/>
  <c r="H415" i="12"/>
  <c r="I415" i="12"/>
  <c r="J415" i="12"/>
  <c r="K415" i="12"/>
  <c r="L415" i="12"/>
  <c r="M415" i="12"/>
  <c r="N415" i="12"/>
  <c r="O415" i="12"/>
  <c r="Q415" i="12"/>
  <c r="R415" i="12"/>
  <c r="S415" i="12"/>
  <c r="T415" i="12"/>
  <c r="U415" i="12"/>
  <c r="V415" i="12"/>
  <c r="W415" i="12"/>
  <c r="X415" i="12"/>
  <c r="Y415" i="12"/>
  <c r="C416" i="12"/>
  <c r="D416" i="12"/>
  <c r="E416" i="12"/>
  <c r="G416" i="12"/>
  <c r="H416" i="12"/>
  <c r="I416" i="12"/>
  <c r="J416" i="12"/>
  <c r="K416" i="12"/>
  <c r="L416" i="12"/>
  <c r="M416" i="12"/>
  <c r="N416" i="12"/>
  <c r="O416" i="12"/>
  <c r="Q416" i="12"/>
  <c r="R416" i="12"/>
  <c r="S416" i="12"/>
  <c r="T416" i="12"/>
  <c r="U416" i="12"/>
  <c r="V416" i="12"/>
  <c r="W416" i="12"/>
  <c r="X416" i="12"/>
  <c r="Y416" i="12"/>
  <c r="C417" i="12"/>
  <c r="D417" i="12"/>
  <c r="E417" i="12"/>
  <c r="G417" i="12"/>
  <c r="H417" i="12"/>
  <c r="I417" i="12"/>
  <c r="J417" i="12"/>
  <c r="K417" i="12"/>
  <c r="L417" i="12"/>
  <c r="M417" i="12"/>
  <c r="N417" i="12"/>
  <c r="O417" i="12"/>
  <c r="Q417" i="12"/>
  <c r="R417" i="12"/>
  <c r="S417" i="12"/>
  <c r="T417" i="12"/>
  <c r="U417" i="12"/>
  <c r="V417" i="12"/>
  <c r="W417" i="12"/>
  <c r="X417" i="12"/>
  <c r="Y417" i="12"/>
  <c r="C418" i="12"/>
  <c r="D418" i="12"/>
  <c r="E418" i="12"/>
  <c r="G418" i="12"/>
  <c r="H418" i="12"/>
  <c r="I418" i="12"/>
  <c r="J418" i="12"/>
  <c r="K418" i="12"/>
  <c r="L418" i="12"/>
  <c r="M418" i="12"/>
  <c r="N418" i="12"/>
  <c r="O418" i="12"/>
  <c r="Q418" i="12"/>
  <c r="R418" i="12"/>
  <c r="S418" i="12"/>
  <c r="T418" i="12"/>
  <c r="U418" i="12"/>
  <c r="V418" i="12"/>
  <c r="W418" i="12"/>
  <c r="X418" i="12"/>
  <c r="Y418" i="12"/>
  <c r="C419" i="12"/>
  <c r="D419" i="12"/>
  <c r="E419" i="12"/>
  <c r="G419" i="12"/>
  <c r="H419" i="12"/>
  <c r="I419" i="12"/>
  <c r="J419" i="12"/>
  <c r="K419" i="12"/>
  <c r="L419" i="12"/>
  <c r="M419" i="12"/>
  <c r="N419" i="12"/>
  <c r="O419" i="12"/>
  <c r="Q419" i="12"/>
  <c r="R419" i="12"/>
  <c r="S419" i="12"/>
  <c r="T419" i="12"/>
  <c r="U419" i="12"/>
  <c r="V419" i="12"/>
  <c r="W419" i="12"/>
  <c r="X419" i="12"/>
  <c r="Y419" i="12"/>
  <c r="C420" i="12"/>
  <c r="D420" i="12"/>
  <c r="E420" i="12"/>
  <c r="G420" i="12"/>
  <c r="H420" i="12"/>
  <c r="I420" i="12"/>
  <c r="J420" i="12"/>
  <c r="K420" i="12"/>
  <c r="L420" i="12"/>
  <c r="M420" i="12"/>
  <c r="N420" i="12"/>
  <c r="O420" i="12"/>
  <c r="Q420" i="12"/>
  <c r="R420" i="12"/>
  <c r="S420" i="12"/>
  <c r="T420" i="12"/>
  <c r="U420" i="12"/>
  <c r="V420" i="12"/>
  <c r="W420" i="12"/>
  <c r="X420" i="12"/>
  <c r="Y420" i="12"/>
  <c r="C421" i="12"/>
  <c r="D421" i="12"/>
  <c r="E421" i="12"/>
  <c r="G421" i="12"/>
  <c r="H421" i="12"/>
  <c r="I421" i="12"/>
  <c r="J421" i="12"/>
  <c r="K421" i="12"/>
  <c r="L421" i="12"/>
  <c r="M421" i="12"/>
  <c r="N421" i="12"/>
  <c r="O421" i="12"/>
  <c r="Q421" i="12"/>
  <c r="R421" i="12"/>
  <c r="S421" i="12"/>
  <c r="T421" i="12"/>
  <c r="U421" i="12"/>
  <c r="V421" i="12"/>
  <c r="W421" i="12"/>
  <c r="X421" i="12"/>
  <c r="Y421" i="12"/>
  <c r="C422" i="12"/>
  <c r="D422" i="12"/>
  <c r="E422" i="12"/>
  <c r="G422" i="12"/>
  <c r="H422" i="12"/>
  <c r="I422" i="12"/>
  <c r="J422" i="12"/>
  <c r="K422" i="12"/>
  <c r="L422" i="12"/>
  <c r="M422" i="12"/>
  <c r="N422" i="12"/>
  <c r="O422" i="12"/>
  <c r="Q422" i="12"/>
  <c r="R422" i="12"/>
  <c r="S422" i="12"/>
  <c r="T422" i="12"/>
  <c r="U422" i="12"/>
  <c r="V422" i="12"/>
  <c r="W422" i="12"/>
  <c r="X422" i="12"/>
  <c r="Y422" i="12"/>
  <c r="C423" i="12"/>
  <c r="D423" i="12"/>
  <c r="E423" i="12"/>
  <c r="G423" i="12"/>
  <c r="H423" i="12"/>
  <c r="I423" i="12"/>
  <c r="J423" i="12"/>
  <c r="K423" i="12"/>
  <c r="L423" i="12"/>
  <c r="M423" i="12"/>
  <c r="N423" i="12"/>
  <c r="O423" i="12"/>
  <c r="Q423" i="12"/>
  <c r="R423" i="12"/>
  <c r="S423" i="12"/>
  <c r="T423" i="12"/>
  <c r="U423" i="12"/>
  <c r="V423" i="12"/>
  <c r="W423" i="12"/>
  <c r="X423" i="12"/>
  <c r="Y423" i="12"/>
  <c r="C424" i="12"/>
  <c r="D424" i="12"/>
  <c r="E424" i="12"/>
  <c r="G424" i="12"/>
  <c r="H424" i="12"/>
  <c r="I424" i="12"/>
  <c r="J424" i="12"/>
  <c r="K424" i="12"/>
  <c r="L424" i="12"/>
  <c r="M424" i="12"/>
  <c r="N424" i="12"/>
  <c r="O424" i="12"/>
  <c r="Q424" i="12"/>
  <c r="R424" i="12"/>
  <c r="S424" i="12"/>
  <c r="T424" i="12"/>
  <c r="U424" i="12"/>
  <c r="V424" i="12"/>
  <c r="W424" i="12"/>
  <c r="X424" i="12"/>
  <c r="Y424" i="12"/>
  <c r="C425" i="12"/>
  <c r="D425" i="12"/>
  <c r="E425" i="12"/>
  <c r="G425" i="12"/>
  <c r="H425" i="12"/>
  <c r="I425" i="12"/>
  <c r="J425" i="12"/>
  <c r="K425" i="12"/>
  <c r="L425" i="12"/>
  <c r="M425" i="12"/>
  <c r="N425" i="12"/>
  <c r="O425" i="12"/>
  <c r="Q425" i="12"/>
  <c r="R425" i="12"/>
  <c r="S425" i="12"/>
  <c r="T425" i="12"/>
  <c r="U425" i="12"/>
  <c r="V425" i="12"/>
  <c r="W425" i="12"/>
  <c r="X425" i="12"/>
  <c r="Y425" i="12"/>
  <c r="C426" i="12"/>
  <c r="D426" i="12"/>
  <c r="E426" i="12"/>
  <c r="G426" i="12"/>
  <c r="H426" i="12"/>
  <c r="I426" i="12"/>
  <c r="J426" i="12"/>
  <c r="K426" i="12"/>
  <c r="L426" i="12"/>
  <c r="M426" i="12"/>
  <c r="N426" i="12"/>
  <c r="O426" i="12"/>
  <c r="Q426" i="12"/>
  <c r="R426" i="12"/>
  <c r="S426" i="12"/>
  <c r="T426" i="12"/>
  <c r="U426" i="12"/>
  <c r="V426" i="12"/>
  <c r="W426" i="12"/>
  <c r="X426" i="12"/>
  <c r="Y426" i="12"/>
  <c r="C427" i="12"/>
  <c r="D427" i="12"/>
  <c r="E427" i="12"/>
  <c r="G427" i="12"/>
  <c r="H427" i="12"/>
  <c r="I427" i="12"/>
  <c r="J427" i="12"/>
  <c r="K427" i="12"/>
  <c r="L427" i="12"/>
  <c r="M427" i="12"/>
  <c r="N427" i="12"/>
  <c r="O427" i="12"/>
  <c r="Q427" i="12"/>
  <c r="R427" i="12"/>
  <c r="S427" i="12"/>
  <c r="T427" i="12"/>
  <c r="U427" i="12"/>
  <c r="V427" i="12"/>
  <c r="W427" i="12"/>
  <c r="X427" i="12"/>
  <c r="Y427" i="12"/>
  <c r="C428" i="12"/>
  <c r="D428" i="12"/>
  <c r="E428" i="12"/>
  <c r="G428" i="12"/>
  <c r="H428" i="12"/>
  <c r="I428" i="12"/>
  <c r="J428" i="12"/>
  <c r="K428" i="12"/>
  <c r="L428" i="12"/>
  <c r="M428" i="12"/>
  <c r="N428" i="12"/>
  <c r="O428" i="12"/>
  <c r="Q428" i="12"/>
  <c r="R428" i="12"/>
  <c r="S428" i="12"/>
  <c r="T428" i="12"/>
  <c r="U428" i="12"/>
  <c r="V428" i="12"/>
  <c r="W428" i="12"/>
  <c r="X428" i="12"/>
  <c r="Y428" i="12"/>
  <c r="C429" i="12"/>
  <c r="D429" i="12"/>
  <c r="E429" i="12"/>
  <c r="G429" i="12"/>
  <c r="H429" i="12"/>
  <c r="I429" i="12"/>
  <c r="J429" i="12"/>
  <c r="K429" i="12"/>
  <c r="L429" i="12"/>
  <c r="M429" i="12"/>
  <c r="N429" i="12"/>
  <c r="O429" i="12"/>
  <c r="Q429" i="12"/>
  <c r="R429" i="12"/>
  <c r="S429" i="12"/>
  <c r="T429" i="12"/>
  <c r="U429" i="12"/>
  <c r="V429" i="12"/>
  <c r="W429" i="12"/>
  <c r="X429" i="12"/>
  <c r="Y429" i="12"/>
  <c r="C430" i="12"/>
  <c r="D430" i="12"/>
  <c r="E430" i="12"/>
  <c r="G430" i="12"/>
  <c r="H430" i="12"/>
  <c r="I430" i="12"/>
  <c r="J430" i="12"/>
  <c r="K430" i="12"/>
  <c r="L430" i="12"/>
  <c r="M430" i="12"/>
  <c r="N430" i="12"/>
  <c r="O430" i="12"/>
  <c r="Q430" i="12"/>
  <c r="R430" i="12"/>
  <c r="S430" i="12"/>
  <c r="T430" i="12"/>
  <c r="U430" i="12"/>
  <c r="V430" i="12"/>
  <c r="W430" i="12"/>
  <c r="X430" i="12"/>
  <c r="Y430" i="12"/>
  <c r="C431" i="12"/>
  <c r="D431" i="12"/>
  <c r="E431" i="12"/>
  <c r="G431" i="12"/>
  <c r="H431" i="12"/>
  <c r="I431" i="12"/>
  <c r="J431" i="12"/>
  <c r="K431" i="12"/>
  <c r="L431" i="12"/>
  <c r="M431" i="12"/>
  <c r="N431" i="12"/>
  <c r="O431" i="12"/>
  <c r="Q431" i="12"/>
  <c r="R431" i="12"/>
  <c r="S431" i="12"/>
  <c r="T431" i="12"/>
  <c r="U431" i="12"/>
  <c r="V431" i="12"/>
  <c r="W431" i="12"/>
  <c r="X431" i="12"/>
  <c r="Y431" i="12"/>
  <c r="C432" i="12"/>
  <c r="D432" i="12"/>
  <c r="E432" i="12"/>
  <c r="G432" i="12"/>
  <c r="H432" i="12"/>
  <c r="I432" i="12"/>
  <c r="J432" i="12"/>
  <c r="K432" i="12"/>
  <c r="L432" i="12"/>
  <c r="M432" i="12"/>
  <c r="N432" i="12"/>
  <c r="O432" i="12"/>
  <c r="Q432" i="12"/>
  <c r="R432" i="12"/>
  <c r="S432" i="12"/>
  <c r="T432" i="12"/>
  <c r="U432" i="12"/>
  <c r="V432" i="12"/>
  <c r="W432" i="12"/>
  <c r="X432" i="12"/>
  <c r="Y432" i="12"/>
  <c r="C433" i="12"/>
  <c r="D433" i="12"/>
  <c r="E433" i="12"/>
  <c r="G433" i="12"/>
  <c r="H433" i="12"/>
  <c r="I433" i="12"/>
  <c r="J433" i="12"/>
  <c r="K433" i="12"/>
  <c r="L433" i="12"/>
  <c r="M433" i="12"/>
  <c r="N433" i="12"/>
  <c r="O433" i="12"/>
  <c r="Q433" i="12"/>
  <c r="R433" i="12"/>
  <c r="S433" i="12"/>
  <c r="T433" i="12"/>
  <c r="U433" i="12"/>
  <c r="V433" i="12"/>
  <c r="W433" i="12"/>
  <c r="X433" i="12"/>
  <c r="Y433" i="12"/>
  <c r="C434" i="12"/>
  <c r="D434" i="12"/>
  <c r="E434" i="12"/>
  <c r="G434" i="12"/>
  <c r="H434" i="12"/>
  <c r="I434" i="12"/>
  <c r="J434" i="12"/>
  <c r="K434" i="12"/>
  <c r="L434" i="12"/>
  <c r="M434" i="12"/>
  <c r="N434" i="12"/>
  <c r="O434" i="12"/>
  <c r="Q434" i="12"/>
  <c r="R434" i="12"/>
  <c r="S434" i="12"/>
  <c r="T434" i="12"/>
  <c r="U434" i="12"/>
  <c r="V434" i="12"/>
  <c r="W434" i="12"/>
  <c r="X434" i="12"/>
  <c r="Y434" i="12"/>
  <c r="C435" i="12"/>
  <c r="D435" i="12"/>
  <c r="E435" i="12"/>
  <c r="G435" i="12"/>
  <c r="H435" i="12"/>
  <c r="I435" i="12"/>
  <c r="J435" i="12"/>
  <c r="K435" i="12"/>
  <c r="L435" i="12"/>
  <c r="M435" i="12"/>
  <c r="N435" i="12"/>
  <c r="O435" i="12"/>
  <c r="Q435" i="12"/>
  <c r="R435" i="12"/>
  <c r="S435" i="12"/>
  <c r="T435" i="12"/>
  <c r="U435" i="12"/>
  <c r="V435" i="12"/>
  <c r="W435" i="12"/>
  <c r="X435" i="12"/>
  <c r="Y435" i="12"/>
  <c r="C436" i="12"/>
  <c r="D436" i="12"/>
  <c r="E436" i="12"/>
  <c r="G436" i="12"/>
  <c r="H436" i="12"/>
  <c r="I436" i="12"/>
  <c r="J436" i="12"/>
  <c r="K436" i="12"/>
  <c r="L436" i="12"/>
  <c r="M436" i="12"/>
  <c r="N436" i="12"/>
  <c r="O436" i="12"/>
  <c r="Q436" i="12"/>
  <c r="R436" i="12"/>
  <c r="S436" i="12"/>
  <c r="T436" i="12"/>
  <c r="U436" i="12"/>
  <c r="V436" i="12"/>
  <c r="W436" i="12"/>
  <c r="X436" i="12"/>
  <c r="Y436" i="12"/>
  <c r="C437" i="12"/>
  <c r="D437" i="12"/>
  <c r="E437" i="12"/>
  <c r="G437" i="12"/>
  <c r="H437" i="12"/>
  <c r="I437" i="12"/>
  <c r="J437" i="12"/>
  <c r="K437" i="12"/>
  <c r="L437" i="12"/>
  <c r="M437" i="12"/>
  <c r="N437" i="12"/>
  <c r="O437" i="12"/>
  <c r="Q437" i="12"/>
  <c r="R437" i="12"/>
  <c r="S437" i="12"/>
  <c r="T437" i="12"/>
  <c r="U437" i="12"/>
  <c r="V437" i="12"/>
  <c r="W437" i="12"/>
  <c r="X437" i="12"/>
  <c r="Y437" i="12"/>
  <c r="C438" i="12"/>
  <c r="D438" i="12"/>
  <c r="E438" i="12"/>
  <c r="G438" i="12"/>
  <c r="H438" i="12"/>
  <c r="I438" i="12"/>
  <c r="J438" i="12"/>
  <c r="K438" i="12"/>
  <c r="L438" i="12"/>
  <c r="M438" i="12"/>
  <c r="N438" i="12"/>
  <c r="O438" i="12"/>
  <c r="Q438" i="12"/>
  <c r="R438" i="12"/>
  <c r="S438" i="12"/>
  <c r="T438" i="12"/>
  <c r="U438" i="12"/>
  <c r="V438" i="12"/>
  <c r="W438" i="12"/>
  <c r="X438" i="12"/>
  <c r="Y438" i="12"/>
  <c r="C439" i="12"/>
  <c r="D439" i="12"/>
  <c r="E439" i="12"/>
  <c r="G439" i="12"/>
  <c r="H439" i="12"/>
  <c r="I439" i="12"/>
  <c r="J439" i="12"/>
  <c r="K439" i="12"/>
  <c r="L439" i="12"/>
  <c r="M439" i="12"/>
  <c r="N439" i="12"/>
  <c r="O439" i="12"/>
  <c r="Q439" i="12"/>
  <c r="R439" i="12"/>
  <c r="S439" i="12"/>
  <c r="T439" i="12"/>
  <c r="U439" i="12"/>
  <c r="V439" i="12"/>
  <c r="W439" i="12"/>
  <c r="X439" i="12"/>
  <c r="Y439" i="12"/>
  <c r="C440" i="12"/>
  <c r="D440" i="12"/>
  <c r="E440" i="12"/>
  <c r="G440" i="12"/>
  <c r="H440" i="12"/>
  <c r="I440" i="12"/>
  <c r="J440" i="12"/>
  <c r="K440" i="12"/>
  <c r="L440" i="12"/>
  <c r="M440" i="12"/>
  <c r="N440" i="12"/>
  <c r="O440" i="12"/>
  <c r="Q440" i="12"/>
  <c r="R440" i="12"/>
  <c r="S440" i="12"/>
  <c r="T440" i="12"/>
  <c r="U440" i="12"/>
  <c r="V440" i="12"/>
  <c r="W440" i="12"/>
  <c r="X440" i="12"/>
  <c r="Y440" i="12"/>
  <c r="C441" i="12"/>
  <c r="D441" i="12"/>
  <c r="E441" i="12"/>
  <c r="G441" i="12"/>
  <c r="H441" i="12"/>
  <c r="I441" i="12"/>
  <c r="J441" i="12"/>
  <c r="K441" i="12"/>
  <c r="L441" i="12"/>
  <c r="M441" i="12"/>
  <c r="N441" i="12"/>
  <c r="O441" i="12"/>
  <c r="Q441" i="12"/>
  <c r="R441" i="12"/>
  <c r="S441" i="12"/>
  <c r="T441" i="12"/>
  <c r="U441" i="12"/>
  <c r="V441" i="12"/>
  <c r="W441" i="12"/>
  <c r="X441" i="12"/>
  <c r="Y441" i="12"/>
  <c r="C442" i="12"/>
  <c r="D442" i="12"/>
  <c r="E442" i="12"/>
  <c r="G442" i="12"/>
  <c r="H442" i="12"/>
  <c r="I442" i="12"/>
  <c r="J442" i="12"/>
  <c r="K442" i="12"/>
  <c r="L442" i="12"/>
  <c r="M442" i="12"/>
  <c r="N442" i="12"/>
  <c r="O442" i="12"/>
  <c r="Q442" i="12"/>
  <c r="R442" i="12"/>
  <c r="S442" i="12"/>
  <c r="T442" i="12"/>
  <c r="U442" i="12"/>
  <c r="V442" i="12"/>
  <c r="W442" i="12"/>
  <c r="X442" i="12"/>
  <c r="Y442" i="12"/>
  <c r="C443" i="12"/>
  <c r="D443" i="12"/>
  <c r="E443" i="12"/>
  <c r="G443" i="12"/>
  <c r="H443" i="12"/>
  <c r="I443" i="12"/>
  <c r="J443" i="12"/>
  <c r="K443" i="12"/>
  <c r="L443" i="12"/>
  <c r="M443" i="12"/>
  <c r="N443" i="12"/>
  <c r="O443" i="12"/>
  <c r="Q443" i="12"/>
  <c r="R443" i="12"/>
  <c r="S443" i="12"/>
  <c r="T443" i="12"/>
  <c r="U443" i="12"/>
  <c r="V443" i="12"/>
  <c r="W443" i="12"/>
  <c r="X443" i="12"/>
  <c r="Y443" i="12"/>
  <c r="C444" i="12"/>
  <c r="D444" i="12"/>
  <c r="E444" i="12"/>
  <c r="G444" i="12"/>
  <c r="H444" i="12"/>
  <c r="I444" i="12"/>
  <c r="J444" i="12"/>
  <c r="K444" i="12"/>
  <c r="L444" i="12"/>
  <c r="M444" i="12"/>
  <c r="N444" i="12"/>
  <c r="O444" i="12"/>
  <c r="Q444" i="12"/>
  <c r="R444" i="12"/>
  <c r="S444" i="12"/>
  <c r="T444" i="12"/>
  <c r="U444" i="12"/>
  <c r="V444" i="12"/>
  <c r="W444" i="12"/>
  <c r="X444" i="12"/>
  <c r="Y444" i="12"/>
  <c r="C445" i="12"/>
  <c r="D445" i="12"/>
  <c r="E445" i="12"/>
  <c r="G445" i="12"/>
  <c r="H445" i="12"/>
  <c r="I445" i="12"/>
  <c r="J445" i="12"/>
  <c r="K445" i="12"/>
  <c r="L445" i="12"/>
  <c r="M445" i="12"/>
  <c r="N445" i="12"/>
  <c r="O445" i="12"/>
  <c r="Q445" i="12"/>
  <c r="R445" i="12"/>
  <c r="S445" i="12"/>
  <c r="T445" i="12"/>
  <c r="U445" i="12"/>
  <c r="V445" i="12"/>
  <c r="W445" i="12"/>
  <c r="X445" i="12"/>
  <c r="Y445" i="12"/>
  <c r="C446" i="12"/>
  <c r="D446" i="12"/>
  <c r="E446" i="12"/>
  <c r="G446" i="12"/>
  <c r="H446" i="12"/>
  <c r="I446" i="12"/>
  <c r="J446" i="12"/>
  <c r="K446" i="12"/>
  <c r="L446" i="12"/>
  <c r="M446" i="12"/>
  <c r="N446" i="12"/>
  <c r="O446" i="12"/>
  <c r="Q446" i="12"/>
  <c r="R446" i="12"/>
  <c r="S446" i="12"/>
  <c r="T446" i="12"/>
  <c r="U446" i="12"/>
  <c r="V446" i="12"/>
  <c r="W446" i="12"/>
  <c r="X446" i="12"/>
  <c r="Y446" i="12"/>
  <c r="C447" i="12"/>
  <c r="D447" i="12"/>
  <c r="E447" i="12"/>
  <c r="G447" i="12"/>
  <c r="H447" i="12"/>
  <c r="I447" i="12"/>
  <c r="J447" i="12"/>
  <c r="K447" i="12"/>
  <c r="L447" i="12"/>
  <c r="M447" i="12"/>
  <c r="N447" i="12"/>
  <c r="O447" i="12"/>
  <c r="Q447" i="12"/>
  <c r="R447" i="12"/>
  <c r="S447" i="12"/>
  <c r="T447" i="12"/>
  <c r="U447" i="12"/>
  <c r="V447" i="12"/>
  <c r="W447" i="12"/>
  <c r="X447" i="12"/>
  <c r="Y447" i="12"/>
  <c r="C448" i="12"/>
  <c r="D448" i="12"/>
  <c r="E448" i="12"/>
  <c r="G448" i="12"/>
  <c r="H448" i="12"/>
  <c r="I448" i="12"/>
  <c r="J448" i="12"/>
  <c r="K448" i="12"/>
  <c r="L448" i="12"/>
  <c r="M448" i="12"/>
  <c r="N448" i="12"/>
  <c r="O448" i="12"/>
  <c r="Q448" i="12"/>
  <c r="R448" i="12"/>
  <c r="S448" i="12"/>
  <c r="T448" i="12"/>
  <c r="U448" i="12"/>
  <c r="V448" i="12"/>
  <c r="W448" i="12"/>
  <c r="X448" i="12"/>
  <c r="Y448" i="12"/>
  <c r="C449" i="12"/>
  <c r="D449" i="12"/>
  <c r="E449" i="12"/>
  <c r="G449" i="12"/>
  <c r="H449" i="12"/>
  <c r="I449" i="12"/>
  <c r="J449" i="12"/>
  <c r="K449" i="12"/>
  <c r="L449" i="12"/>
  <c r="M449" i="12"/>
  <c r="N449" i="12"/>
  <c r="O449" i="12"/>
  <c r="Q449" i="12"/>
  <c r="R449" i="12"/>
  <c r="S449" i="12"/>
  <c r="T449" i="12"/>
  <c r="U449" i="12"/>
  <c r="V449" i="12"/>
  <c r="W449" i="12"/>
  <c r="X449" i="12"/>
  <c r="Y449" i="12"/>
  <c r="C450" i="12"/>
  <c r="D450" i="12"/>
  <c r="E450" i="12"/>
  <c r="G450" i="12"/>
  <c r="H450" i="12"/>
  <c r="I450" i="12"/>
  <c r="J450" i="12"/>
  <c r="K450" i="12"/>
  <c r="L450" i="12"/>
  <c r="M450" i="12"/>
  <c r="N450" i="12"/>
  <c r="O450" i="12"/>
  <c r="Q450" i="12"/>
  <c r="R450" i="12"/>
  <c r="S450" i="12"/>
  <c r="T450" i="12"/>
  <c r="U450" i="12"/>
  <c r="V450" i="12"/>
  <c r="W450" i="12"/>
  <c r="X450" i="12"/>
  <c r="Y450" i="12"/>
  <c r="C451" i="12"/>
  <c r="D451" i="12"/>
  <c r="E451" i="12"/>
  <c r="G451" i="12"/>
  <c r="H451" i="12"/>
  <c r="I451" i="12"/>
  <c r="J451" i="12"/>
  <c r="K451" i="12"/>
  <c r="L451" i="12"/>
  <c r="M451" i="12"/>
  <c r="N451" i="12"/>
  <c r="O451" i="12"/>
  <c r="Q451" i="12"/>
  <c r="R451" i="12"/>
  <c r="S451" i="12"/>
  <c r="T451" i="12"/>
  <c r="U451" i="12"/>
  <c r="V451" i="12"/>
  <c r="W451" i="12"/>
  <c r="X451" i="12"/>
  <c r="Y451" i="12"/>
  <c r="C452" i="12"/>
  <c r="D452" i="12"/>
  <c r="E452" i="12"/>
  <c r="G452" i="12"/>
  <c r="H452" i="12"/>
  <c r="I452" i="12"/>
  <c r="J452" i="12"/>
  <c r="K452" i="12"/>
  <c r="L452" i="12"/>
  <c r="M452" i="12"/>
  <c r="N452" i="12"/>
  <c r="O452" i="12"/>
  <c r="Q452" i="12"/>
  <c r="R452" i="12"/>
  <c r="S452" i="12"/>
  <c r="T452" i="12"/>
  <c r="U452" i="12"/>
  <c r="V452" i="12"/>
  <c r="W452" i="12"/>
  <c r="X452" i="12"/>
  <c r="Y452" i="12"/>
  <c r="C453" i="12"/>
  <c r="D453" i="12"/>
  <c r="E453" i="12"/>
  <c r="G453" i="12"/>
  <c r="H453" i="12"/>
  <c r="I453" i="12"/>
  <c r="J453" i="12"/>
  <c r="K453" i="12"/>
  <c r="L453" i="12"/>
  <c r="M453" i="12"/>
  <c r="N453" i="12"/>
  <c r="O453" i="12"/>
  <c r="Q453" i="12"/>
  <c r="R453" i="12"/>
  <c r="S453" i="12"/>
  <c r="T453" i="12"/>
  <c r="U453" i="12"/>
  <c r="V453" i="12"/>
  <c r="W453" i="12"/>
  <c r="X453" i="12"/>
  <c r="Y453" i="12"/>
  <c r="C454" i="12"/>
  <c r="D454" i="12"/>
  <c r="E454" i="12"/>
  <c r="G454" i="12"/>
  <c r="H454" i="12"/>
  <c r="I454" i="12"/>
  <c r="J454" i="12"/>
  <c r="K454" i="12"/>
  <c r="L454" i="12"/>
  <c r="M454" i="12"/>
  <c r="N454" i="12"/>
  <c r="O454" i="12"/>
  <c r="Q454" i="12"/>
  <c r="R454" i="12"/>
  <c r="S454" i="12"/>
  <c r="T454" i="12"/>
  <c r="U454" i="12"/>
  <c r="V454" i="12"/>
  <c r="W454" i="12"/>
  <c r="X454" i="12"/>
  <c r="Y454" i="12"/>
  <c r="C455" i="12"/>
  <c r="D455" i="12"/>
  <c r="E455" i="12"/>
  <c r="G455" i="12"/>
  <c r="H455" i="12"/>
  <c r="I455" i="12"/>
  <c r="J455" i="12"/>
  <c r="K455" i="12"/>
  <c r="L455" i="12"/>
  <c r="M455" i="12"/>
  <c r="N455" i="12"/>
  <c r="O455" i="12"/>
  <c r="Q455" i="12"/>
  <c r="R455" i="12"/>
  <c r="S455" i="12"/>
  <c r="T455" i="12"/>
  <c r="U455" i="12"/>
  <c r="V455" i="12"/>
  <c r="W455" i="12"/>
  <c r="X455" i="12"/>
  <c r="Y455" i="12"/>
  <c r="C456" i="12"/>
  <c r="D456" i="12"/>
  <c r="E456" i="12"/>
  <c r="G456" i="12"/>
  <c r="H456" i="12"/>
  <c r="I456" i="12"/>
  <c r="J456" i="12"/>
  <c r="K456" i="12"/>
  <c r="L456" i="12"/>
  <c r="M456" i="12"/>
  <c r="N456" i="12"/>
  <c r="O456" i="12"/>
  <c r="Q456" i="12"/>
  <c r="R456" i="12"/>
  <c r="S456" i="12"/>
  <c r="T456" i="12"/>
  <c r="U456" i="12"/>
  <c r="V456" i="12"/>
  <c r="W456" i="12"/>
  <c r="X456" i="12"/>
  <c r="Y456" i="12"/>
  <c r="C457" i="12"/>
  <c r="D457" i="12"/>
  <c r="E457" i="12"/>
  <c r="G457" i="12"/>
  <c r="H457" i="12"/>
  <c r="I457" i="12"/>
  <c r="J457" i="12"/>
  <c r="K457" i="12"/>
  <c r="L457" i="12"/>
  <c r="M457" i="12"/>
  <c r="N457" i="12"/>
  <c r="O457" i="12"/>
  <c r="Q457" i="12"/>
  <c r="R457" i="12"/>
  <c r="S457" i="12"/>
  <c r="T457" i="12"/>
  <c r="U457" i="12"/>
  <c r="V457" i="12"/>
  <c r="W457" i="12"/>
  <c r="X457" i="12"/>
  <c r="Y457" i="12"/>
  <c r="C458" i="12"/>
  <c r="D458" i="12"/>
  <c r="E458" i="12"/>
  <c r="G458" i="12"/>
  <c r="H458" i="12"/>
  <c r="I458" i="12"/>
  <c r="J458" i="12"/>
  <c r="K458" i="12"/>
  <c r="L458" i="12"/>
  <c r="M458" i="12"/>
  <c r="N458" i="12"/>
  <c r="O458" i="12"/>
  <c r="Q458" i="12"/>
  <c r="R458" i="12"/>
  <c r="S458" i="12"/>
  <c r="T458" i="12"/>
  <c r="U458" i="12"/>
  <c r="V458" i="12"/>
  <c r="W458" i="12"/>
  <c r="X458" i="12"/>
  <c r="Y458" i="12"/>
  <c r="C459" i="12"/>
  <c r="D459" i="12"/>
  <c r="E459" i="12"/>
  <c r="G459" i="12"/>
  <c r="H459" i="12"/>
  <c r="I459" i="12"/>
  <c r="J459" i="12"/>
  <c r="K459" i="12"/>
  <c r="L459" i="12"/>
  <c r="M459" i="12"/>
  <c r="N459" i="12"/>
  <c r="O459" i="12"/>
  <c r="Q459" i="12"/>
  <c r="R459" i="12"/>
  <c r="S459" i="12"/>
  <c r="T459" i="12"/>
  <c r="U459" i="12"/>
  <c r="V459" i="12"/>
  <c r="W459" i="12"/>
  <c r="X459" i="12"/>
  <c r="Y459" i="12"/>
  <c r="C460" i="12"/>
  <c r="D460" i="12"/>
  <c r="E460" i="12"/>
  <c r="G460" i="12"/>
  <c r="H460" i="12"/>
  <c r="I460" i="12"/>
  <c r="J460" i="12"/>
  <c r="K460" i="12"/>
  <c r="L460" i="12"/>
  <c r="M460" i="12"/>
  <c r="N460" i="12"/>
  <c r="O460" i="12"/>
  <c r="Q460" i="12"/>
  <c r="R460" i="12"/>
  <c r="S460" i="12"/>
  <c r="T460" i="12"/>
  <c r="U460" i="12"/>
  <c r="V460" i="12"/>
  <c r="W460" i="12"/>
  <c r="X460" i="12"/>
  <c r="Y460" i="12"/>
  <c r="C461" i="12"/>
  <c r="D461" i="12"/>
  <c r="E461" i="12"/>
  <c r="G461" i="12"/>
  <c r="H461" i="12"/>
  <c r="I461" i="12"/>
  <c r="J461" i="12"/>
  <c r="K461" i="12"/>
  <c r="L461" i="12"/>
  <c r="M461" i="12"/>
  <c r="N461" i="12"/>
  <c r="O461" i="12"/>
  <c r="Q461" i="12"/>
  <c r="R461" i="12"/>
  <c r="S461" i="12"/>
  <c r="T461" i="12"/>
  <c r="U461" i="12"/>
  <c r="V461" i="12"/>
  <c r="W461" i="12"/>
  <c r="X461" i="12"/>
  <c r="Y461" i="12"/>
  <c r="C462" i="12"/>
  <c r="D462" i="12"/>
  <c r="E462" i="12"/>
  <c r="G462" i="12"/>
  <c r="H462" i="12"/>
  <c r="I462" i="12"/>
  <c r="J462" i="12"/>
  <c r="K462" i="12"/>
  <c r="L462" i="12"/>
  <c r="M462" i="12"/>
  <c r="N462" i="12"/>
  <c r="O462" i="12"/>
  <c r="Q462" i="12"/>
  <c r="R462" i="12"/>
  <c r="S462" i="12"/>
  <c r="T462" i="12"/>
  <c r="U462" i="12"/>
  <c r="V462" i="12"/>
  <c r="W462" i="12"/>
  <c r="X462" i="12"/>
  <c r="Y462" i="12"/>
  <c r="C463" i="12"/>
  <c r="D463" i="12"/>
  <c r="E463" i="12"/>
  <c r="G463" i="12"/>
  <c r="H463" i="12"/>
  <c r="I463" i="12"/>
  <c r="J463" i="12"/>
  <c r="K463" i="12"/>
  <c r="L463" i="12"/>
  <c r="M463" i="12"/>
  <c r="N463" i="12"/>
  <c r="O463" i="12"/>
  <c r="Q463" i="12"/>
  <c r="R463" i="12"/>
  <c r="S463" i="12"/>
  <c r="T463" i="12"/>
  <c r="U463" i="12"/>
  <c r="V463" i="12"/>
  <c r="W463" i="12"/>
  <c r="X463" i="12"/>
  <c r="Y463" i="12"/>
  <c r="C464" i="12"/>
  <c r="D464" i="12"/>
  <c r="E464" i="12"/>
  <c r="G464" i="12"/>
  <c r="H464" i="12"/>
  <c r="I464" i="12"/>
  <c r="J464" i="12"/>
  <c r="K464" i="12"/>
  <c r="L464" i="12"/>
  <c r="M464" i="12"/>
  <c r="N464" i="12"/>
  <c r="O464" i="12"/>
  <c r="Q464" i="12"/>
  <c r="R464" i="12"/>
  <c r="S464" i="12"/>
  <c r="T464" i="12"/>
  <c r="U464" i="12"/>
  <c r="V464" i="12"/>
  <c r="W464" i="12"/>
  <c r="X464" i="12"/>
  <c r="Y464" i="12"/>
  <c r="C465" i="12"/>
  <c r="D465" i="12"/>
  <c r="E465" i="12"/>
  <c r="G465" i="12"/>
  <c r="H465" i="12"/>
  <c r="I465" i="12"/>
  <c r="J465" i="12"/>
  <c r="K465" i="12"/>
  <c r="L465" i="12"/>
  <c r="M465" i="12"/>
  <c r="N465" i="12"/>
  <c r="O465" i="12"/>
  <c r="Q465" i="12"/>
  <c r="R465" i="12"/>
  <c r="S465" i="12"/>
  <c r="T465" i="12"/>
  <c r="U465" i="12"/>
  <c r="V465" i="12"/>
  <c r="W465" i="12"/>
  <c r="X465" i="12"/>
  <c r="Y465" i="12"/>
  <c r="C466" i="12"/>
  <c r="D466" i="12"/>
  <c r="E466" i="12"/>
  <c r="G466" i="12"/>
  <c r="H466" i="12"/>
  <c r="I466" i="12"/>
  <c r="J466" i="12"/>
  <c r="K466" i="12"/>
  <c r="L466" i="12"/>
  <c r="M466" i="12"/>
  <c r="N466" i="12"/>
  <c r="O466" i="12"/>
  <c r="P466" i="12"/>
  <c r="Q466" i="12"/>
  <c r="R466" i="12"/>
  <c r="S466" i="12"/>
  <c r="T466" i="12"/>
  <c r="U466" i="12"/>
  <c r="V466" i="12"/>
  <c r="W466" i="12"/>
  <c r="X466" i="12"/>
  <c r="Y466" i="12"/>
  <c r="C467" i="12"/>
  <c r="D467" i="12"/>
  <c r="E467" i="12"/>
  <c r="G467" i="12"/>
  <c r="H467" i="12"/>
  <c r="I467" i="12"/>
  <c r="J467" i="12"/>
  <c r="K467" i="12"/>
  <c r="L467" i="12"/>
  <c r="M467" i="12"/>
  <c r="N467" i="12"/>
  <c r="O467" i="12"/>
  <c r="Q467" i="12"/>
  <c r="R467" i="12"/>
  <c r="S467" i="12"/>
  <c r="T467" i="12"/>
  <c r="U467" i="12"/>
  <c r="V467" i="12"/>
  <c r="W467" i="12"/>
  <c r="X467" i="12"/>
  <c r="Y467" i="12"/>
  <c r="C468" i="12"/>
  <c r="D468" i="12"/>
  <c r="E468" i="12"/>
  <c r="G468" i="12"/>
  <c r="H468" i="12"/>
  <c r="I468" i="12"/>
  <c r="J468" i="12"/>
  <c r="K468" i="12"/>
  <c r="L468" i="12"/>
  <c r="M468" i="12"/>
  <c r="N468" i="12"/>
  <c r="O468" i="12"/>
  <c r="Q468" i="12"/>
  <c r="R468" i="12"/>
  <c r="S468" i="12"/>
  <c r="T468" i="12"/>
  <c r="U468" i="12"/>
  <c r="V468" i="12"/>
  <c r="W468" i="12"/>
  <c r="X468" i="12"/>
  <c r="Y468" i="12"/>
  <c r="C469" i="12"/>
  <c r="D469" i="12"/>
  <c r="E469" i="12"/>
  <c r="G469" i="12"/>
  <c r="H469" i="12"/>
  <c r="I469" i="12"/>
  <c r="J469" i="12"/>
  <c r="K469" i="12"/>
  <c r="L469" i="12"/>
  <c r="M469" i="12"/>
  <c r="N469" i="12"/>
  <c r="O469" i="12"/>
  <c r="Q469" i="12"/>
  <c r="R469" i="12"/>
  <c r="S469" i="12"/>
  <c r="T469" i="12"/>
  <c r="U469" i="12"/>
  <c r="V469" i="12"/>
  <c r="W469" i="12"/>
  <c r="X469" i="12"/>
  <c r="Y469" i="12"/>
  <c r="C470" i="12"/>
  <c r="D470" i="12"/>
  <c r="E470" i="12"/>
  <c r="G470" i="12"/>
  <c r="H470" i="12"/>
  <c r="I470" i="12"/>
  <c r="J470" i="12"/>
  <c r="K470" i="12"/>
  <c r="L470" i="12"/>
  <c r="M470" i="12"/>
  <c r="N470" i="12"/>
  <c r="O470" i="12"/>
  <c r="Q470" i="12"/>
  <c r="R470" i="12"/>
  <c r="S470" i="12"/>
  <c r="T470" i="12"/>
  <c r="U470" i="12"/>
  <c r="V470" i="12"/>
  <c r="W470" i="12"/>
  <c r="X470" i="12"/>
  <c r="Y470" i="12"/>
  <c r="C471" i="12"/>
  <c r="D471" i="12"/>
  <c r="E471" i="12"/>
  <c r="G471" i="12"/>
  <c r="H471" i="12"/>
  <c r="I471" i="12"/>
  <c r="J471" i="12"/>
  <c r="K471" i="12"/>
  <c r="L471" i="12"/>
  <c r="M471" i="12"/>
  <c r="N471" i="12"/>
  <c r="O471" i="12"/>
  <c r="Q471" i="12"/>
  <c r="R471" i="12"/>
  <c r="S471" i="12"/>
  <c r="T471" i="12"/>
  <c r="U471" i="12"/>
  <c r="V471" i="12"/>
  <c r="W471" i="12"/>
  <c r="X471" i="12"/>
  <c r="Y471" i="12"/>
  <c r="C472" i="12"/>
  <c r="D472" i="12"/>
  <c r="E472" i="12"/>
  <c r="G472" i="12"/>
  <c r="H472" i="12"/>
  <c r="I472" i="12"/>
  <c r="J472" i="12"/>
  <c r="K472" i="12"/>
  <c r="L472" i="12"/>
  <c r="M472" i="12"/>
  <c r="N472" i="12"/>
  <c r="O472" i="12"/>
  <c r="P472" i="12"/>
  <c r="Q472" i="12"/>
  <c r="R472" i="12"/>
  <c r="S472" i="12"/>
  <c r="T472" i="12"/>
  <c r="U472" i="12"/>
  <c r="V472" i="12"/>
  <c r="W472" i="12"/>
  <c r="X472" i="12"/>
  <c r="Y472" i="12"/>
  <c r="C473" i="12"/>
  <c r="D473" i="12"/>
  <c r="E473" i="12"/>
  <c r="G473" i="12"/>
  <c r="H473" i="12"/>
  <c r="I473" i="12"/>
  <c r="J473" i="12"/>
  <c r="K473" i="12"/>
  <c r="L473" i="12"/>
  <c r="M473" i="12"/>
  <c r="N473" i="12"/>
  <c r="O473" i="12"/>
  <c r="Q473" i="12"/>
  <c r="R473" i="12"/>
  <c r="S473" i="12"/>
  <c r="T473" i="12"/>
  <c r="U473" i="12"/>
  <c r="V473" i="12"/>
  <c r="W473" i="12"/>
  <c r="X473" i="12"/>
  <c r="Y473" i="12"/>
  <c r="C474" i="12"/>
  <c r="D474" i="12"/>
  <c r="E474" i="12"/>
  <c r="G474" i="12"/>
  <c r="H474" i="12"/>
  <c r="I474" i="12"/>
  <c r="J474" i="12"/>
  <c r="K474" i="12"/>
  <c r="L474" i="12"/>
  <c r="M474" i="12"/>
  <c r="N474" i="12"/>
  <c r="O474" i="12"/>
  <c r="P474" i="12"/>
  <c r="Q474" i="12"/>
  <c r="R474" i="12"/>
  <c r="S474" i="12"/>
  <c r="T474" i="12"/>
  <c r="U474" i="12"/>
  <c r="V474" i="12"/>
  <c r="W474" i="12"/>
  <c r="X474" i="12"/>
  <c r="Y474" i="12"/>
  <c r="C475" i="12"/>
  <c r="D475" i="12"/>
  <c r="E475" i="12"/>
  <c r="G475" i="12"/>
  <c r="H475" i="12"/>
  <c r="I475" i="12"/>
  <c r="J475" i="12"/>
  <c r="K475" i="12"/>
  <c r="L475" i="12"/>
  <c r="M475" i="12"/>
  <c r="N475" i="12"/>
  <c r="O475" i="12"/>
  <c r="Q475" i="12"/>
  <c r="R475" i="12"/>
  <c r="S475" i="12"/>
  <c r="T475" i="12"/>
  <c r="U475" i="12"/>
  <c r="V475" i="12"/>
  <c r="W475" i="12"/>
  <c r="X475" i="12"/>
  <c r="Y475" i="12"/>
  <c r="C476" i="12"/>
  <c r="D476" i="12"/>
  <c r="E476" i="12"/>
  <c r="G476" i="12"/>
  <c r="H476" i="12"/>
  <c r="I476" i="12"/>
  <c r="J476" i="12"/>
  <c r="K476" i="12"/>
  <c r="L476" i="12"/>
  <c r="M476" i="12"/>
  <c r="N476" i="12"/>
  <c r="O476" i="12"/>
  <c r="Q476" i="12"/>
  <c r="R476" i="12"/>
  <c r="S476" i="12"/>
  <c r="T476" i="12"/>
  <c r="U476" i="12"/>
  <c r="V476" i="12"/>
  <c r="W476" i="12"/>
  <c r="X476" i="12"/>
  <c r="Y476" i="12"/>
  <c r="C477" i="12"/>
  <c r="D477" i="12"/>
  <c r="E477" i="12"/>
  <c r="G477" i="12"/>
  <c r="H477" i="12"/>
  <c r="I477" i="12"/>
  <c r="J477" i="12"/>
  <c r="K477" i="12"/>
  <c r="L477" i="12"/>
  <c r="M477" i="12"/>
  <c r="N477" i="12"/>
  <c r="O477" i="12"/>
  <c r="Q477" i="12"/>
  <c r="R477" i="12"/>
  <c r="S477" i="12"/>
  <c r="T477" i="12"/>
  <c r="U477" i="12"/>
  <c r="V477" i="12"/>
  <c r="W477" i="12"/>
  <c r="X477" i="12"/>
  <c r="Y477" i="12"/>
  <c r="C478" i="12"/>
  <c r="D478" i="12"/>
  <c r="E478" i="12"/>
  <c r="G478" i="12"/>
  <c r="H478" i="12"/>
  <c r="I478" i="12"/>
  <c r="J478" i="12"/>
  <c r="K478" i="12"/>
  <c r="L478" i="12"/>
  <c r="M478" i="12"/>
  <c r="N478" i="12"/>
  <c r="O478" i="12"/>
  <c r="Q478" i="12"/>
  <c r="R478" i="12"/>
  <c r="S478" i="12"/>
  <c r="T478" i="12"/>
  <c r="U478" i="12"/>
  <c r="V478" i="12"/>
  <c r="W478" i="12"/>
  <c r="X478" i="12"/>
  <c r="Y478" i="12"/>
  <c r="C479" i="12"/>
  <c r="D479" i="12"/>
  <c r="E479" i="12"/>
  <c r="G479" i="12"/>
  <c r="H479" i="12"/>
  <c r="I479" i="12"/>
  <c r="J479" i="12"/>
  <c r="K479" i="12"/>
  <c r="L479" i="12"/>
  <c r="M479" i="12"/>
  <c r="N479" i="12"/>
  <c r="O479" i="12"/>
  <c r="Q479" i="12"/>
  <c r="R479" i="12"/>
  <c r="S479" i="12"/>
  <c r="T479" i="12"/>
  <c r="U479" i="12"/>
  <c r="V479" i="12"/>
  <c r="W479" i="12"/>
  <c r="X479" i="12"/>
  <c r="Y479" i="12"/>
  <c r="C480" i="12"/>
  <c r="D480" i="12"/>
  <c r="E480" i="12"/>
  <c r="G480" i="12"/>
  <c r="H480" i="12"/>
  <c r="I480" i="12"/>
  <c r="J480" i="12"/>
  <c r="K480" i="12"/>
  <c r="L480" i="12"/>
  <c r="M480" i="12"/>
  <c r="N480" i="12"/>
  <c r="O480" i="12"/>
  <c r="P480" i="12"/>
  <c r="Q480" i="12"/>
  <c r="R480" i="12"/>
  <c r="S480" i="12"/>
  <c r="T480" i="12"/>
  <c r="U480" i="12"/>
  <c r="V480" i="12"/>
  <c r="W480" i="12"/>
  <c r="X480" i="12"/>
  <c r="Y480" i="12"/>
  <c r="C481" i="12"/>
  <c r="D481" i="12"/>
  <c r="E481" i="12"/>
  <c r="G481" i="12"/>
  <c r="H481" i="12"/>
  <c r="I481" i="12"/>
  <c r="J481" i="12"/>
  <c r="K481" i="12"/>
  <c r="L481" i="12"/>
  <c r="M481" i="12"/>
  <c r="N481" i="12"/>
  <c r="O481" i="12"/>
  <c r="Q481" i="12"/>
  <c r="R481" i="12"/>
  <c r="S481" i="12"/>
  <c r="T481" i="12"/>
  <c r="U481" i="12"/>
  <c r="V481" i="12"/>
  <c r="W481" i="12"/>
  <c r="X481" i="12"/>
  <c r="Y481" i="12"/>
  <c r="C482" i="12"/>
  <c r="D482" i="12"/>
  <c r="E482" i="12"/>
  <c r="G482" i="12"/>
  <c r="H482" i="12"/>
  <c r="I482" i="12"/>
  <c r="J482" i="12"/>
  <c r="K482" i="12"/>
  <c r="L482" i="12"/>
  <c r="M482" i="12"/>
  <c r="N482" i="12"/>
  <c r="O482" i="12"/>
  <c r="P482" i="12"/>
  <c r="Q482" i="12"/>
  <c r="R482" i="12"/>
  <c r="S482" i="12"/>
  <c r="T482" i="12"/>
  <c r="U482" i="12"/>
  <c r="V482" i="12"/>
  <c r="W482" i="12"/>
  <c r="X482" i="12"/>
  <c r="Y482" i="12"/>
  <c r="C483" i="12"/>
  <c r="D483" i="12"/>
  <c r="E483" i="12"/>
  <c r="G483" i="12"/>
  <c r="H483" i="12"/>
  <c r="I483" i="12"/>
  <c r="J483" i="12"/>
  <c r="K483" i="12"/>
  <c r="L483" i="12"/>
  <c r="M483" i="12"/>
  <c r="N483" i="12"/>
  <c r="O483" i="12"/>
  <c r="Q483" i="12"/>
  <c r="R483" i="12"/>
  <c r="S483" i="12"/>
  <c r="T483" i="12"/>
  <c r="U483" i="12"/>
  <c r="V483" i="12"/>
  <c r="W483" i="12"/>
  <c r="X483" i="12"/>
  <c r="Y483" i="12"/>
  <c r="C484" i="12"/>
  <c r="D484" i="12"/>
  <c r="E484" i="12"/>
  <c r="G484" i="12"/>
  <c r="H484" i="12"/>
  <c r="I484" i="12"/>
  <c r="J484" i="12"/>
  <c r="K484" i="12"/>
  <c r="L484" i="12"/>
  <c r="M484" i="12"/>
  <c r="N484" i="12"/>
  <c r="O484" i="12"/>
  <c r="Q484" i="12"/>
  <c r="R484" i="12"/>
  <c r="S484" i="12"/>
  <c r="T484" i="12"/>
  <c r="U484" i="12"/>
  <c r="V484" i="12"/>
  <c r="W484" i="12"/>
  <c r="X484" i="12"/>
  <c r="Y484" i="12"/>
  <c r="C485" i="12"/>
  <c r="D485" i="12"/>
  <c r="E485" i="12"/>
  <c r="G485" i="12"/>
  <c r="H485" i="12"/>
  <c r="I485" i="12"/>
  <c r="J485" i="12"/>
  <c r="K485" i="12"/>
  <c r="L485" i="12"/>
  <c r="M485" i="12"/>
  <c r="N485" i="12"/>
  <c r="O485" i="12"/>
  <c r="Q485" i="12"/>
  <c r="R485" i="12"/>
  <c r="S485" i="12"/>
  <c r="T485" i="12"/>
  <c r="U485" i="12"/>
  <c r="V485" i="12"/>
  <c r="W485" i="12"/>
  <c r="X485" i="12"/>
  <c r="Y485" i="12"/>
  <c r="C486" i="12"/>
  <c r="D486" i="12"/>
  <c r="E486" i="12"/>
  <c r="G486" i="12"/>
  <c r="H486" i="12"/>
  <c r="I486" i="12"/>
  <c r="J486" i="12"/>
  <c r="K486" i="12"/>
  <c r="L486" i="12"/>
  <c r="M486" i="12"/>
  <c r="N486" i="12"/>
  <c r="O486" i="12"/>
  <c r="Q486" i="12"/>
  <c r="R486" i="12"/>
  <c r="S486" i="12"/>
  <c r="T486" i="12"/>
  <c r="U486" i="12"/>
  <c r="V486" i="12"/>
  <c r="W486" i="12"/>
  <c r="X486" i="12"/>
  <c r="Y486" i="12"/>
  <c r="C487" i="12"/>
  <c r="D487" i="12"/>
  <c r="E487" i="12"/>
  <c r="G487" i="12"/>
  <c r="H487" i="12"/>
  <c r="I487" i="12"/>
  <c r="J487" i="12"/>
  <c r="K487" i="12"/>
  <c r="L487" i="12"/>
  <c r="M487" i="12"/>
  <c r="N487" i="12"/>
  <c r="O487" i="12"/>
  <c r="Q487" i="12"/>
  <c r="R487" i="12"/>
  <c r="S487" i="12"/>
  <c r="T487" i="12"/>
  <c r="U487" i="12"/>
  <c r="V487" i="12"/>
  <c r="W487" i="12"/>
  <c r="X487" i="12"/>
  <c r="Y487" i="12"/>
  <c r="C488" i="12"/>
  <c r="D488" i="12"/>
  <c r="E488" i="12"/>
  <c r="G488" i="12"/>
  <c r="H488" i="12"/>
  <c r="I488" i="12"/>
  <c r="J488" i="12"/>
  <c r="K488" i="12"/>
  <c r="L488" i="12"/>
  <c r="M488" i="12"/>
  <c r="N488" i="12"/>
  <c r="O488" i="12"/>
  <c r="P488" i="12"/>
  <c r="Q488" i="12"/>
  <c r="R488" i="12"/>
  <c r="S488" i="12"/>
  <c r="T488" i="12"/>
  <c r="U488" i="12"/>
  <c r="V488" i="12"/>
  <c r="W488" i="12"/>
  <c r="X488" i="12"/>
  <c r="Y488" i="12"/>
  <c r="C489" i="12"/>
  <c r="D489" i="12"/>
  <c r="E489" i="12"/>
  <c r="G489" i="12"/>
  <c r="H489" i="12"/>
  <c r="I489" i="12"/>
  <c r="J489" i="12"/>
  <c r="K489" i="12"/>
  <c r="L489" i="12"/>
  <c r="M489" i="12"/>
  <c r="N489" i="12"/>
  <c r="O489" i="12"/>
  <c r="Q489" i="12"/>
  <c r="R489" i="12"/>
  <c r="S489" i="12"/>
  <c r="T489" i="12"/>
  <c r="U489" i="12"/>
  <c r="V489" i="12"/>
  <c r="W489" i="12"/>
  <c r="X489" i="12"/>
  <c r="Y489" i="12"/>
  <c r="C490" i="12"/>
  <c r="D490" i="12"/>
  <c r="E490" i="12"/>
  <c r="G490" i="12"/>
  <c r="H490" i="12"/>
  <c r="I490" i="12"/>
  <c r="J490" i="12"/>
  <c r="K490" i="12"/>
  <c r="L490" i="12"/>
  <c r="M490" i="12"/>
  <c r="N490" i="12"/>
  <c r="O490" i="12"/>
  <c r="P490" i="12"/>
  <c r="Q490" i="12"/>
  <c r="R490" i="12"/>
  <c r="S490" i="12"/>
  <c r="T490" i="12"/>
  <c r="U490" i="12"/>
  <c r="V490" i="12"/>
  <c r="W490" i="12"/>
  <c r="X490" i="12"/>
  <c r="Y490" i="12"/>
  <c r="C491" i="12"/>
  <c r="D491" i="12"/>
  <c r="E491" i="12"/>
  <c r="G491" i="12"/>
  <c r="H491" i="12"/>
  <c r="I491" i="12"/>
  <c r="J491" i="12"/>
  <c r="K491" i="12"/>
  <c r="L491" i="12"/>
  <c r="M491" i="12"/>
  <c r="N491" i="12"/>
  <c r="O491" i="12"/>
  <c r="Q491" i="12"/>
  <c r="R491" i="12"/>
  <c r="S491" i="12"/>
  <c r="T491" i="12"/>
  <c r="U491" i="12"/>
  <c r="V491" i="12"/>
  <c r="W491" i="12"/>
  <c r="X491" i="12"/>
  <c r="Y491" i="12"/>
  <c r="C492" i="12"/>
  <c r="D492" i="12"/>
  <c r="E492" i="12"/>
  <c r="G492" i="12"/>
  <c r="H492" i="12"/>
  <c r="I492" i="12"/>
  <c r="J492" i="12"/>
  <c r="K492" i="12"/>
  <c r="L492" i="12"/>
  <c r="M492" i="12"/>
  <c r="N492" i="12"/>
  <c r="O492" i="12"/>
  <c r="Q492" i="12"/>
  <c r="R492" i="12"/>
  <c r="S492" i="12"/>
  <c r="T492" i="12"/>
  <c r="U492" i="12"/>
  <c r="V492" i="12"/>
  <c r="W492" i="12"/>
  <c r="X492" i="12"/>
  <c r="Y492" i="12"/>
  <c r="C493" i="12"/>
  <c r="D493" i="12"/>
  <c r="E493" i="12"/>
  <c r="G493" i="12"/>
  <c r="H493" i="12"/>
  <c r="I493" i="12"/>
  <c r="J493" i="12"/>
  <c r="K493" i="12"/>
  <c r="L493" i="12"/>
  <c r="M493" i="12"/>
  <c r="N493" i="12"/>
  <c r="O493" i="12"/>
  <c r="Q493" i="12"/>
  <c r="R493" i="12"/>
  <c r="S493" i="12"/>
  <c r="T493" i="12"/>
  <c r="U493" i="12"/>
  <c r="V493" i="12"/>
  <c r="W493" i="12"/>
  <c r="X493" i="12"/>
  <c r="Y493" i="12"/>
  <c r="C494" i="12"/>
  <c r="D494" i="12"/>
  <c r="E494" i="12"/>
  <c r="G494" i="12"/>
  <c r="H494" i="12"/>
  <c r="I494" i="12"/>
  <c r="J494" i="12"/>
  <c r="K494" i="12"/>
  <c r="L494" i="12"/>
  <c r="M494" i="12"/>
  <c r="N494" i="12"/>
  <c r="O494" i="12"/>
  <c r="Q494" i="12"/>
  <c r="R494" i="12"/>
  <c r="S494" i="12"/>
  <c r="T494" i="12"/>
  <c r="U494" i="12"/>
  <c r="V494" i="12"/>
  <c r="W494" i="12"/>
  <c r="X494" i="12"/>
  <c r="Y494" i="12"/>
  <c r="C495" i="12"/>
  <c r="D495" i="12"/>
  <c r="E495" i="12"/>
  <c r="G495" i="12"/>
  <c r="H495" i="12"/>
  <c r="I495" i="12"/>
  <c r="J495" i="12"/>
  <c r="K495" i="12"/>
  <c r="L495" i="12"/>
  <c r="M495" i="12"/>
  <c r="N495" i="12"/>
  <c r="O495" i="12"/>
  <c r="Q495" i="12"/>
  <c r="R495" i="12"/>
  <c r="S495" i="12"/>
  <c r="T495" i="12"/>
  <c r="U495" i="12"/>
  <c r="V495" i="12"/>
  <c r="W495" i="12"/>
  <c r="X495" i="12"/>
  <c r="Y495" i="12"/>
  <c r="C496" i="12"/>
  <c r="D496" i="12"/>
  <c r="E496" i="12"/>
  <c r="G496" i="12"/>
  <c r="H496" i="12"/>
  <c r="I496" i="12"/>
  <c r="J496" i="12"/>
  <c r="K496" i="12"/>
  <c r="L496" i="12"/>
  <c r="M496" i="12"/>
  <c r="N496" i="12"/>
  <c r="O496" i="12"/>
  <c r="P496" i="12"/>
  <c r="Q496" i="12"/>
  <c r="R496" i="12"/>
  <c r="S496" i="12"/>
  <c r="T496" i="12"/>
  <c r="U496" i="12"/>
  <c r="V496" i="12"/>
  <c r="W496" i="12"/>
  <c r="X496" i="12"/>
  <c r="Y496" i="12"/>
  <c r="C497" i="12"/>
  <c r="D497" i="12"/>
  <c r="E497" i="12"/>
  <c r="G497" i="12"/>
  <c r="H497" i="12"/>
  <c r="I497" i="12"/>
  <c r="J497" i="12"/>
  <c r="K497" i="12"/>
  <c r="L497" i="12"/>
  <c r="M497" i="12"/>
  <c r="N497" i="12"/>
  <c r="O497" i="12"/>
  <c r="Q497" i="12"/>
  <c r="R497" i="12"/>
  <c r="S497" i="12"/>
  <c r="T497" i="12"/>
  <c r="U497" i="12"/>
  <c r="V497" i="12"/>
  <c r="W497" i="12"/>
  <c r="X497" i="12"/>
  <c r="Y497" i="12"/>
  <c r="C498" i="12"/>
  <c r="D498" i="12"/>
  <c r="E498" i="12"/>
  <c r="G498" i="12"/>
  <c r="H498" i="12"/>
  <c r="I498" i="12"/>
  <c r="J498" i="12"/>
  <c r="K498" i="12"/>
  <c r="L498" i="12"/>
  <c r="M498" i="12"/>
  <c r="N498" i="12"/>
  <c r="O498" i="12"/>
  <c r="P498" i="12"/>
  <c r="Q498" i="12"/>
  <c r="R498" i="12"/>
  <c r="S498" i="12"/>
  <c r="T498" i="12"/>
  <c r="U498" i="12"/>
  <c r="V498" i="12"/>
  <c r="W498" i="12"/>
  <c r="X498" i="12"/>
  <c r="Y498" i="12"/>
  <c r="C499" i="12"/>
  <c r="D499" i="12"/>
  <c r="E499" i="12"/>
  <c r="G499" i="12"/>
  <c r="H499" i="12"/>
  <c r="I499" i="12"/>
  <c r="J499" i="12"/>
  <c r="K499" i="12"/>
  <c r="L499" i="12"/>
  <c r="M499" i="12"/>
  <c r="N499" i="12"/>
  <c r="O499" i="12"/>
  <c r="Q499" i="12"/>
  <c r="R499" i="12"/>
  <c r="S499" i="12"/>
  <c r="T499" i="12"/>
  <c r="U499" i="12"/>
  <c r="V499" i="12"/>
  <c r="W499" i="12"/>
  <c r="X499" i="12"/>
  <c r="Y499" i="12"/>
  <c r="C500" i="12"/>
  <c r="D500" i="12"/>
  <c r="E500" i="12"/>
  <c r="G500" i="12"/>
  <c r="H500" i="12"/>
  <c r="I500" i="12"/>
  <c r="J500" i="12"/>
  <c r="K500" i="12"/>
  <c r="L500" i="12"/>
  <c r="M500" i="12"/>
  <c r="N500" i="12"/>
  <c r="O500" i="12"/>
  <c r="Q500" i="12"/>
  <c r="R500" i="12"/>
  <c r="S500" i="12"/>
  <c r="T500" i="12"/>
  <c r="U500" i="12"/>
  <c r="V500" i="12"/>
  <c r="W500" i="12"/>
  <c r="X500" i="12"/>
  <c r="Y500" i="12"/>
  <c r="C501" i="12"/>
  <c r="D501" i="12"/>
  <c r="E501" i="12"/>
  <c r="G501" i="12"/>
  <c r="H501" i="12"/>
  <c r="I501" i="12"/>
  <c r="J501" i="12"/>
  <c r="K501" i="12"/>
  <c r="L501" i="12"/>
  <c r="M501" i="12"/>
  <c r="N501" i="12"/>
  <c r="O501" i="12"/>
  <c r="Q501" i="12"/>
  <c r="R501" i="12"/>
  <c r="S501" i="12"/>
  <c r="T501" i="12"/>
  <c r="U501" i="12"/>
  <c r="V501" i="12"/>
  <c r="W501" i="12"/>
  <c r="X501" i="12"/>
  <c r="Y501" i="12"/>
  <c r="C502" i="12"/>
  <c r="D502" i="12"/>
  <c r="E502" i="12"/>
  <c r="G502" i="12"/>
  <c r="H502" i="12"/>
  <c r="I502" i="12"/>
  <c r="J502" i="12"/>
  <c r="K502" i="12"/>
  <c r="L502" i="12"/>
  <c r="M502" i="12"/>
  <c r="N502" i="12"/>
  <c r="O502" i="12"/>
  <c r="Q502" i="12"/>
  <c r="R502" i="12"/>
  <c r="S502" i="12"/>
  <c r="T502" i="12"/>
  <c r="U502" i="12"/>
  <c r="V502" i="12"/>
  <c r="W502" i="12"/>
  <c r="X502" i="12"/>
  <c r="Y502" i="12"/>
  <c r="C503" i="12"/>
  <c r="D503" i="12"/>
  <c r="E503" i="12"/>
  <c r="G503" i="12"/>
  <c r="H503" i="12"/>
  <c r="I503" i="12"/>
  <c r="J503" i="12"/>
  <c r="K503" i="12"/>
  <c r="L503" i="12"/>
  <c r="M503" i="12"/>
  <c r="N503" i="12"/>
  <c r="O503" i="12"/>
  <c r="Q503" i="12"/>
  <c r="R503" i="12"/>
  <c r="S503" i="12"/>
  <c r="T503" i="12"/>
  <c r="U503" i="12"/>
  <c r="V503" i="12"/>
  <c r="W503" i="12"/>
  <c r="X503" i="12"/>
  <c r="Y503" i="12"/>
  <c r="C504" i="12"/>
  <c r="D504" i="12"/>
  <c r="E504" i="12"/>
  <c r="G504" i="12"/>
  <c r="H504" i="12"/>
  <c r="I504" i="12"/>
  <c r="J504" i="12"/>
  <c r="K504" i="12"/>
  <c r="L504" i="12"/>
  <c r="M504" i="12"/>
  <c r="N504" i="12"/>
  <c r="O504" i="12"/>
  <c r="P504" i="12"/>
  <c r="Q504" i="12"/>
  <c r="R504" i="12"/>
  <c r="S504" i="12"/>
  <c r="T504" i="12"/>
  <c r="U504" i="12"/>
  <c r="V504" i="12"/>
  <c r="W504" i="12"/>
  <c r="X504" i="12"/>
  <c r="Y504" i="12"/>
  <c r="C505" i="12"/>
  <c r="D505" i="12"/>
  <c r="E505" i="12"/>
  <c r="G505" i="12"/>
  <c r="H505" i="12"/>
  <c r="I505" i="12"/>
  <c r="J505" i="12"/>
  <c r="K505" i="12"/>
  <c r="L505" i="12"/>
  <c r="M505" i="12"/>
  <c r="N505" i="12"/>
  <c r="O505" i="12"/>
  <c r="Q505" i="12"/>
  <c r="R505" i="12"/>
  <c r="S505" i="12"/>
  <c r="T505" i="12"/>
  <c r="U505" i="12"/>
  <c r="V505" i="12"/>
  <c r="W505" i="12"/>
  <c r="X505" i="12"/>
  <c r="Y505" i="12"/>
  <c r="C506" i="12"/>
  <c r="D506" i="12"/>
  <c r="E506" i="12"/>
  <c r="G506" i="12"/>
  <c r="H506" i="12"/>
  <c r="I506" i="12"/>
  <c r="J506" i="12"/>
  <c r="K506" i="12"/>
  <c r="L506" i="12"/>
  <c r="M506" i="12"/>
  <c r="N506" i="12"/>
  <c r="O506" i="12"/>
  <c r="P506" i="12"/>
  <c r="Q506" i="12"/>
  <c r="R506" i="12"/>
  <c r="S506" i="12"/>
  <c r="T506" i="12"/>
  <c r="U506" i="12"/>
  <c r="V506" i="12"/>
  <c r="W506" i="12"/>
  <c r="X506" i="12"/>
  <c r="Y506" i="12"/>
  <c r="C507" i="12"/>
  <c r="D507" i="12"/>
  <c r="E507" i="12"/>
  <c r="G507" i="12"/>
  <c r="H507" i="12"/>
  <c r="I507" i="12"/>
  <c r="J507" i="12"/>
  <c r="K507" i="12"/>
  <c r="L507" i="12"/>
  <c r="M507" i="12"/>
  <c r="N507" i="12"/>
  <c r="O507" i="12"/>
  <c r="Q507" i="12"/>
  <c r="R507" i="12"/>
  <c r="S507" i="12"/>
  <c r="T507" i="12"/>
  <c r="U507" i="12"/>
  <c r="V507" i="12"/>
  <c r="W507" i="12"/>
  <c r="X507" i="12"/>
  <c r="Y507" i="12"/>
  <c r="C508" i="12"/>
  <c r="D508" i="12"/>
  <c r="E508" i="12"/>
  <c r="G508" i="12"/>
  <c r="H508" i="12"/>
  <c r="I508" i="12"/>
  <c r="J508" i="12"/>
  <c r="K508" i="12"/>
  <c r="L508" i="12"/>
  <c r="M508" i="12"/>
  <c r="N508" i="12"/>
  <c r="O508" i="12"/>
  <c r="Q508" i="12"/>
  <c r="R508" i="12"/>
  <c r="S508" i="12"/>
  <c r="T508" i="12"/>
  <c r="U508" i="12"/>
  <c r="V508" i="12"/>
  <c r="W508" i="12"/>
  <c r="X508" i="12"/>
  <c r="Y508" i="12"/>
  <c r="C509" i="12"/>
  <c r="D509" i="12"/>
  <c r="E509" i="12"/>
  <c r="G509" i="12"/>
  <c r="H509" i="12"/>
  <c r="I509" i="12"/>
  <c r="J509" i="12"/>
  <c r="K509" i="12"/>
  <c r="L509" i="12"/>
  <c r="M509" i="12"/>
  <c r="N509" i="12"/>
  <c r="O509" i="12"/>
  <c r="Q509" i="12"/>
  <c r="R509" i="12"/>
  <c r="S509" i="12"/>
  <c r="T509" i="12"/>
  <c r="U509" i="12"/>
  <c r="V509" i="12"/>
  <c r="W509" i="12"/>
  <c r="X509" i="12"/>
  <c r="Y509" i="12"/>
  <c r="C510" i="12"/>
  <c r="D510" i="12"/>
  <c r="E510" i="12"/>
  <c r="G510" i="12"/>
  <c r="H510" i="12"/>
  <c r="I510" i="12"/>
  <c r="J510" i="12"/>
  <c r="K510" i="12"/>
  <c r="L510" i="12"/>
  <c r="M510" i="12"/>
  <c r="N510" i="12"/>
  <c r="O510" i="12"/>
  <c r="Q510" i="12"/>
  <c r="R510" i="12"/>
  <c r="S510" i="12"/>
  <c r="T510" i="12"/>
  <c r="U510" i="12"/>
  <c r="V510" i="12"/>
  <c r="W510" i="12"/>
  <c r="X510" i="12"/>
  <c r="Y510" i="12"/>
  <c r="C511" i="12"/>
  <c r="D511" i="12"/>
  <c r="E511" i="12"/>
  <c r="G511" i="12"/>
  <c r="H511" i="12"/>
  <c r="I511" i="12"/>
  <c r="J511" i="12"/>
  <c r="K511" i="12"/>
  <c r="L511" i="12"/>
  <c r="M511" i="12"/>
  <c r="N511" i="12"/>
  <c r="O511" i="12"/>
  <c r="Q511" i="12"/>
  <c r="R511" i="12"/>
  <c r="S511" i="12"/>
  <c r="T511" i="12"/>
  <c r="U511" i="12"/>
  <c r="V511" i="12"/>
  <c r="W511" i="12"/>
  <c r="X511" i="12"/>
  <c r="Y511" i="12"/>
  <c r="C512" i="12"/>
  <c r="D512" i="12"/>
  <c r="E512" i="12"/>
  <c r="G512" i="12"/>
  <c r="H512" i="12"/>
  <c r="I512" i="12"/>
  <c r="J512" i="12"/>
  <c r="K512" i="12"/>
  <c r="L512" i="12"/>
  <c r="M512" i="12"/>
  <c r="N512" i="12"/>
  <c r="O512" i="12"/>
  <c r="P512" i="12"/>
  <c r="Q512" i="12"/>
  <c r="R512" i="12"/>
  <c r="S512" i="12"/>
  <c r="T512" i="12"/>
  <c r="U512" i="12"/>
  <c r="V512" i="12"/>
  <c r="W512" i="12"/>
  <c r="X512" i="12"/>
  <c r="Y512" i="12"/>
  <c r="C513" i="12"/>
  <c r="D513" i="12"/>
  <c r="E513" i="12"/>
  <c r="G513" i="12"/>
  <c r="H513" i="12"/>
  <c r="I513" i="12"/>
  <c r="J513" i="12"/>
  <c r="K513" i="12"/>
  <c r="L513" i="12"/>
  <c r="M513" i="12"/>
  <c r="N513" i="12"/>
  <c r="O513" i="12"/>
  <c r="Q513" i="12"/>
  <c r="R513" i="12"/>
  <c r="S513" i="12"/>
  <c r="T513" i="12"/>
  <c r="U513" i="12"/>
  <c r="V513" i="12"/>
  <c r="W513" i="12"/>
  <c r="X513" i="12"/>
  <c r="Y513" i="12"/>
  <c r="C514" i="12"/>
  <c r="D514" i="12"/>
  <c r="E514" i="12"/>
  <c r="G514" i="12"/>
  <c r="H514" i="12"/>
  <c r="I514" i="12"/>
  <c r="J514" i="12"/>
  <c r="K514" i="12"/>
  <c r="L514" i="12"/>
  <c r="M514" i="12"/>
  <c r="N514" i="12"/>
  <c r="O514" i="12"/>
  <c r="P514" i="12"/>
  <c r="Q514" i="12"/>
  <c r="R514" i="12"/>
  <c r="S514" i="12"/>
  <c r="T514" i="12"/>
  <c r="U514" i="12"/>
  <c r="V514" i="12"/>
  <c r="W514" i="12"/>
  <c r="X514" i="12"/>
  <c r="Y514" i="12"/>
  <c r="C515" i="12"/>
  <c r="D515" i="12"/>
  <c r="E515" i="12"/>
  <c r="G515" i="12"/>
  <c r="H515" i="12"/>
  <c r="I515" i="12"/>
  <c r="J515" i="12"/>
  <c r="K515" i="12"/>
  <c r="L515" i="12"/>
  <c r="M515" i="12"/>
  <c r="N515" i="12"/>
  <c r="O515" i="12"/>
  <c r="Q515" i="12"/>
  <c r="R515" i="12"/>
  <c r="S515" i="12"/>
  <c r="T515" i="12"/>
  <c r="U515" i="12"/>
  <c r="V515" i="12"/>
  <c r="W515" i="12"/>
  <c r="X515" i="12"/>
  <c r="Y515" i="12"/>
  <c r="C516" i="12"/>
  <c r="D516" i="12"/>
  <c r="E516" i="12"/>
  <c r="G516" i="12"/>
  <c r="H516" i="12"/>
  <c r="I516" i="12"/>
  <c r="J516" i="12"/>
  <c r="K516" i="12"/>
  <c r="L516" i="12"/>
  <c r="M516" i="12"/>
  <c r="N516" i="12"/>
  <c r="O516" i="12"/>
  <c r="Q516" i="12"/>
  <c r="R516" i="12"/>
  <c r="S516" i="12"/>
  <c r="T516" i="12"/>
  <c r="U516" i="12"/>
  <c r="V516" i="12"/>
  <c r="W516" i="12"/>
  <c r="X516" i="12"/>
  <c r="Y516" i="12"/>
  <c r="C517" i="12"/>
  <c r="D517" i="12"/>
  <c r="E517" i="12"/>
  <c r="G517" i="12"/>
  <c r="H517" i="12"/>
  <c r="I517" i="12"/>
  <c r="J517" i="12"/>
  <c r="K517" i="12"/>
  <c r="L517" i="12"/>
  <c r="M517" i="12"/>
  <c r="N517" i="12"/>
  <c r="O517" i="12"/>
  <c r="Q517" i="12"/>
  <c r="R517" i="12"/>
  <c r="S517" i="12"/>
  <c r="T517" i="12"/>
  <c r="U517" i="12"/>
  <c r="V517" i="12"/>
  <c r="W517" i="12"/>
  <c r="X517" i="12"/>
  <c r="Y517" i="12"/>
  <c r="C518" i="12"/>
  <c r="D518" i="12"/>
  <c r="E518" i="12"/>
  <c r="G518" i="12"/>
  <c r="H518" i="12"/>
  <c r="I518" i="12"/>
  <c r="J518" i="12"/>
  <c r="K518" i="12"/>
  <c r="L518" i="12"/>
  <c r="M518" i="12"/>
  <c r="N518" i="12"/>
  <c r="O518" i="12"/>
  <c r="Q518" i="12"/>
  <c r="R518" i="12"/>
  <c r="S518" i="12"/>
  <c r="T518" i="12"/>
  <c r="U518" i="12"/>
  <c r="V518" i="12"/>
  <c r="W518" i="12"/>
  <c r="X518" i="12"/>
  <c r="Y518" i="12"/>
  <c r="C519" i="12"/>
  <c r="D519" i="12"/>
  <c r="E519" i="12"/>
  <c r="G519" i="12"/>
  <c r="H519" i="12"/>
  <c r="I519" i="12"/>
  <c r="J519" i="12"/>
  <c r="K519" i="12"/>
  <c r="L519" i="12"/>
  <c r="M519" i="12"/>
  <c r="N519" i="12"/>
  <c r="O519" i="12"/>
  <c r="Q519" i="12"/>
  <c r="R519" i="12"/>
  <c r="S519" i="12"/>
  <c r="T519" i="12"/>
  <c r="U519" i="12"/>
  <c r="V519" i="12"/>
  <c r="W519" i="12"/>
  <c r="X519" i="12"/>
  <c r="Y519" i="12"/>
  <c r="C520" i="12"/>
  <c r="D520" i="12"/>
  <c r="E520" i="12"/>
  <c r="G520" i="12"/>
  <c r="H520" i="12"/>
  <c r="I520" i="12"/>
  <c r="J520" i="12"/>
  <c r="K520" i="12"/>
  <c r="L520" i="12"/>
  <c r="M520" i="12"/>
  <c r="N520" i="12"/>
  <c r="O520" i="12"/>
  <c r="P520" i="12"/>
  <c r="Q520" i="12"/>
  <c r="R520" i="12"/>
  <c r="S520" i="12"/>
  <c r="T520" i="12"/>
  <c r="U520" i="12"/>
  <c r="V520" i="12"/>
  <c r="W520" i="12"/>
  <c r="X520" i="12"/>
  <c r="Y520" i="12"/>
  <c r="C521" i="12"/>
  <c r="D521" i="12"/>
  <c r="E521" i="12"/>
  <c r="G521" i="12"/>
  <c r="H521" i="12"/>
  <c r="I521" i="12"/>
  <c r="J521" i="12"/>
  <c r="K521" i="12"/>
  <c r="L521" i="12"/>
  <c r="M521" i="12"/>
  <c r="N521" i="12"/>
  <c r="O521" i="12"/>
  <c r="Q521" i="12"/>
  <c r="R521" i="12"/>
  <c r="S521" i="12"/>
  <c r="T521" i="12"/>
  <c r="U521" i="12"/>
  <c r="V521" i="12"/>
  <c r="W521" i="12"/>
  <c r="X521" i="12"/>
  <c r="Y521" i="12"/>
  <c r="C522" i="12"/>
  <c r="D522" i="12"/>
  <c r="E522" i="12"/>
  <c r="G522" i="12"/>
  <c r="H522" i="12"/>
  <c r="I522" i="12"/>
  <c r="J522" i="12"/>
  <c r="K522" i="12"/>
  <c r="L522" i="12"/>
  <c r="M522" i="12"/>
  <c r="N522" i="12"/>
  <c r="O522" i="12"/>
  <c r="P522" i="12"/>
  <c r="Q522" i="12"/>
  <c r="R522" i="12"/>
  <c r="S522" i="12"/>
  <c r="T522" i="12"/>
  <c r="U522" i="12"/>
  <c r="V522" i="12"/>
  <c r="W522" i="12"/>
  <c r="X522" i="12"/>
  <c r="Y522" i="12"/>
  <c r="C523" i="12"/>
  <c r="D523" i="12"/>
  <c r="E523" i="12"/>
  <c r="G523" i="12"/>
  <c r="H523" i="12"/>
  <c r="I523" i="12"/>
  <c r="J523" i="12"/>
  <c r="K523" i="12"/>
  <c r="L523" i="12"/>
  <c r="M523" i="12"/>
  <c r="N523" i="12"/>
  <c r="O523" i="12"/>
  <c r="Q523" i="12"/>
  <c r="R523" i="12"/>
  <c r="S523" i="12"/>
  <c r="T523" i="12"/>
  <c r="U523" i="12"/>
  <c r="V523" i="12"/>
  <c r="W523" i="12"/>
  <c r="X523" i="12"/>
  <c r="Y523" i="12"/>
  <c r="C524" i="12"/>
  <c r="D524" i="12"/>
  <c r="E524" i="12"/>
  <c r="G524" i="12"/>
  <c r="H524" i="12"/>
  <c r="I524" i="12"/>
  <c r="J524" i="12"/>
  <c r="K524" i="12"/>
  <c r="L524" i="12"/>
  <c r="M524" i="12"/>
  <c r="N524" i="12"/>
  <c r="O524" i="12"/>
  <c r="Q524" i="12"/>
  <c r="R524" i="12"/>
  <c r="S524" i="12"/>
  <c r="T524" i="12"/>
  <c r="U524" i="12"/>
  <c r="V524" i="12"/>
  <c r="W524" i="12"/>
  <c r="X524" i="12"/>
  <c r="Y524" i="12"/>
  <c r="C525" i="12"/>
  <c r="D525" i="12"/>
  <c r="E525" i="12"/>
  <c r="G525" i="12"/>
  <c r="H525" i="12"/>
  <c r="I525" i="12"/>
  <c r="J525" i="12"/>
  <c r="K525" i="12"/>
  <c r="L525" i="12"/>
  <c r="M525" i="12"/>
  <c r="N525" i="12"/>
  <c r="O525" i="12"/>
  <c r="Q525" i="12"/>
  <c r="R525" i="12"/>
  <c r="S525" i="12"/>
  <c r="T525" i="12"/>
  <c r="U525" i="12"/>
  <c r="V525" i="12"/>
  <c r="W525" i="12"/>
  <c r="X525" i="12"/>
  <c r="Y525" i="12"/>
  <c r="C526" i="12"/>
  <c r="D526" i="12"/>
  <c r="E526" i="12"/>
  <c r="G526" i="12"/>
  <c r="H526" i="12"/>
  <c r="I526" i="12"/>
  <c r="J526" i="12"/>
  <c r="K526" i="12"/>
  <c r="L526" i="12"/>
  <c r="M526" i="12"/>
  <c r="N526" i="12"/>
  <c r="O526" i="12"/>
  <c r="Q526" i="12"/>
  <c r="R526" i="12"/>
  <c r="S526" i="12"/>
  <c r="T526" i="12"/>
  <c r="U526" i="12"/>
  <c r="V526" i="12"/>
  <c r="W526" i="12"/>
  <c r="X526" i="12"/>
  <c r="Y526" i="12"/>
  <c r="C527" i="12"/>
  <c r="D527" i="12"/>
  <c r="E527" i="12"/>
  <c r="G527" i="12"/>
  <c r="H527" i="12"/>
  <c r="I527" i="12"/>
  <c r="J527" i="12"/>
  <c r="K527" i="12"/>
  <c r="L527" i="12"/>
  <c r="M527" i="12"/>
  <c r="N527" i="12"/>
  <c r="O527" i="12"/>
  <c r="Q527" i="12"/>
  <c r="R527" i="12"/>
  <c r="S527" i="12"/>
  <c r="T527" i="12"/>
  <c r="U527" i="12"/>
  <c r="V527" i="12"/>
  <c r="W527" i="12"/>
  <c r="X527" i="12"/>
  <c r="Y527" i="12"/>
  <c r="C528" i="12"/>
  <c r="D528" i="12"/>
  <c r="E528" i="12"/>
  <c r="G528" i="12"/>
  <c r="H528" i="12"/>
  <c r="I528" i="12"/>
  <c r="J528" i="12"/>
  <c r="K528" i="12"/>
  <c r="L528" i="12"/>
  <c r="M528" i="12"/>
  <c r="N528" i="12"/>
  <c r="O528" i="12"/>
  <c r="P528" i="12"/>
  <c r="Q528" i="12"/>
  <c r="R528" i="12"/>
  <c r="S528" i="12"/>
  <c r="T528" i="12"/>
  <c r="U528" i="12"/>
  <c r="V528" i="12"/>
  <c r="W528" i="12"/>
  <c r="X528" i="12"/>
  <c r="Y528" i="12"/>
  <c r="C529" i="12"/>
  <c r="D529" i="12"/>
  <c r="E529" i="12"/>
  <c r="G529" i="12"/>
  <c r="H529" i="12"/>
  <c r="I529" i="12"/>
  <c r="J529" i="12"/>
  <c r="K529" i="12"/>
  <c r="L529" i="12"/>
  <c r="M529" i="12"/>
  <c r="N529" i="12"/>
  <c r="O529" i="12"/>
  <c r="Q529" i="12"/>
  <c r="R529" i="12"/>
  <c r="S529" i="12"/>
  <c r="T529" i="12"/>
  <c r="U529" i="12"/>
  <c r="V529" i="12"/>
  <c r="W529" i="12"/>
  <c r="X529" i="12"/>
  <c r="Y529" i="12"/>
  <c r="C530" i="12"/>
  <c r="D530" i="12"/>
  <c r="E530" i="12"/>
  <c r="G530" i="12"/>
  <c r="H530" i="12"/>
  <c r="I530" i="12"/>
  <c r="J530" i="12"/>
  <c r="K530" i="12"/>
  <c r="L530" i="12"/>
  <c r="M530" i="12"/>
  <c r="N530" i="12"/>
  <c r="O530" i="12"/>
  <c r="P530" i="12"/>
  <c r="Q530" i="12"/>
  <c r="R530" i="12"/>
  <c r="S530" i="12"/>
  <c r="T530" i="12"/>
  <c r="U530" i="12"/>
  <c r="V530" i="12"/>
  <c r="W530" i="12"/>
  <c r="X530" i="12"/>
  <c r="Y530" i="12"/>
  <c r="C531" i="12"/>
  <c r="D531" i="12"/>
  <c r="E531" i="12"/>
  <c r="G531" i="12"/>
  <c r="H531" i="12"/>
  <c r="I531" i="12"/>
  <c r="J531" i="12"/>
  <c r="K531" i="12"/>
  <c r="L531" i="12"/>
  <c r="M531" i="12"/>
  <c r="N531" i="12"/>
  <c r="O531" i="12"/>
  <c r="Q531" i="12"/>
  <c r="R531" i="12"/>
  <c r="S531" i="12"/>
  <c r="T531" i="12"/>
  <c r="U531" i="12"/>
  <c r="V531" i="12"/>
  <c r="W531" i="12"/>
  <c r="X531" i="12"/>
  <c r="Y531" i="12"/>
  <c r="C532" i="12"/>
  <c r="D532" i="12"/>
  <c r="E532" i="12"/>
  <c r="G532" i="12"/>
  <c r="H532" i="12"/>
  <c r="I532" i="12"/>
  <c r="J532" i="12"/>
  <c r="K532" i="12"/>
  <c r="L532" i="12"/>
  <c r="M532" i="12"/>
  <c r="N532" i="12"/>
  <c r="O532" i="12"/>
  <c r="Q532" i="12"/>
  <c r="R532" i="12"/>
  <c r="S532" i="12"/>
  <c r="T532" i="12"/>
  <c r="U532" i="12"/>
  <c r="V532" i="12"/>
  <c r="W532" i="12"/>
  <c r="X532" i="12"/>
  <c r="Y532" i="12"/>
  <c r="C533" i="12"/>
  <c r="D533" i="12"/>
  <c r="E533" i="12"/>
  <c r="G533" i="12"/>
  <c r="H533" i="12"/>
  <c r="I533" i="12"/>
  <c r="J533" i="12"/>
  <c r="K533" i="12"/>
  <c r="L533" i="12"/>
  <c r="M533" i="12"/>
  <c r="N533" i="12"/>
  <c r="O533" i="12"/>
  <c r="Q533" i="12"/>
  <c r="R533" i="12"/>
  <c r="S533" i="12"/>
  <c r="T533" i="12"/>
  <c r="U533" i="12"/>
  <c r="V533" i="12"/>
  <c r="W533" i="12"/>
  <c r="X533" i="12"/>
  <c r="Y533" i="12"/>
  <c r="C534" i="12"/>
  <c r="D534" i="12"/>
  <c r="E534" i="12"/>
  <c r="G534" i="12"/>
  <c r="H534" i="12"/>
  <c r="I534" i="12"/>
  <c r="J534" i="12"/>
  <c r="K534" i="12"/>
  <c r="L534" i="12"/>
  <c r="M534" i="12"/>
  <c r="N534" i="12"/>
  <c r="O534" i="12"/>
  <c r="Q534" i="12"/>
  <c r="R534" i="12"/>
  <c r="S534" i="12"/>
  <c r="T534" i="12"/>
  <c r="U534" i="12"/>
  <c r="V534" i="12"/>
  <c r="W534" i="12"/>
  <c r="X534" i="12"/>
  <c r="Y534" i="12"/>
  <c r="C535" i="12"/>
  <c r="D535" i="12"/>
  <c r="E535" i="12"/>
  <c r="G535" i="12"/>
  <c r="H535" i="12"/>
  <c r="I535" i="12"/>
  <c r="J535" i="12"/>
  <c r="K535" i="12"/>
  <c r="L535" i="12"/>
  <c r="M535" i="12"/>
  <c r="N535" i="12"/>
  <c r="O535" i="12"/>
  <c r="Q535" i="12"/>
  <c r="R535" i="12"/>
  <c r="S535" i="12"/>
  <c r="T535" i="12"/>
  <c r="U535" i="12"/>
  <c r="V535" i="12"/>
  <c r="W535" i="12"/>
  <c r="X535" i="12"/>
  <c r="Y535" i="12"/>
  <c r="C536" i="12"/>
  <c r="D536" i="12"/>
  <c r="E536" i="12"/>
  <c r="G536" i="12"/>
  <c r="H536" i="12"/>
  <c r="I536" i="12"/>
  <c r="J536" i="12"/>
  <c r="K536" i="12"/>
  <c r="L536" i="12"/>
  <c r="M536" i="12"/>
  <c r="N536" i="12"/>
  <c r="O536" i="12"/>
  <c r="P536" i="12"/>
  <c r="Q536" i="12"/>
  <c r="R536" i="12"/>
  <c r="S536" i="12"/>
  <c r="T536" i="12"/>
  <c r="U536" i="12"/>
  <c r="V536" i="12"/>
  <c r="W536" i="12"/>
  <c r="X536" i="12"/>
  <c r="Y536" i="12"/>
  <c r="C537" i="12"/>
  <c r="D537" i="12"/>
  <c r="E537" i="12"/>
  <c r="G537" i="12"/>
  <c r="H537" i="12"/>
  <c r="I537" i="12"/>
  <c r="J537" i="12"/>
  <c r="K537" i="12"/>
  <c r="L537" i="12"/>
  <c r="M537" i="12"/>
  <c r="N537" i="12"/>
  <c r="O537" i="12"/>
  <c r="Q537" i="12"/>
  <c r="R537" i="12"/>
  <c r="S537" i="12"/>
  <c r="T537" i="12"/>
  <c r="U537" i="12"/>
  <c r="V537" i="12"/>
  <c r="W537" i="12"/>
  <c r="X537" i="12"/>
  <c r="Y537" i="12"/>
  <c r="C538" i="12"/>
  <c r="D538" i="12"/>
  <c r="E538" i="12"/>
  <c r="G538" i="12"/>
  <c r="H538" i="12"/>
  <c r="I538" i="12"/>
  <c r="J538" i="12"/>
  <c r="K538" i="12"/>
  <c r="L538" i="12"/>
  <c r="M538" i="12"/>
  <c r="N538" i="12"/>
  <c r="O538" i="12"/>
  <c r="Q538" i="12"/>
  <c r="R538" i="12"/>
  <c r="S538" i="12"/>
  <c r="T538" i="12"/>
  <c r="U538" i="12"/>
  <c r="V538" i="12"/>
  <c r="W538" i="12"/>
  <c r="X538" i="12"/>
  <c r="Y538" i="12"/>
  <c r="C539" i="12"/>
  <c r="D539" i="12"/>
  <c r="E539" i="12"/>
  <c r="G539" i="12"/>
  <c r="H539" i="12"/>
  <c r="I539" i="12"/>
  <c r="J539" i="12"/>
  <c r="K539" i="12"/>
  <c r="L539" i="12"/>
  <c r="M539" i="12"/>
  <c r="N539" i="12"/>
  <c r="O539" i="12"/>
  <c r="Q539" i="12"/>
  <c r="R539" i="12"/>
  <c r="S539" i="12"/>
  <c r="T539" i="12"/>
  <c r="U539" i="12"/>
  <c r="V539" i="12"/>
  <c r="W539" i="12"/>
  <c r="X539" i="12"/>
  <c r="Y539" i="12"/>
  <c r="C540" i="12"/>
  <c r="D540" i="12"/>
  <c r="E540" i="12"/>
  <c r="G540" i="12"/>
  <c r="H540" i="12"/>
  <c r="I540" i="12"/>
  <c r="J540" i="12"/>
  <c r="K540" i="12"/>
  <c r="L540" i="12"/>
  <c r="M540" i="12"/>
  <c r="N540" i="12"/>
  <c r="O540" i="12"/>
  <c r="Q540" i="12"/>
  <c r="R540" i="12"/>
  <c r="S540" i="12"/>
  <c r="T540" i="12"/>
  <c r="U540" i="12"/>
  <c r="V540" i="12"/>
  <c r="W540" i="12"/>
  <c r="X540" i="12"/>
  <c r="Y540" i="12"/>
  <c r="C541" i="12"/>
  <c r="D541" i="12"/>
  <c r="E541" i="12"/>
  <c r="G541" i="12"/>
  <c r="H541" i="12"/>
  <c r="I541" i="12"/>
  <c r="J541" i="12"/>
  <c r="K541" i="12"/>
  <c r="L541" i="12"/>
  <c r="M541" i="12"/>
  <c r="N541" i="12"/>
  <c r="O541" i="12"/>
  <c r="Q541" i="12"/>
  <c r="R541" i="12"/>
  <c r="S541" i="12"/>
  <c r="T541" i="12"/>
  <c r="U541" i="12"/>
  <c r="V541" i="12"/>
  <c r="W541" i="12"/>
  <c r="X541" i="12"/>
  <c r="Y541" i="12"/>
  <c r="C542" i="12"/>
  <c r="D542" i="12"/>
  <c r="E542" i="12"/>
  <c r="G542" i="12"/>
  <c r="H542" i="12"/>
  <c r="I542" i="12"/>
  <c r="J542" i="12"/>
  <c r="K542" i="12"/>
  <c r="L542" i="12"/>
  <c r="M542" i="12"/>
  <c r="N542" i="12"/>
  <c r="O542" i="12"/>
  <c r="Q542" i="12"/>
  <c r="R542" i="12"/>
  <c r="S542" i="12"/>
  <c r="T542" i="12"/>
  <c r="U542" i="12"/>
  <c r="V542" i="12"/>
  <c r="W542" i="12"/>
  <c r="X542" i="12"/>
  <c r="Y542" i="12"/>
  <c r="C543" i="12"/>
  <c r="D543" i="12"/>
  <c r="E543" i="12"/>
  <c r="G543" i="12"/>
  <c r="H543" i="12"/>
  <c r="I543" i="12"/>
  <c r="J543" i="12"/>
  <c r="K543" i="12"/>
  <c r="L543" i="12"/>
  <c r="M543" i="12"/>
  <c r="N543" i="12"/>
  <c r="O543" i="12"/>
  <c r="Q543" i="12"/>
  <c r="R543" i="12"/>
  <c r="S543" i="12"/>
  <c r="T543" i="12"/>
  <c r="U543" i="12"/>
  <c r="V543" i="12"/>
  <c r="W543" i="12"/>
  <c r="X543" i="12"/>
  <c r="Y543" i="12"/>
  <c r="C544" i="12"/>
  <c r="D544" i="12"/>
  <c r="E544" i="12"/>
  <c r="G544" i="12"/>
  <c r="H544" i="12"/>
  <c r="I544" i="12"/>
  <c r="J544" i="12"/>
  <c r="K544" i="12"/>
  <c r="L544" i="12"/>
  <c r="M544" i="12"/>
  <c r="N544" i="12"/>
  <c r="O544" i="12"/>
  <c r="P544" i="12"/>
  <c r="Q544" i="12"/>
  <c r="R544" i="12"/>
  <c r="S544" i="12"/>
  <c r="T544" i="12"/>
  <c r="U544" i="12"/>
  <c r="V544" i="12"/>
  <c r="W544" i="12"/>
  <c r="X544" i="12"/>
  <c r="Y544" i="12"/>
  <c r="C545" i="12"/>
  <c r="D545" i="12"/>
  <c r="E545" i="12"/>
  <c r="G545" i="12"/>
  <c r="H545" i="12"/>
  <c r="I545" i="12"/>
  <c r="J545" i="12"/>
  <c r="K545" i="12"/>
  <c r="L545" i="12"/>
  <c r="M545" i="12"/>
  <c r="N545" i="12"/>
  <c r="O545" i="12"/>
  <c r="Q545" i="12"/>
  <c r="R545" i="12"/>
  <c r="S545" i="12"/>
  <c r="T545" i="12"/>
  <c r="U545" i="12"/>
  <c r="V545" i="12"/>
  <c r="W545" i="12"/>
  <c r="X545" i="12"/>
  <c r="Y545" i="12"/>
  <c r="C546" i="12"/>
  <c r="D546" i="12"/>
  <c r="E546" i="12"/>
  <c r="G546" i="12"/>
  <c r="H546" i="12"/>
  <c r="I546" i="12"/>
  <c r="J546" i="12"/>
  <c r="K546" i="12"/>
  <c r="L546" i="12"/>
  <c r="M546" i="12"/>
  <c r="N546" i="12"/>
  <c r="O546" i="12"/>
  <c r="P546" i="12"/>
  <c r="Q546" i="12"/>
  <c r="R546" i="12"/>
  <c r="S546" i="12"/>
  <c r="T546" i="12"/>
  <c r="U546" i="12"/>
  <c r="V546" i="12"/>
  <c r="W546" i="12"/>
  <c r="X546" i="12"/>
  <c r="Y546" i="12"/>
  <c r="C547" i="12"/>
  <c r="D547" i="12"/>
  <c r="E547" i="12"/>
  <c r="G547" i="12"/>
  <c r="H547" i="12"/>
  <c r="I547" i="12"/>
  <c r="J547" i="12"/>
  <c r="K547" i="12"/>
  <c r="L547" i="12"/>
  <c r="M547" i="12"/>
  <c r="N547" i="12"/>
  <c r="O547" i="12"/>
  <c r="Q547" i="12"/>
  <c r="R547" i="12"/>
  <c r="S547" i="12"/>
  <c r="T547" i="12"/>
  <c r="U547" i="12"/>
  <c r="V547" i="12"/>
  <c r="W547" i="12"/>
  <c r="X547" i="12"/>
  <c r="Y547" i="12"/>
  <c r="C548" i="12"/>
  <c r="D548" i="12"/>
  <c r="E548" i="12"/>
  <c r="G548" i="12"/>
  <c r="H548" i="12"/>
  <c r="I548" i="12"/>
  <c r="J548" i="12"/>
  <c r="K548" i="12"/>
  <c r="L548" i="12"/>
  <c r="M548" i="12"/>
  <c r="N548" i="12"/>
  <c r="O548" i="12"/>
  <c r="Q548" i="12"/>
  <c r="R548" i="12"/>
  <c r="S548" i="12"/>
  <c r="T548" i="12"/>
  <c r="U548" i="12"/>
  <c r="V548" i="12"/>
  <c r="W548" i="12"/>
  <c r="X548" i="12"/>
  <c r="Y548" i="12"/>
  <c r="C549" i="12"/>
  <c r="D549" i="12"/>
  <c r="E549" i="12"/>
  <c r="G549" i="12"/>
  <c r="H549" i="12"/>
  <c r="I549" i="12"/>
  <c r="J549" i="12"/>
  <c r="K549" i="12"/>
  <c r="L549" i="12"/>
  <c r="M549" i="12"/>
  <c r="N549" i="12"/>
  <c r="O549" i="12"/>
  <c r="Q549" i="12"/>
  <c r="R549" i="12"/>
  <c r="S549" i="12"/>
  <c r="T549" i="12"/>
  <c r="U549" i="12"/>
  <c r="V549" i="12"/>
  <c r="W549" i="12"/>
  <c r="X549" i="12"/>
  <c r="Y549" i="12"/>
  <c r="C550" i="12"/>
  <c r="D550" i="12"/>
  <c r="E550" i="12"/>
  <c r="G550" i="12"/>
  <c r="H550" i="12"/>
  <c r="I550" i="12"/>
  <c r="J550" i="12"/>
  <c r="K550" i="12"/>
  <c r="L550" i="12"/>
  <c r="M550" i="12"/>
  <c r="N550" i="12"/>
  <c r="O550" i="12"/>
  <c r="Q550" i="12"/>
  <c r="R550" i="12"/>
  <c r="S550" i="12"/>
  <c r="T550" i="12"/>
  <c r="U550" i="12"/>
  <c r="V550" i="12"/>
  <c r="W550" i="12"/>
  <c r="X550" i="12"/>
  <c r="Y550" i="12"/>
  <c r="C551" i="12"/>
  <c r="D551" i="12"/>
  <c r="E551" i="12"/>
  <c r="G551" i="12"/>
  <c r="H551" i="12"/>
  <c r="I551" i="12"/>
  <c r="J551" i="12"/>
  <c r="K551" i="12"/>
  <c r="L551" i="12"/>
  <c r="M551" i="12"/>
  <c r="N551" i="12"/>
  <c r="O551" i="12"/>
  <c r="Q551" i="12"/>
  <c r="R551" i="12"/>
  <c r="S551" i="12"/>
  <c r="T551" i="12"/>
  <c r="U551" i="12"/>
  <c r="V551" i="12"/>
  <c r="W551" i="12"/>
  <c r="X551" i="12"/>
  <c r="Y551" i="12"/>
  <c r="C552" i="12"/>
  <c r="D552" i="12"/>
  <c r="E552" i="12"/>
  <c r="G552" i="12"/>
  <c r="H552" i="12"/>
  <c r="I552" i="12"/>
  <c r="J552" i="12"/>
  <c r="K552" i="12"/>
  <c r="L552" i="12"/>
  <c r="M552" i="12"/>
  <c r="N552" i="12"/>
  <c r="O552" i="12"/>
  <c r="P552" i="12"/>
  <c r="Q552" i="12"/>
  <c r="R552" i="12"/>
  <c r="S552" i="12"/>
  <c r="T552" i="12"/>
  <c r="U552" i="12"/>
  <c r="V552" i="12"/>
  <c r="W552" i="12"/>
  <c r="X552" i="12"/>
  <c r="Y552" i="12"/>
  <c r="C553" i="12"/>
  <c r="D553" i="12"/>
  <c r="E553" i="12"/>
  <c r="G553" i="12"/>
  <c r="H553" i="12"/>
  <c r="I553" i="12"/>
  <c r="J553" i="12"/>
  <c r="K553" i="12"/>
  <c r="L553" i="12"/>
  <c r="M553" i="12"/>
  <c r="N553" i="12"/>
  <c r="O553" i="12"/>
  <c r="Q553" i="12"/>
  <c r="R553" i="12"/>
  <c r="S553" i="12"/>
  <c r="T553" i="12"/>
  <c r="U553" i="12"/>
  <c r="V553" i="12"/>
  <c r="W553" i="12"/>
  <c r="X553" i="12"/>
  <c r="Y553" i="12"/>
  <c r="C554" i="12"/>
  <c r="D554" i="12"/>
  <c r="E554" i="12"/>
  <c r="G554" i="12"/>
  <c r="H554" i="12"/>
  <c r="I554" i="12"/>
  <c r="J554" i="12"/>
  <c r="K554" i="12"/>
  <c r="L554" i="12"/>
  <c r="M554" i="12"/>
  <c r="N554" i="12"/>
  <c r="O554" i="12"/>
  <c r="P554" i="12"/>
  <c r="Q554" i="12"/>
  <c r="R554" i="12"/>
  <c r="S554" i="12"/>
  <c r="T554" i="12"/>
  <c r="U554" i="12"/>
  <c r="V554" i="12"/>
  <c r="W554" i="12"/>
  <c r="X554" i="12"/>
  <c r="Y554" i="12"/>
  <c r="C555" i="12"/>
  <c r="D555" i="12"/>
  <c r="E555" i="12"/>
  <c r="G555" i="12"/>
  <c r="H555" i="12"/>
  <c r="I555" i="12"/>
  <c r="J555" i="12"/>
  <c r="K555" i="12"/>
  <c r="L555" i="12"/>
  <c r="M555" i="12"/>
  <c r="N555" i="12"/>
  <c r="O555" i="12"/>
  <c r="Q555" i="12"/>
  <c r="R555" i="12"/>
  <c r="S555" i="12"/>
  <c r="T555" i="12"/>
  <c r="U555" i="12"/>
  <c r="V555" i="12"/>
  <c r="W555" i="12"/>
  <c r="X555" i="12"/>
  <c r="Y555" i="12"/>
  <c r="C556" i="12"/>
  <c r="D556" i="12"/>
  <c r="E556" i="12"/>
  <c r="G556" i="12"/>
  <c r="H556" i="12"/>
  <c r="I556" i="12"/>
  <c r="J556" i="12"/>
  <c r="K556" i="12"/>
  <c r="L556" i="12"/>
  <c r="M556" i="12"/>
  <c r="N556" i="12"/>
  <c r="O556" i="12"/>
  <c r="Q556" i="12"/>
  <c r="R556" i="12"/>
  <c r="S556" i="12"/>
  <c r="T556" i="12"/>
  <c r="U556" i="12"/>
  <c r="V556" i="12"/>
  <c r="W556" i="12"/>
  <c r="X556" i="12"/>
  <c r="Y556" i="12"/>
  <c r="C557" i="12"/>
  <c r="D557" i="12"/>
  <c r="E557" i="12"/>
  <c r="G557" i="12"/>
  <c r="H557" i="12"/>
  <c r="I557" i="12"/>
  <c r="J557" i="12"/>
  <c r="K557" i="12"/>
  <c r="L557" i="12"/>
  <c r="M557" i="12"/>
  <c r="N557" i="12"/>
  <c r="O557" i="12"/>
  <c r="Q557" i="12"/>
  <c r="R557" i="12"/>
  <c r="S557" i="12"/>
  <c r="T557" i="12"/>
  <c r="U557" i="12"/>
  <c r="V557" i="12"/>
  <c r="W557" i="12"/>
  <c r="X557" i="12"/>
  <c r="Y557" i="12"/>
  <c r="C558" i="12"/>
  <c r="D558" i="12"/>
  <c r="E558" i="12"/>
  <c r="G558" i="12"/>
  <c r="H558" i="12"/>
  <c r="I558" i="12"/>
  <c r="J558" i="12"/>
  <c r="K558" i="12"/>
  <c r="L558" i="12"/>
  <c r="M558" i="12"/>
  <c r="N558" i="12"/>
  <c r="O558" i="12"/>
  <c r="Q558" i="12"/>
  <c r="R558" i="12"/>
  <c r="S558" i="12"/>
  <c r="T558" i="12"/>
  <c r="U558" i="12"/>
  <c r="V558" i="12"/>
  <c r="W558" i="12"/>
  <c r="X558" i="12"/>
  <c r="Y558" i="12"/>
  <c r="C559" i="12"/>
  <c r="D559" i="12"/>
  <c r="E559" i="12"/>
  <c r="G559" i="12"/>
  <c r="H559" i="12"/>
  <c r="I559" i="12"/>
  <c r="J559" i="12"/>
  <c r="K559" i="12"/>
  <c r="L559" i="12"/>
  <c r="M559" i="12"/>
  <c r="N559" i="12"/>
  <c r="O559" i="12"/>
  <c r="Q559" i="12"/>
  <c r="R559" i="12"/>
  <c r="S559" i="12"/>
  <c r="T559" i="12"/>
  <c r="U559" i="12"/>
  <c r="V559" i="12"/>
  <c r="W559" i="12"/>
  <c r="X559" i="12"/>
  <c r="Y559" i="12"/>
  <c r="C560" i="12"/>
  <c r="D560" i="12"/>
  <c r="E560" i="12"/>
  <c r="G560" i="12"/>
  <c r="H560" i="12"/>
  <c r="I560" i="12"/>
  <c r="J560" i="12"/>
  <c r="K560" i="12"/>
  <c r="L560" i="12"/>
  <c r="M560" i="12"/>
  <c r="N560" i="12"/>
  <c r="O560" i="12"/>
  <c r="Q560" i="12"/>
  <c r="R560" i="12"/>
  <c r="S560" i="12"/>
  <c r="T560" i="12"/>
  <c r="U560" i="12"/>
  <c r="V560" i="12"/>
  <c r="W560" i="12"/>
  <c r="X560" i="12"/>
  <c r="Y560" i="12"/>
  <c r="C561" i="12"/>
  <c r="D561" i="12"/>
  <c r="E561" i="12"/>
  <c r="G561" i="12"/>
  <c r="H561" i="12"/>
  <c r="I561" i="12"/>
  <c r="J561" i="12"/>
  <c r="K561" i="12"/>
  <c r="L561" i="12"/>
  <c r="M561" i="12"/>
  <c r="N561" i="12"/>
  <c r="O561" i="12"/>
  <c r="Q561" i="12"/>
  <c r="R561" i="12"/>
  <c r="S561" i="12"/>
  <c r="T561" i="12"/>
  <c r="U561" i="12"/>
  <c r="V561" i="12"/>
  <c r="W561" i="12"/>
  <c r="X561" i="12"/>
  <c r="Y561" i="12"/>
  <c r="C562" i="12"/>
  <c r="D562" i="12"/>
  <c r="E562" i="12"/>
  <c r="G562" i="12"/>
  <c r="H562" i="12"/>
  <c r="I562" i="12"/>
  <c r="J562" i="12"/>
  <c r="K562" i="12"/>
  <c r="L562" i="12"/>
  <c r="M562" i="12"/>
  <c r="N562" i="12"/>
  <c r="O562" i="12"/>
  <c r="P562" i="12"/>
  <c r="Q562" i="12"/>
  <c r="R562" i="12"/>
  <c r="S562" i="12"/>
  <c r="T562" i="12"/>
  <c r="U562" i="12"/>
  <c r="V562" i="12"/>
  <c r="W562" i="12"/>
  <c r="X562" i="12"/>
  <c r="Y562" i="12"/>
  <c r="C563" i="12"/>
  <c r="D563" i="12"/>
  <c r="E563" i="12"/>
  <c r="G563" i="12"/>
  <c r="H563" i="12"/>
  <c r="I563" i="12"/>
  <c r="J563" i="12"/>
  <c r="K563" i="12"/>
  <c r="L563" i="12"/>
  <c r="M563" i="12"/>
  <c r="N563" i="12"/>
  <c r="O563" i="12"/>
  <c r="Q563" i="12"/>
  <c r="R563" i="12"/>
  <c r="S563" i="12"/>
  <c r="T563" i="12"/>
  <c r="U563" i="12"/>
  <c r="V563" i="12"/>
  <c r="W563" i="12"/>
  <c r="X563" i="12"/>
  <c r="Y563" i="12"/>
  <c r="C564" i="12"/>
  <c r="D564" i="12"/>
  <c r="E564" i="12"/>
  <c r="G564" i="12"/>
  <c r="H564" i="12"/>
  <c r="I564" i="12"/>
  <c r="J564" i="12"/>
  <c r="K564" i="12"/>
  <c r="L564" i="12"/>
  <c r="M564" i="12"/>
  <c r="N564" i="12"/>
  <c r="O564" i="12"/>
  <c r="Q564" i="12"/>
  <c r="R564" i="12"/>
  <c r="S564" i="12"/>
  <c r="T564" i="12"/>
  <c r="U564" i="12"/>
  <c r="V564" i="12"/>
  <c r="W564" i="12"/>
  <c r="X564" i="12"/>
  <c r="Y564" i="12"/>
  <c r="C565" i="12"/>
  <c r="D565" i="12"/>
  <c r="E565" i="12"/>
  <c r="G565" i="12"/>
  <c r="H565" i="12"/>
  <c r="I565" i="12"/>
  <c r="J565" i="12"/>
  <c r="K565" i="12"/>
  <c r="L565" i="12"/>
  <c r="M565" i="12"/>
  <c r="N565" i="12"/>
  <c r="O565" i="12"/>
  <c r="Q565" i="12"/>
  <c r="R565" i="12"/>
  <c r="S565" i="12"/>
  <c r="T565" i="12"/>
  <c r="U565" i="12"/>
  <c r="V565" i="12"/>
  <c r="W565" i="12"/>
  <c r="X565" i="12"/>
  <c r="Y565" i="12"/>
  <c r="C566" i="12"/>
  <c r="D566" i="12"/>
  <c r="E566" i="12"/>
  <c r="G566" i="12"/>
  <c r="H566" i="12"/>
  <c r="I566" i="12"/>
  <c r="J566" i="12"/>
  <c r="K566" i="12"/>
  <c r="L566" i="12"/>
  <c r="M566" i="12"/>
  <c r="N566" i="12"/>
  <c r="O566" i="12"/>
  <c r="Q566" i="12"/>
  <c r="R566" i="12"/>
  <c r="S566" i="12"/>
  <c r="T566" i="12"/>
  <c r="U566" i="12"/>
  <c r="V566" i="12"/>
  <c r="W566" i="12"/>
  <c r="X566" i="12"/>
  <c r="Y566" i="12"/>
  <c r="C567" i="12"/>
  <c r="D567" i="12"/>
  <c r="E567" i="12"/>
  <c r="G567" i="12"/>
  <c r="H567" i="12"/>
  <c r="I567" i="12"/>
  <c r="J567" i="12"/>
  <c r="K567" i="12"/>
  <c r="L567" i="12"/>
  <c r="M567" i="12"/>
  <c r="N567" i="12"/>
  <c r="O567" i="12"/>
  <c r="Q567" i="12"/>
  <c r="R567" i="12"/>
  <c r="S567" i="12"/>
  <c r="T567" i="12"/>
  <c r="U567" i="12"/>
  <c r="V567" i="12"/>
  <c r="W567" i="12"/>
  <c r="X567" i="12"/>
  <c r="Y567" i="12"/>
  <c r="C568" i="12"/>
  <c r="D568" i="12"/>
  <c r="E568" i="12"/>
  <c r="G568" i="12"/>
  <c r="H568" i="12"/>
  <c r="I568" i="12"/>
  <c r="J568" i="12"/>
  <c r="K568" i="12"/>
  <c r="L568" i="12"/>
  <c r="M568" i="12"/>
  <c r="N568" i="12"/>
  <c r="O568" i="12"/>
  <c r="Q568" i="12"/>
  <c r="R568" i="12"/>
  <c r="S568" i="12"/>
  <c r="T568" i="12"/>
  <c r="U568" i="12"/>
  <c r="V568" i="12"/>
  <c r="W568" i="12"/>
  <c r="X568" i="12"/>
  <c r="Y568" i="12"/>
  <c r="C569" i="12"/>
  <c r="D569" i="12"/>
  <c r="E569" i="12"/>
  <c r="G569" i="12"/>
  <c r="H569" i="12"/>
  <c r="I569" i="12"/>
  <c r="J569" i="12"/>
  <c r="K569" i="12"/>
  <c r="L569" i="12"/>
  <c r="M569" i="12"/>
  <c r="N569" i="12"/>
  <c r="O569" i="12"/>
  <c r="Q569" i="12"/>
  <c r="R569" i="12"/>
  <c r="S569" i="12"/>
  <c r="T569" i="12"/>
  <c r="U569" i="12"/>
  <c r="V569" i="12"/>
  <c r="W569" i="12"/>
  <c r="X569" i="12"/>
  <c r="Y569" i="12"/>
  <c r="C570" i="12"/>
  <c r="D570" i="12"/>
  <c r="E570" i="12"/>
  <c r="G570" i="12"/>
  <c r="H570" i="12"/>
  <c r="I570" i="12"/>
  <c r="J570" i="12"/>
  <c r="K570" i="12"/>
  <c r="L570" i="12"/>
  <c r="M570" i="12"/>
  <c r="N570" i="12"/>
  <c r="O570" i="12"/>
  <c r="P570" i="12"/>
  <c r="Q570" i="12"/>
  <c r="R570" i="12"/>
  <c r="S570" i="12"/>
  <c r="T570" i="12"/>
  <c r="U570" i="12"/>
  <c r="V570" i="12"/>
  <c r="W570" i="12"/>
  <c r="X570" i="12"/>
  <c r="Y570" i="12"/>
  <c r="C571" i="12"/>
  <c r="D571" i="12"/>
  <c r="E571" i="12"/>
  <c r="G571" i="12"/>
  <c r="H571" i="12"/>
  <c r="I571" i="12"/>
  <c r="J571" i="12"/>
  <c r="K571" i="12"/>
  <c r="L571" i="12"/>
  <c r="M571" i="12"/>
  <c r="N571" i="12"/>
  <c r="O571" i="12"/>
  <c r="Q571" i="12"/>
  <c r="R571" i="12"/>
  <c r="S571" i="12"/>
  <c r="T571" i="12"/>
  <c r="U571" i="12"/>
  <c r="V571" i="12"/>
  <c r="W571" i="12"/>
  <c r="X571" i="12"/>
  <c r="Y571" i="12"/>
  <c r="C572" i="12"/>
  <c r="D572" i="12"/>
  <c r="E572" i="12"/>
  <c r="G572" i="12"/>
  <c r="H572" i="12"/>
  <c r="I572" i="12"/>
  <c r="J572" i="12"/>
  <c r="K572" i="12"/>
  <c r="L572" i="12"/>
  <c r="M572" i="12"/>
  <c r="N572" i="12"/>
  <c r="O572" i="12"/>
  <c r="Q572" i="12"/>
  <c r="R572" i="12"/>
  <c r="S572" i="12"/>
  <c r="T572" i="12"/>
  <c r="U572" i="12"/>
  <c r="V572" i="12"/>
  <c r="W572" i="12"/>
  <c r="X572" i="12"/>
  <c r="Y572" i="12"/>
  <c r="C573" i="12"/>
  <c r="D573" i="12"/>
  <c r="E573" i="12"/>
  <c r="G573" i="12"/>
  <c r="H573" i="12"/>
  <c r="I573" i="12"/>
  <c r="J573" i="12"/>
  <c r="K573" i="12"/>
  <c r="L573" i="12"/>
  <c r="M573" i="12"/>
  <c r="N573" i="12"/>
  <c r="O573" i="12"/>
  <c r="Q573" i="12"/>
  <c r="R573" i="12"/>
  <c r="S573" i="12"/>
  <c r="T573" i="12"/>
  <c r="U573" i="12"/>
  <c r="V573" i="12"/>
  <c r="W573" i="12"/>
  <c r="X573" i="12"/>
  <c r="Y573" i="12"/>
  <c r="C574" i="12"/>
  <c r="D574" i="12"/>
  <c r="E574" i="12"/>
  <c r="G574" i="12"/>
  <c r="H574" i="12"/>
  <c r="I574" i="12"/>
  <c r="J574" i="12"/>
  <c r="K574" i="12"/>
  <c r="L574" i="12"/>
  <c r="M574" i="12"/>
  <c r="N574" i="12"/>
  <c r="O574" i="12"/>
  <c r="Q574" i="12"/>
  <c r="R574" i="12"/>
  <c r="S574" i="12"/>
  <c r="T574" i="12"/>
  <c r="U574" i="12"/>
  <c r="V574" i="12"/>
  <c r="W574" i="12"/>
  <c r="X574" i="12"/>
  <c r="Y574" i="12"/>
  <c r="C575" i="12"/>
  <c r="D575" i="12"/>
  <c r="E575" i="12"/>
  <c r="G575" i="12"/>
  <c r="H575" i="12"/>
  <c r="I575" i="12"/>
  <c r="J575" i="12"/>
  <c r="K575" i="12"/>
  <c r="L575" i="12"/>
  <c r="M575" i="12"/>
  <c r="N575" i="12"/>
  <c r="O575" i="12"/>
  <c r="Q575" i="12"/>
  <c r="R575" i="12"/>
  <c r="S575" i="12"/>
  <c r="T575" i="12"/>
  <c r="U575" i="12"/>
  <c r="V575" i="12"/>
  <c r="W575" i="12"/>
  <c r="X575" i="12"/>
  <c r="Y575" i="12"/>
  <c r="C576" i="12"/>
  <c r="D576" i="12"/>
  <c r="E576" i="12"/>
  <c r="G576" i="12"/>
  <c r="H576" i="12"/>
  <c r="I576" i="12"/>
  <c r="J576" i="12"/>
  <c r="K576" i="12"/>
  <c r="L576" i="12"/>
  <c r="M576" i="12"/>
  <c r="N576" i="12"/>
  <c r="O576" i="12"/>
  <c r="Q576" i="12"/>
  <c r="R576" i="12"/>
  <c r="S576" i="12"/>
  <c r="T576" i="12"/>
  <c r="U576" i="12"/>
  <c r="V576" i="12"/>
  <c r="W576" i="12"/>
  <c r="X576" i="12"/>
  <c r="Y576" i="12"/>
  <c r="C577" i="12"/>
  <c r="D577" i="12"/>
  <c r="E577" i="12"/>
  <c r="G577" i="12"/>
  <c r="H577" i="12"/>
  <c r="I577" i="12"/>
  <c r="J577" i="12"/>
  <c r="K577" i="12"/>
  <c r="L577" i="12"/>
  <c r="M577" i="12"/>
  <c r="N577" i="12"/>
  <c r="O577" i="12"/>
  <c r="Q577" i="12"/>
  <c r="R577" i="12"/>
  <c r="S577" i="12"/>
  <c r="T577" i="12"/>
  <c r="U577" i="12"/>
  <c r="V577" i="12"/>
  <c r="W577" i="12"/>
  <c r="X577" i="12"/>
  <c r="Y577" i="12"/>
  <c r="C578" i="12"/>
  <c r="D578" i="12"/>
  <c r="E578" i="12"/>
  <c r="G578" i="12"/>
  <c r="H578" i="12"/>
  <c r="I578" i="12"/>
  <c r="J578" i="12"/>
  <c r="K578" i="12"/>
  <c r="L578" i="12"/>
  <c r="M578" i="12"/>
  <c r="N578" i="12"/>
  <c r="O578" i="12"/>
  <c r="P578" i="12"/>
  <c r="Q578" i="12"/>
  <c r="R578" i="12"/>
  <c r="S578" i="12"/>
  <c r="T578" i="12"/>
  <c r="U578" i="12"/>
  <c r="V578" i="12"/>
  <c r="W578" i="12"/>
  <c r="X578" i="12"/>
  <c r="Y578" i="12"/>
  <c r="C579" i="12"/>
  <c r="D579" i="12"/>
  <c r="E579" i="12"/>
  <c r="G579" i="12"/>
  <c r="H579" i="12"/>
  <c r="I579" i="12"/>
  <c r="J579" i="12"/>
  <c r="K579" i="12"/>
  <c r="L579" i="12"/>
  <c r="M579" i="12"/>
  <c r="N579" i="12"/>
  <c r="O579" i="12"/>
  <c r="Q579" i="12"/>
  <c r="R579" i="12"/>
  <c r="S579" i="12"/>
  <c r="T579" i="12"/>
  <c r="U579" i="12"/>
  <c r="V579" i="12"/>
  <c r="W579" i="12"/>
  <c r="X579" i="12"/>
  <c r="Y579" i="12"/>
  <c r="C580" i="12"/>
  <c r="D580" i="12"/>
  <c r="E580" i="12"/>
  <c r="G580" i="12"/>
  <c r="H580" i="12"/>
  <c r="I580" i="12"/>
  <c r="J580" i="12"/>
  <c r="K580" i="12"/>
  <c r="L580" i="12"/>
  <c r="M580" i="12"/>
  <c r="N580" i="12"/>
  <c r="O580" i="12"/>
  <c r="Q580" i="12"/>
  <c r="R580" i="12"/>
  <c r="S580" i="12"/>
  <c r="T580" i="12"/>
  <c r="U580" i="12"/>
  <c r="V580" i="12"/>
  <c r="W580" i="12"/>
  <c r="X580" i="12"/>
  <c r="Y580" i="12"/>
  <c r="C581" i="12"/>
  <c r="D581" i="12"/>
  <c r="E581" i="12"/>
  <c r="G581" i="12"/>
  <c r="H581" i="12"/>
  <c r="I581" i="12"/>
  <c r="J581" i="12"/>
  <c r="K581" i="12"/>
  <c r="L581" i="12"/>
  <c r="M581" i="12"/>
  <c r="N581" i="12"/>
  <c r="O581" i="12"/>
  <c r="Q581" i="12"/>
  <c r="R581" i="12"/>
  <c r="S581" i="12"/>
  <c r="T581" i="12"/>
  <c r="U581" i="12"/>
  <c r="V581" i="12"/>
  <c r="W581" i="12"/>
  <c r="X581" i="12"/>
  <c r="Y581" i="12"/>
  <c r="C582" i="12"/>
  <c r="D582" i="12"/>
  <c r="E582" i="12"/>
  <c r="G582" i="12"/>
  <c r="H582" i="12"/>
  <c r="I582" i="12"/>
  <c r="J582" i="12"/>
  <c r="K582" i="12"/>
  <c r="L582" i="12"/>
  <c r="M582" i="12"/>
  <c r="N582" i="12"/>
  <c r="O582" i="12"/>
  <c r="Q582" i="12"/>
  <c r="R582" i="12"/>
  <c r="S582" i="12"/>
  <c r="T582" i="12"/>
  <c r="U582" i="12"/>
  <c r="V582" i="12"/>
  <c r="W582" i="12"/>
  <c r="X582" i="12"/>
  <c r="Y582" i="12"/>
  <c r="C583" i="12"/>
  <c r="D583" i="12"/>
  <c r="E583" i="12"/>
  <c r="G583" i="12"/>
  <c r="H583" i="12"/>
  <c r="I583" i="12"/>
  <c r="J583" i="12"/>
  <c r="K583" i="12"/>
  <c r="L583" i="12"/>
  <c r="M583" i="12"/>
  <c r="N583" i="12"/>
  <c r="O583" i="12"/>
  <c r="Q583" i="12"/>
  <c r="R583" i="12"/>
  <c r="S583" i="12"/>
  <c r="T583" i="12"/>
  <c r="U583" i="12"/>
  <c r="V583" i="12"/>
  <c r="W583" i="12"/>
  <c r="X583" i="12"/>
  <c r="Y583" i="12"/>
  <c r="C584" i="12"/>
  <c r="D584" i="12"/>
  <c r="E584" i="12"/>
  <c r="G584" i="12"/>
  <c r="H584" i="12"/>
  <c r="I584" i="12"/>
  <c r="J584" i="12"/>
  <c r="K584" i="12"/>
  <c r="L584" i="12"/>
  <c r="M584" i="12"/>
  <c r="N584" i="12"/>
  <c r="O584" i="12"/>
  <c r="Q584" i="12"/>
  <c r="R584" i="12"/>
  <c r="S584" i="12"/>
  <c r="T584" i="12"/>
  <c r="U584" i="12"/>
  <c r="V584" i="12"/>
  <c r="W584" i="12"/>
  <c r="X584" i="12"/>
  <c r="Y584" i="12"/>
  <c r="C585" i="12"/>
  <c r="D585" i="12"/>
  <c r="E585" i="12"/>
  <c r="G585" i="12"/>
  <c r="H585" i="12"/>
  <c r="I585" i="12"/>
  <c r="J585" i="12"/>
  <c r="K585" i="12"/>
  <c r="L585" i="12"/>
  <c r="M585" i="12"/>
  <c r="N585" i="12"/>
  <c r="O585" i="12"/>
  <c r="Q585" i="12"/>
  <c r="R585" i="12"/>
  <c r="S585" i="12"/>
  <c r="T585" i="12"/>
  <c r="U585" i="12"/>
  <c r="V585" i="12"/>
  <c r="W585" i="12"/>
  <c r="X585" i="12"/>
  <c r="Y585" i="12"/>
  <c r="C586" i="12"/>
  <c r="D586" i="12"/>
  <c r="E586" i="12"/>
  <c r="G586" i="12"/>
  <c r="H586" i="12"/>
  <c r="I586" i="12"/>
  <c r="J586" i="12"/>
  <c r="K586" i="12"/>
  <c r="L586" i="12"/>
  <c r="M586" i="12"/>
  <c r="N586" i="12"/>
  <c r="O586" i="12"/>
  <c r="P586" i="12"/>
  <c r="Q586" i="12"/>
  <c r="R586" i="12"/>
  <c r="S586" i="12"/>
  <c r="T586" i="12"/>
  <c r="U586" i="12"/>
  <c r="V586" i="12"/>
  <c r="W586" i="12"/>
  <c r="X586" i="12"/>
  <c r="Y586" i="12"/>
  <c r="C587" i="12"/>
  <c r="D587" i="12"/>
  <c r="E587" i="12"/>
  <c r="G587" i="12"/>
  <c r="H587" i="12"/>
  <c r="I587" i="12"/>
  <c r="J587" i="12"/>
  <c r="K587" i="12"/>
  <c r="L587" i="12"/>
  <c r="M587" i="12"/>
  <c r="N587" i="12"/>
  <c r="O587" i="12"/>
  <c r="Q587" i="12"/>
  <c r="R587" i="12"/>
  <c r="S587" i="12"/>
  <c r="T587" i="12"/>
  <c r="U587" i="12"/>
  <c r="V587" i="12"/>
  <c r="W587" i="12"/>
  <c r="X587" i="12"/>
  <c r="Y587" i="12"/>
  <c r="C588" i="12"/>
  <c r="D588" i="12"/>
  <c r="E588" i="12"/>
  <c r="G588" i="12"/>
  <c r="H588" i="12"/>
  <c r="I588" i="12"/>
  <c r="J588" i="12"/>
  <c r="K588" i="12"/>
  <c r="L588" i="12"/>
  <c r="M588" i="12"/>
  <c r="N588" i="12"/>
  <c r="O588" i="12"/>
  <c r="Q588" i="12"/>
  <c r="R588" i="12"/>
  <c r="S588" i="12"/>
  <c r="T588" i="12"/>
  <c r="U588" i="12"/>
  <c r="V588" i="12"/>
  <c r="W588" i="12"/>
  <c r="X588" i="12"/>
  <c r="Y588" i="12"/>
  <c r="C589" i="12"/>
  <c r="D589" i="12"/>
  <c r="E589" i="12"/>
  <c r="G589" i="12"/>
  <c r="H589" i="12"/>
  <c r="I589" i="12"/>
  <c r="J589" i="12"/>
  <c r="K589" i="12"/>
  <c r="L589" i="12"/>
  <c r="M589" i="12"/>
  <c r="N589" i="12"/>
  <c r="O589" i="12"/>
  <c r="Q589" i="12"/>
  <c r="R589" i="12"/>
  <c r="S589" i="12"/>
  <c r="T589" i="12"/>
  <c r="U589" i="12"/>
  <c r="V589" i="12"/>
  <c r="W589" i="12"/>
  <c r="X589" i="12"/>
  <c r="Y589" i="12"/>
  <c r="C590" i="12"/>
  <c r="D590" i="12"/>
  <c r="E590" i="12"/>
  <c r="G590" i="12"/>
  <c r="H590" i="12"/>
  <c r="I590" i="12"/>
  <c r="J590" i="12"/>
  <c r="K590" i="12"/>
  <c r="L590" i="12"/>
  <c r="M590" i="12"/>
  <c r="N590" i="12"/>
  <c r="O590" i="12"/>
  <c r="Q590" i="12"/>
  <c r="R590" i="12"/>
  <c r="S590" i="12"/>
  <c r="T590" i="12"/>
  <c r="U590" i="12"/>
  <c r="V590" i="12"/>
  <c r="W590" i="12"/>
  <c r="X590" i="12"/>
  <c r="Y590" i="12"/>
  <c r="C591" i="12"/>
  <c r="D591" i="12"/>
  <c r="E591" i="12"/>
  <c r="G591" i="12"/>
  <c r="H591" i="12"/>
  <c r="I591" i="12"/>
  <c r="J591" i="12"/>
  <c r="K591" i="12"/>
  <c r="L591" i="12"/>
  <c r="M591" i="12"/>
  <c r="N591" i="12"/>
  <c r="O591" i="12"/>
  <c r="Q591" i="12"/>
  <c r="R591" i="12"/>
  <c r="S591" i="12"/>
  <c r="T591" i="12"/>
  <c r="U591" i="12"/>
  <c r="V591" i="12"/>
  <c r="W591" i="12"/>
  <c r="X591" i="12"/>
  <c r="Y591" i="12"/>
  <c r="C592" i="12"/>
  <c r="D592" i="12"/>
  <c r="E592" i="12"/>
  <c r="G592" i="12"/>
  <c r="H592" i="12"/>
  <c r="I592" i="12"/>
  <c r="J592" i="12"/>
  <c r="K592" i="12"/>
  <c r="L592" i="12"/>
  <c r="M592" i="12"/>
  <c r="N592" i="12"/>
  <c r="O592" i="12"/>
  <c r="Q592" i="12"/>
  <c r="R592" i="12"/>
  <c r="S592" i="12"/>
  <c r="T592" i="12"/>
  <c r="U592" i="12"/>
  <c r="V592" i="12"/>
  <c r="W592" i="12"/>
  <c r="X592" i="12"/>
  <c r="Y592" i="12"/>
  <c r="C593" i="12"/>
  <c r="D593" i="12"/>
  <c r="E593" i="12"/>
  <c r="G593" i="12"/>
  <c r="H593" i="12"/>
  <c r="I593" i="12"/>
  <c r="J593" i="12"/>
  <c r="K593" i="12"/>
  <c r="L593" i="12"/>
  <c r="M593" i="12"/>
  <c r="N593" i="12"/>
  <c r="O593" i="12"/>
  <c r="Q593" i="12"/>
  <c r="R593" i="12"/>
  <c r="S593" i="12"/>
  <c r="T593" i="12"/>
  <c r="U593" i="12"/>
  <c r="V593" i="12"/>
  <c r="W593" i="12"/>
  <c r="X593" i="12"/>
  <c r="Y593" i="12"/>
  <c r="C594" i="12"/>
  <c r="D594" i="12"/>
  <c r="E594" i="12"/>
  <c r="G594" i="12"/>
  <c r="H594" i="12"/>
  <c r="I594" i="12"/>
  <c r="J594" i="12"/>
  <c r="K594" i="12"/>
  <c r="L594" i="12"/>
  <c r="M594" i="12"/>
  <c r="N594" i="12"/>
  <c r="O594" i="12"/>
  <c r="P594" i="12"/>
  <c r="Q594" i="12"/>
  <c r="R594" i="12"/>
  <c r="S594" i="12"/>
  <c r="T594" i="12"/>
  <c r="U594" i="12"/>
  <c r="V594" i="12"/>
  <c r="W594" i="12"/>
  <c r="X594" i="12"/>
  <c r="Y594" i="12"/>
  <c r="C595" i="12"/>
  <c r="D595" i="12"/>
  <c r="E595" i="12"/>
  <c r="G595" i="12"/>
  <c r="H595" i="12"/>
  <c r="I595" i="12"/>
  <c r="J595" i="12"/>
  <c r="K595" i="12"/>
  <c r="L595" i="12"/>
  <c r="M595" i="12"/>
  <c r="N595" i="12"/>
  <c r="O595" i="12"/>
  <c r="Q595" i="12"/>
  <c r="R595" i="12"/>
  <c r="S595" i="12"/>
  <c r="T595" i="12"/>
  <c r="U595" i="12"/>
  <c r="V595" i="12"/>
  <c r="W595" i="12"/>
  <c r="X595" i="12"/>
  <c r="Y595" i="12"/>
  <c r="C596" i="12"/>
  <c r="D596" i="12"/>
  <c r="E596" i="12"/>
  <c r="G596" i="12"/>
  <c r="H596" i="12"/>
  <c r="I596" i="12"/>
  <c r="J596" i="12"/>
  <c r="K596" i="12"/>
  <c r="L596" i="12"/>
  <c r="M596" i="12"/>
  <c r="N596" i="12"/>
  <c r="O596" i="12"/>
  <c r="Q596" i="12"/>
  <c r="R596" i="12"/>
  <c r="S596" i="12"/>
  <c r="T596" i="12"/>
  <c r="U596" i="12"/>
  <c r="V596" i="12"/>
  <c r="W596" i="12"/>
  <c r="X596" i="12"/>
  <c r="Y596" i="12"/>
  <c r="C597" i="12"/>
  <c r="D597" i="12"/>
  <c r="E597" i="12"/>
  <c r="G597" i="12"/>
  <c r="H597" i="12"/>
  <c r="I597" i="12"/>
  <c r="J597" i="12"/>
  <c r="K597" i="12"/>
  <c r="L597" i="12"/>
  <c r="M597" i="12"/>
  <c r="N597" i="12"/>
  <c r="O597" i="12"/>
  <c r="Q597" i="12"/>
  <c r="R597" i="12"/>
  <c r="S597" i="12"/>
  <c r="T597" i="12"/>
  <c r="U597" i="12"/>
  <c r="V597" i="12"/>
  <c r="W597" i="12"/>
  <c r="X597" i="12"/>
  <c r="Y597" i="12"/>
  <c r="C598" i="12"/>
  <c r="D598" i="12"/>
  <c r="E598" i="12"/>
  <c r="G598" i="12"/>
  <c r="H598" i="12"/>
  <c r="I598" i="12"/>
  <c r="J598" i="12"/>
  <c r="K598" i="12"/>
  <c r="L598" i="12"/>
  <c r="M598" i="12"/>
  <c r="N598" i="12"/>
  <c r="O598" i="12"/>
  <c r="Q598" i="12"/>
  <c r="R598" i="12"/>
  <c r="S598" i="12"/>
  <c r="T598" i="12"/>
  <c r="U598" i="12"/>
  <c r="V598" i="12"/>
  <c r="W598" i="12"/>
  <c r="X598" i="12"/>
  <c r="Y598" i="12"/>
  <c r="C599" i="12"/>
  <c r="D599" i="12"/>
  <c r="E599" i="12"/>
  <c r="G599" i="12"/>
  <c r="H599" i="12"/>
  <c r="I599" i="12"/>
  <c r="J599" i="12"/>
  <c r="K599" i="12"/>
  <c r="L599" i="12"/>
  <c r="M599" i="12"/>
  <c r="N599" i="12"/>
  <c r="O599" i="12"/>
  <c r="Q599" i="12"/>
  <c r="R599" i="12"/>
  <c r="S599" i="12"/>
  <c r="T599" i="12"/>
  <c r="U599" i="12"/>
  <c r="V599" i="12"/>
  <c r="W599" i="12"/>
  <c r="X599" i="12"/>
  <c r="Y599" i="12"/>
  <c r="C600" i="12"/>
  <c r="D600" i="12"/>
  <c r="E600" i="12"/>
  <c r="G600" i="12"/>
  <c r="H600" i="12"/>
  <c r="I600" i="12"/>
  <c r="J600" i="12"/>
  <c r="K600" i="12"/>
  <c r="L600" i="12"/>
  <c r="M600" i="12"/>
  <c r="N600" i="12"/>
  <c r="O600" i="12"/>
  <c r="Q600" i="12"/>
  <c r="R600" i="12"/>
  <c r="S600" i="12"/>
  <c r="T600" i="12"/>
  <c r="U600" i="12"/>
  <c r="V600" i="12"/>
  <c r="W600" i="12"/>
  <c r="X600" i="12"/>
  <c r="Y600" i="12"/>
  <c r="C601" i="12"/>
  <c r="D601" i="12"/>
  <c r="E601" i="12"/>
  <c r="G601" i="12"/>
  <c r="H601" i="12"/>
  <c r="I601" i="12"/>
  <c r="J601" i="12"/>
  <c r="K601" i="12"/>
  <c r="L601" i="12"/>
  <c r="M601" i="12"/>
  <c r="N601" i="12"/>
  <c r="O601" i="12"/>
  <c r="Q601" i="12"/>
  <c r="R601" i="12"/>
  <c r="S601" i="12"/>
  <c r="T601" i="12"/>
  <c r="U601" i="12"/>
  <c r="V601" i="12"/>
  <c r="W601" i="12"/>
  <c r="X601" i="12"/>
  <c r="Y601" i="12"/>
  <c r="C602" i="12"/>
  <c r="D602" i="12"/>
  <c r="E602" i="12"/>
  <c r="G602" i="12"/>
  <c r="H602" i="12"/>
  <c r="I602" i="12"/>
  <c r="J602" i="12"/>
  <c r="K602" i="12"/>
  <c r="L602" i="12"/>
  <c r="M602" i="12"/>
  <c r="N602" i="12"/>
  <c r="O602" i="12"/>
  <c r="P602" i="12"/>
  <c r="Q602" i="12"/>
  <c r="R602" i="12"/>
  <c r="S602" i="12"/>
  <c r="T602" i="12"/>
  <c r="U602" i="12"/>
  <c r="V602" i="12"/>
  <c r="W602" i="12"/>
  <c r="X602" i="12"/>
  <c r="Y602" i="12"/>
  <c r="C603" i="12"/>
  <c r="D603" i="12"/>
  <c r="E603" i="12"/>
  <c r="G603" i="12"/>
  <c r="H603" i="12"/>
  <c r="I603" i="12"/>
  <c r="J603" i="12"/>
  <c r="K603" i="12"/>
  <c r="L603" i="12"/>
  <c r="M603" i="12"/>
  <c r="N603" i="12"/>
  <c r="O603" i="12"/>
  <c r="Q603" i="12"/>
  <c r="R603" i="12"/>
  <c r="S603" i="12"/>
  <c r="T603" i="12"/>
  <c r="U603" i="12"/>
  <c r="V603" i="12"/>
  <c r="W603" i="12"/>
  <c r="X603" i="12"/>
  <c r="Y603" i="12"/>
  <c r="C604" i="12"/>
  <c r="D604" i="12"/>
  <c r="E604" i="12"/>
  <c r="G604" i="12"/>
  <c r="H604" i="12"/>
  <c r="I604" i="12"/>
  <c r="J604" i="12"/>
  <c r="K604" i="12"/>
  <c r="L604" i="12"/>
  <c r="M604" i="12"/>
  <c r="N604" i="12"/>
  <c r="O604" i="12"/>
  <c r="Q604" i="12"/>
  <c r="R604" i="12"/>
  <c r="S604" i="12"/>
  <c r="T604" i="12"/>
  <c r="U604" i="12"/>
  <c r="V604" i="12"/>
  <c r="W604" i="12"/>
  <c r="X604" i="12"/>
  <c r="Y604" i="12"/>
  <c r="C605" i="12"/>
  <c r="D605" i="12"/>
  <c r="E605" i="12"/>
  <c r="G605" i="12"/>
  <c r="H605" i="12"/>
  <c r="I605" i="12"/>
  <c r="J605" i="12"/>
  <c r="K605" i="12"/>
  <c r="L605" i="12"/>
  <c r="M605" i="12"/>
  <c r="N605" i="12"/>
  <c r="O605" i="12"/>
  <c r="Q605" i="12"/>
  <c r="R605" i="12"/>
  <c r="S605" i="12"/>
  <c r="T605" i="12"/>
  <c r="U605" i="12"/>
  <c r="V605" i="12"/>
  <c r="W605" i="12"/>
  <c r="X605" i="12"/>
  <c r="Y605" i="12"/>
  <c r="C606" i="12"/>
  <c r="D606" i="12"/>
  <c r="E606" i="12"/>
  <c r="G606" i="12"/>
  <c r="H606" i="12"/>
  <c r="I606" i="12"/>
  <c r="J606" i="12"/>
  <c r="K606" i="12"/>
  <c r="L606" i="12"/>
  <c r="M606" i="12"/>
  <c r="N606" i="12"/>
  <c r="O606" i="12"/>
  <c r="Q606" i="12"/>
  <c r="R606" i="12"/>
  <c r="S606" i="12"/>
  <c r="T606" i="12"/>
  <c r="U606" i="12"/>
  <c r="V606" i="12"/>
  <c r="W606" i="12"/>
  <c r="X606" i="12"/>
  <c r="Y606" i="12"/>
  <c r="C607" i="12"/>
  <c r="D607" i="12"/>
  <c r="E607" i="12"/>
  <c r="G607" i="12"/>
  <c r="H607" i="12"/>
  <c r="I607" i="12"/>
  <c r="J607" i="12"/>
  <c r="K607" i="12"/>
  <c r="L607" i="12"/>
  <c r="M607" i="12"/>
  <c r="N607" i="12"/>
  <c r="O607" i="12"/>
  <c r="Q607" i="12"/>
  <c r="R607" i="12"/>
  <c r="S607" i="12"/>
  <c r="T607" i="12"/>
  <c r="U607" i="12"/>
  <c r="V607" i="12"/>
  <c r="W607" i="12"/>
  <c r="X607" i="12"/>
  <c r="Y607" i="12"/>
  <c r="C608" i="12"/>
  <c r="D608" i="12"/>
  <c r="E608" i="12"/>
  <c r="G608" i="12"/>
  <c r="H608" i="12"/>
  <c r="I608" i="12"/>
  <c r="J608" i="12"/>
  <c r="K608" i="12"/>
  <c r="L608" i="12"/>
  <c r="M608" i="12"/>
  <c r="N608" i="12"/>
  <c r="O608" i="12"/>
  <c r="Q608" i="12"/>
  <c r="R608" i="12"/>
  <c r="S608" i="12"/>
  <c r="T608" i="12"/>
  <c r="U608" i="12"/>
  <c r="V608" i="12"/>
  <c r="W608" i="12"/>
  <c r="X608" i="12"/>
  <c r="Y608" i="12"/>
  <c r="C609" i="12"/>
  <c r="D609" i="12"/>
  <c r="E609" i="12"/>
  <c r="G609" i="12"/>
  <c r="H609" i="12"/>
  <c r="I609" i="12"/>
  <c r="J609" i="12"/>
  <c r="K609" i="12"/>
  <c r="L609" i="12"/>
  <c r="M609" i="12"/>
  <c r="N609" i="12"/>
  <c r="O609" i="12"/>
  <c r="Q609" i="12"/>
  <c r="R609" i="12"/>
  <c r="S609" i="12"/>
  <c r="T609" i="12"/>
  <c r="U609" i="12"/>
  <c r="V609" i="12"/>
  <c r="W609" i="12"/>
  <c r="X609" i="12"/>
  <c r="Y609" i="12"/>
  <c r="C610" i="12"/>
  <c r="D610" i="12"/>
  <c r="E610" i="12"/>
  <c r="G610" i="12"/>
  <c r="H610" i="12"/>
  <c r="I610" i="12"/>
  <c r="J610" i="12"/>
  <c r="K610" i="12"/>
  <c r="L610" i="12"/>
  <c r="M610" i="12"/>
  <c r="N610" i="12"/>
  <c r="O610" i="12"/>
  <c r="P610" i="12"/>
  <c r="Q610" i="12"/>
  <c r="R610" i="12"/>
  <c r="S610" i="12"/>
  <c r="T610" i="12"/>
  <c r="U610" i="12"/>
  <c r="V610" i="12"/>
  <c r="W610" i="12"/>
  <c r="X610" i="12"/>
  <c r="Y610" i="12"/>
  <c r="C611" i="12"/>
  <c r="D611" i="12"/>
  <c r="E611" i="12"/>
  <c r="G611" i="12"/>
  <c r="H611" i="12"/>
  <c r="I611" i="12"/>
  <c r="J611" i="12"/>
  <c r="K611" i="12"/>
  <c r="L611" i="12"/>
  <c r="M611" i="12"/>
  <c r="N611" i="12"/>
  <c r="O611" i="12"/>
  <c r="Q611" i="12"/>
  <c r="R611" i="12"/>
  <c r="S611" i="12"/>
  <c r="T611" i="12"/>
  <c r="U611" i="12"/>
  <c r="V611" i="12"/>
  <c r="W611" i="12"/>
  <c r="X611" i="12"/>
  <c r="Y611" i="12"/>
  <c r="C612" i="12"/>
  <c r="D612" i="12"/>
  <c r="E612" i="12"/>
  <c r="G612" i="12"/>
  <c r="H612" i="12"/>
  <c r="I612" i="12"/>
  <c r="J612" i="12"/>
  <c r="K612" i="12"/>
  <c r="L612" i="12"/>
  <c r="M612" i="12"/>
  <c r="N612" i="12"/>
  <c r="O612" i="12"/>
  <c r="Q612" i="12"/>
  <c r="R612" i="12"/>
  <c r="S612" i="12"/>
  <c r="T612" i="12"/>
  <c r="U612" i="12"/>
  <c r="V612" i="12"/>
  <c r="W612" i="12"/>
  <c r="X612" i="12"/>
  <c r="Y612" i="12"/>
  <c r="C613" i="12"/>
  <c r="D613" i="12"/>
  <c r="E613" i="12"/>
  <c r="G613" i="12"/>
  <c r="H613" i="12"/>
  <c r="I613" i="12"/>
  <c r="J613" i="12"/>
  <c r="K613" i="12"/>
  <c r="L613" i="12"/>
  <c r="M613" i="12"/>
  <c r="N613" i="12"/>
  <c r="O613" i="12"/>
  <c r="Q613" i="12"/>
  <c r="R613" i="12"/>
  <c r="S613" i="12"/>
  <c r="T613" i="12"/>
  <c r="U613" i="12"/>
  <c r="V613" i="12"/>
  <c r="W613" i="12"/>
  <c r="X613" i="12"/>
  <c r="Y613" i="12"/>
  <c r="C614" i="12"/>
  <c r="D614" i="12"/>
  <c r="E614" i="12"/>
  <c r="G614" i="12"/>
  <c r="H614" i="12"/>
  <c r="I614" i="12"/>
  <c r="J614" i="12"/>
  <c r="K614" i="12"/>
  <c r="L614" i="12"/>
  <c r="M614" i="12"/>
  <c r="N614" i="12"/>
  <c r="O614" i="12"/>
  <c r="Q614" i="12"/>
  <c r="R614" i="12"/>
  <c r="S614" i="12"/>
  <c r="T614" i="12"/>
  <c r="U614" i="12"/>
  <c r="V614" i="12"/>
  <c r="W614" i="12"/>
  <c r="X614" i="12"/>
  <c r="Y614" i="12"/>
  <c r="C615" i="12"/>
  <c r="D615" i="12"/>
  <c r="E615" i="12"/>
  <c r="G615" i="12"/>
  <c r="H615" i="12"/>
  <c r="I615" i="12"/>
  <c r="J615" i="12"/>
  <c r="K615" i="12"/>
  <c r="L615" i="12"/>
  <c r="M615" i="12"/>
  <c r="N615" i="12"/>
  <c r="O615" i="12"/>
  <c r="Q615" i="12"/>
  <c r="R615" i="12"/>
  <c r="S615" i="12"/>
  <c r="T615" i="12"/>
  <c r="U615" i="12"/>
  <c r="V615" i="12"/>
  <c r="W615" i="12"/>
  <c r="X615" i="12"/>
  <c r="Y615" i="12"/>
  <c r="C616" i="12"/>
  <c r="D616" i="12"/>
  <c r="E616" i="12"/>
  <c r="G616" i="12"/>
  <c r="H616" i="12"/>
  <c r="I616" i="12"/>
  <c r="J616" i="12"/>
  <c r="K616" i="12"/>
  <c r="L616" i="12"/>
  <c r="M616" i="12"/>
  <c r="N616" i="12"/>
  <c r="O616" i="12"/>
  <c r="Q616" i="12"/>
  <c r="R616" i="12"/>
  <c r="S616" i="12"/>
  <c r="T616" i="12"/>
  <c r="U616" i="12"/>
  <c r="V616" i="12"/>
  <c r="W616" i="12"/>
  <c r="X616" i="12"/>
  <c r="Y616" i="12"/>
  <c r="C617" i="12"/>
  <c r="D617" i="12"/>
  <c r="E617" i="12"/>
  <c r="G617" i="12"/>
  <c r="H617" i="12"/>
  <c r="I617" i="12"/>
  <c r="J617" i="12"/>
  <c r="K617" i="12"/>
  <c r="L617" i="12"/>
  <c r="M617" i="12"/>
  <c r="N617" i="12"/>
  <c r="O617" i="12"/>
  <c r="Q617" i="12"/>
  <c r="R617" i="12"/>
  <c r="S617" i="12"/>
  <c r="T617" i="12"/>
  <c r="U617" i="12"/>
  <c r="V617" i="12"/>
  <c r="W617" i="12"/>
  <c r="X617" i="12"/>
  <c r="Y617" i="12"/>
  <c r="C618" i="12"/>
  <c r="D618" i="12"/>
  <c r="E618" i="12"/>
  <c r="G618" i="12"/>
  <c r="H618" i="12"/>
  <c r="I618" i="12"/>
  <c r="J618" i="12"/>
  <c r="K618" i="12"/>
  <c r="L618" i="12"/>
  <c r="M618" i="12"/>
  <c r="N618" i="12"/>
  <c r="O618" i="12"/>
  <c r="P618" i="12"/>
  <c r="Q618" i="12"/>
  <c r="R618" i="12"/>
  <c r="S618" i="12"/>
  <c r="T618" i="12"/>
  <c r="U618" i="12"/>
  <c r="V618" i="12"/>
  <c r="W618" i="12"/>
  <c r="X618" i="12"/>
  <c r="Y618" i="12"/>
  <c r="C619" i="12"/>
  <c r="D619" i="12"/>
  <c r="E619" i="12"/>
  <c r="G619" i="12"/>
  <c r="H619" i="12"/>
  <c r="I619" i="12"/>
  <c r="J619" i="12"/>
  <c r="K619" i="12"/>
  <c r="L619" i="12"/>
  <c r="M619" i="12"/>
  <c r="N619" i="12"/>
  <c r="O619" i="12"/>
  <c r="Q619" i="12"/>
  <c r="R619" i="12"/>
  <c r="S619" i="12"/>
  <c r="T619" i="12"/>
  <c r="U619" i="12"/>
  <c r="V619" i="12"/>
  <c r="W619" i="12"/>
  <c r="X619" i="12"/>
  <c r="Y619" i="12"/>
  <c r="C620" i="12"/>
  <c r="D620" i="12"/>
  <c r="E620" i="12"/>
  <c r="G620" i="12"/>
  <c r="H620" i="12"/>
  <c r="I620" i="12"/>
  <c r="J620" i="12"/>
  <c r="K620" i="12"/>
  <c r="L620" i="12"/>
  <c r="M620" i="12"/>
  <c r="N620" i="12"/>
  <c r="O620" i="12"/>
  <c r="Q620" i="12"/>
  <c r="R620" i="12"/>
  <c r="S620" i="12"/>
  <c r="T620" i="12"/>
  <c r="U620" i="12"/>
  <c r="V620" i="12"/>
  <c r="W620" i="12"/>
  <c r="X620" i="12"/>
  <c r="Y620" i="12"/>
  <c r="C621" i="12"/>
  <c r="D621" i="12"/>
  <c r="E621" i="12"/>
  <c r="G621" i="12"/>
  <c r="H621" i="12"/>
  <c r="I621" i="12"/>
  <c r="J621" i="12"/>
  <c r="K621" i="12"/>
  <c r="L621" i="12"/>
  <c r="M621" i="12"/>
  <c r="N621" i="12"/>
  <c r="O621" i="12"/>
  <c r="Q621" i="12"/>
  <c r="R621" i="12"/>
  <c r="S621" i="12"/>
  <c r="T621" i="12"/>
  <c r="U621" i="12"/>
  <c r="V621" i="12"/>
  <c r="W621" i="12"/>
  <c r="X621" i="12"/>
  <c r="Y621" i="12"/>
  <c r="C622" i="12"/>
  <c r="D622" i="12"/>
  <c r="E622" i="12"/>
  <c r="G622" i="12"/>
  <c r="H622" i="12"/>
  <c r="I622" i="12"/>
  <c r="J622" i="12"/>
  <c r="K622" i="12"/>
  <c r="L622" i="12"/>
  <c r="M622" i="12"/>
  <c r="N622" i="12"/>
  <c r="O622" i="12"/>
  <c r="Q622" i="12"/>
  <c r="R622" i="12"/>
  <c r="S622" i="12"/>
  <c r="T622" i="12"/>
  <c r="U622" i="12"/>
  <c r="V622" i="12"/>
  <c r="W622" i="12"/>
  <c r="X622" i="12"/>
  <c r="Y622" i="12"/>
  <c r="C623" i="12"/>
  <c r="D623" i="12"/>
  <c r="E623" i="12"/>
  <c r="G623" i="12"/>
  <c r="H623" i="12"/>
  <c r="I623" i="12"/>
  <c r="J623" i="12"/>
  <c r="K623" i="12"/>
  <c r="L623" i="12"/>
  <c r="M623" i="12"/>
  <c r="N623" i="12"/>
  <c r="O623" i="12"/>
  <c r="Q623" i="12"/>
  <c r="R623" i="12"/>
  <c r="S623" i="12"/>
  <c r="T623" i="12"/>
  <c r="U623" i="12"/>
  <c r="V623" i="12"/>
  <c r="W623" i="12"/>
  <c r="X623" i="12"/>
  <c r="Y623" i="12"/>
  <c r="C624" i="12"/>
  <c r="D624" i="12"/>
  <c r="E624" i="12"/>
  <c r="G624" i="12"/>
  <c r="H624" i="12"/>
  <c r="I624" i="12"/>
  <c r="J624" i="12"/>
  <c r="K624" i="12"/>
  <c r="L624" i="12"/>
  <c r="M624" i="12"/>
  <c r="N624" i="12"/>
  <c r="O624" i="12"/>
  <c r="Q624" i="12"/>
  <c r="R624" i="12"/>
  <c r="S624" i="12"/>
  <c r="T624" i="12"/>
  <c r="U624" i="12"/>
  <c r="V624" i="12"/>
  <c r="W624" i="12"/>
  <c r="X624" i="12"/>
  <c r="Y624" i="12"/>
  <c r="C625" i="12"/>
  <c r="D625" i="12"/>
  <c r="E625" i="12"/>
  <c r="G625" i="12"/>
  <c r="H625" i="12"/>
  <c r="I625" i="12"/>
  <c r="J625" i="12"/>
  <c r="K625" i="12"/>
  <c r="L625" i="12"/>
  <c r="M625" i="12"/>
  <c r="N625" i="12"/>
  <c r="O625" i="12"/>
  <c r="Q625" i="12"/>
  <c r="R625" i="12"/>
  <c r="S625" i="12"/>
  <c r="T625" i="12"/>
  <c r="U625" i="12"/>
  <c r="V625" i="12"/>
  <c r="W625" i="12"/>
  <c r="X625" i="12"/>
  <c r="Y625" i="12"/>
  <c r="C626" i="12"/>
  <c r="D626" i="12"/>
  <c r="E626" i="12"/>
  <c r="G626" i="12"/>
  <c r="H626" i="12"/>
  <c r="I626" i="12"/>
  <c r="J626" i="12"/>
  <c r="K626" i="12"/>
  <c r="L626" i="12"/>
  <c r="M626" i="12"/>
  <c r="N626" i="12"/>
  <c r="O626" i="12"/>
  <c r="P626" i="12"/>
  <c r="Q626" i="12"/>
  <c r="R626" i="12"/>
  <c r="S626" i="12"/>
  <c r="T626" i="12"/>
  <c r="U626" i="12"/>
  <c r="V626" i="12"/>
  <c r="W626" i="12"/>
  <c r="X626" i="12"/>
  <c r="Y626" i="12"/>
  <c r="C627" i="12"/>
  <c r="D627" i="12"/>
  <c r="E627" i="12"/>
  <c r="G627" i="12"/>
  <c r="H627" i="12"/>
  <c r="I627" i="12"/>
  <c r="J627" i="12"/>
  <c r="K627" i="12"/>
  <c r="L627" i="12"/>
  <c r="M627" i="12"/>
  <c r="N627" i="12"/>
  <c r="O627" i="12"/>
  <c r="Q627" i="12"/>
  <c r="R627" i="12"/>
  <c r="S627" i="12"/>
  <c r="T627" i="12"/>
  <c r="U627" i="12"/>
  <c r="V627" i="12"/>
  <c r="W627" i="12"/>
  <c r="X627" i="12"/>
  <c r="Y627" i="12"/>
  <c r="C628" i="12"/>
  <c r="D628" i="12"/>
  <c r="E628" i="12"/>
  <c r="G628" i="12"/>
  <c r="H628" i="12"/>
  <c r="I628" i="12"/>
  <c r="J628" i="12"/>
  <c r="K628" i="12"/>
  <c r="L628" i="12"/>
  <c r="M628" i="12"/>
  <c r="N628" i="12"/>
  <c r="O628" i="12"/>
  <c r="P628" i="12"/>
  <c r="Q628" i="12"/>
  <c r="R628" i="12"/>
  <c r="S628" i="12"/>
  <c r="T628" i="12"/>
  <c r="U628" i="12"/>
  <c r="V628" i="12"/>
  <c r="W628" i="12"/>
  <c r="X628" i="12"/>
  <c r="Y628" i="12"/>
  <c r="C629" i="12"/>
  <c r="D629" i="12"/>
  <c r="E629" i="12"/>
  <c r="G629" i="12"/>
  <c r="H629" i="12"/>
  <c r="I629" i="12"/>
  <c r="J629" i="12"/>
  <c r="K629" i="12"/>
  <c r="L629" i="12"/>
  <c r="M629" i="12"/>
  <c r="N629" i="12"/>
  <c r="O629" i="12"/>
  <c r="Q629" i="12"/>
  <c r="R629" i="12"/>
  <c r="S629" i="12"/>
  <c r="T629" i="12"/>
  <c r="U629" i="12"/>
  <c r="V629" i="12"/>
  <c r="W629" i="12"/>
  <c r="X629" i="12"/>
  <c r="Y629" i="12"/>
  <c r="C630" i="12"/>
  <c r="D630" i="12"/>
  <c r="E630" i="12"/>
  <c r="G630" i="12"/>
  <c r="H630" i="12"/>
  <c r="I630" i="12"/>
  <c r="J630" i="12"/>
  <c r="K630" i="12"/>
  <c r="L630" i="12"/>
  <c r="M630" i="12"/>
  <c r="N630" i="12"/>
  <c r="O630" i="12"/>
  <c r="Q630" i="12"/>
  <c r="R630" i="12"/>
  <c r="S630" i="12"/>
  <c r="T630" i="12"/>
  <c r="U630" i="12"/>
  <c r="V630" i="12"/>
  <c r="W630" i="12"/>
  <c r="X630" i="12"/>
  <c r="Y630" i="12"/>
  <c r="C631" i="12"/>
  <c r="D631" i="12"/>
  <c r="E631" i="12"/>
  <c r="G631" i="12"/>
  <c r="H631" i="12"/>
  <c r="I631" i="12"/>
  <c r="J631" i="12"/>
  <c r="K631" i="12"/>
  <c r="L631" i="12"/>
  <c r="M631" i="12"/>
  <c r="N631" i="12"/>
  <c r="O631" i="12"/>
  <c r="P631" i="12"/>
  <c r="Q631" i="12"/>
  <c r="R631" i="12"/>
  <c r="S631" i="12"/>
  <c r="T631" i="12"/>
  <c r="U631" i="12"/>
  <c r="V631" i="12"/>
  <c r="W631" i="12"/>
  <c r="X631" i="12"/>
  <c r="Y631" i="12"/>
  <c r="C632" i="12"/>
  <c r="D632" i="12"/>
  <c r="E632" i="12"/>
  <c r="G632" i="12"/>
  <c r="H632" i="12"/>
  <c r="I632" i="12"/>
  <c r="J632" i="12"/>
  <c r="K632" i="12"/>
  <c r="L632" i="12"/>
  <c r="M632" i="12"/>
  <c r="N632" i="12"/>
  <c r="O632" i="12"/>
  <c r="Q632" i="12"/>
  <c r="R632" i="12"/>
  <c r="S632" i="12"/>
  <c r="T632" i="12"/>
  <c r="U632" i="12"/>
  <c r="V632" i="12"/>
  <c r="W632" i="12"/>
  <c r="X632" i="12"/>
  <c r="Y632" i="12"/>
  <c r="C633" i="12"/>
  <c r="D633" i="12"/>
  <c r="E633" i="12"/>
  <c r="G633" i="12"/>
  <c r="H633" i="12"/>
  <c r="I633" i="12"/>
  <c r="J633" i="12"/>
  <c r="K633" i="12"/>
  <c r="L633" i="12"/>
  <c r="M633" i="12"/>
  <c r="N633" i="12"/>
  <c r="O633" i="12"/>
  <c r="Q633" i="12"/>
  <c r="R633" i="12"/>
  <c r="S633" i="12"/>
  <c r="T633" i="12"/>
  <c r="U633" i="12"/>
  <c r="V633" i="12"/>
  <c r="W633" i="12"/>
  <c r="X633" i="12"/>
  <c r="Y633" i="12"/>
  <c r="C634" i="12"/>
  <c r="D634" i="12"/>
  <c r="E634" i="12"/>
  <c r="G634" i="12"/>
  <c r="H634" i="12"/>
  <c r="I634" i="12"/>
  <c r="J634" i="12"/>
  <c r="K634" i="12"/>
  <c r="L634" i="12"/>
  <c r="M634" i="12"/>
  <c r="N634" i="12"/>
  <c r="O634" i="12"/>
  <c r="P634" i="12"/>
  <c r="Q634" i="12"/>
  <c r="R634" i="12"/>
  <c r="S634" i="12"/>
  <c r="T634" i="12"/>
  <c r="U634" i="12"/>
  <c r="V634" i="12"/>
  <c r="W634" i="12"/>
  <c r="X634" i="12"/>
  <c r="Y634" i="12"/>
  <c r="C635" i="12"/>
  <c r="D635" i="12"/>
  <c r="E635" i="12"/>
  <c r="G635" i="12"/>
  <c r="H635" i="12"/>
  <c r="I635" i="12"/>
  <c r="J635" i="12"/>
  <c r="K635" i="12"/>
  <c r="L635" i="12"/>
  <c r="M635" i="12"/>
  <c r="N635" i="12"/>
  <c r="O635" i="12"/>
  <c r="Q635" i="12"/>
  <c r="R635" i="12"/>
  <c r="S635" i="12"/>
  <c r="T635" i="12"/>
  <c r="U635" i="12"/>
  <c r="V635" i="12"/>
  <c r="W635" i="12"/>
  <c r="X635" i="12"/>
  <c r="Y635" i="12"/>
  <c r="C636" i="12"/>
  <c r="D636" i="12"/>
  <c r="E636" i="12"/>
  <c r="G636" i="12"/>
  <c r="H636" i="12"/>
  <c r="I636" i="12"/>
  <c r="J636" i="12"/>
  <c r="K636" i="12"/>
  <c r="L636" i="12"/>
  <c r="M636" i="12"/>
  <c r="N636" i="12"/>
  <c r="O636" i="12"/>
  <c r="P636" i="12"/>
  <c r="Q636" i="12"/>
  <c r="R636" i="12"/>
  <c r="S636" i="12"/>
  <c r="T636" i="12"/>
  <c r="U636" i="12"/>
  <c r="V636" i="12"/>
  <c r="W636" i="12"/>
  <c r="X636" i="12"/>
  <c r="Y636" i="12"/>
  <c r="C637" i="12"/>
  <c r="D637" i="12"/>
  <c r="E637" i="12"/>
  <c r="G637" i="12"/>
  <c r="H637" i="12"/>
  <c r="I637" i="12"/>
  <c r="J637" i="12"/>
  <c r="K637" i="12"/>
  <c r="L637" i="12"/>
  <c r="M637" i="12"/>
  <c r="N637" i="12"/>
  <c r="O637" i="12"/>
  <c r="Q637" i="12"/>
  <c r="R637" i="12"/>
  <c r="S637" i="12"/>
  <c r="T637" i="12"/>
  <c r="U637" i="12"/>
  <c r="V637" i="12"/>
  <c r="W637" i="12"/>
  <c r="X637" i="12"/>
  <c r="Y637" i="12"/>
  <c r="C638" i="12"/>
  <c r="D638" i="12"/>
  <c r="E638" i="12"/>
  <c r="G638" i="12"/>
  <c r="H638" i="12"/>
  <c r="I638" i="12"/>
  <c r="J638" i="12"/>
  <c r="K638" i="12"/>
  <c r="L638" i="12"/>
  <c r="M638" i="12"/>
  <c r="N638" i="12"/>
  <c r="O638" i="12"/>
  <c r="Q638" i="12"/>
  <c r="R638" i="12"/>
  <c r="S638" i="12"/>
  <c r="T638" i="12"/>
  <c r="U638" i="12"/>
  <c r="V638" i="12"/>
  <c r="W638" i="12"/>
  <c r="X638" i="12"/>
  <c r="Y638" i="12"/>
  <c r="C639" i="12"/>
  <c r="D639" i="12"/>
  <c r="E639" i="12"/>
  <c r="G639" i="12"/>
  <c r="H639" i="12"/>
  <c r="I639" i="12"/>
  <c r="J639" i="12"/>
  <c r="K639" i="12"/>
  <c r="L639" i="12"/>
  <c r="M639" i="12"/>
  <c r="N639" i="12"/>
  <c r="O639" i="12"/>
  <c r="P639" i="12"/>
  <c r="Q639" i="12"/>
  <c r="R639" i="12"/>
  <c r="S639" i="12"/>
  <c r="T639" i="12"/>
  <c r="U639" i="12"/>
  <c r="V639" i="12"/>
  <c r="W639" i="12"/>
  <c r="X639" i="12"/>
  <c r="Y639" i="12"/>
  <c r="C640" i="12"/>
  <c r="D640" i="12"/>
  <c r="E640" i="12"/>
  <c r="G640" i="12"/>
  <c r="H640" i="12"/>
  <c r="I640" i="12"/>
  <c r="J640" i="12"/>
  <c r="K640" i="12"/>
  <c r="L640" i="12"/>
  <c r="M640" i="12"/>
  <c r="N640" i="12"/>
  <c r="O640" i="12"/>
  <c r="Q640" i="12"/>
  <c r="R640" i="12"/>
  <c r="S640" i="12"/>
  <c r="T640" i="12"/>
  <c r="U640" i="12"/>
  <c r="V640" i="12"/>
  <c r="W640" i="12"/>
  <c r="X640" i="12"/>
  <c r="Y640" i="12"/>
  <c r="C641" i="12"/>
  <c r="D641" i="12"/>
  <c r="E641" i="12"/>
  <c r="G641" i="12"/>
  <c r="H641" i="12"/>
  <c r="I641" i="12"/>
  <c r="J641" i="12"/>
  <c r="K641" i="12"/>
  <c r="L641" i="12"/>
  <c r="M641" i="12"/>
  <c r="N641" i="12"/>
  <c r="O641" i="12"/>
  <c r="Q641" i="12"/>
  <c r="R641" i="12"/>
  <c r="S641" i="12"/>
  <c r="T641" i="12"/>
  <c r="U641" i="12"/>
  <c r="V641" i="12"/>
  <c r="W641" i="12"/>
  <c r="X641" i="12"/>
  <c r="Y641" i="12"/>
  <c r="C642" i="12"/>
  <c r="D642" i="12"/>
  <c r="E642" i="12"/>
  <c r="G642" i="12"/>
  <c r="H642" i="12"/>
  <c r="I642" i="12"/>
  <c r="J642" i="12"/>
  <c r="K642" i="12"/>
  <c r="L642" i="12"/>
  <c r="M642" i="12"/>
  <c r="N642" i="12"/>
  <c r="O642" i="12"/>
  <c r="P642" i="12"/>
  <c r="Q642" i="12"/>
  <c r="R642" i="12"/>
  <c r="S642" i="12"/>
  <c r="T642" i="12"/>
  <c r="U642" i="12"/>
  <c r="V642" i="12"/>
  <c r="W642" i="12"/>
  <c r="X642" i="12"/>
  <c r="Y642" i="12"/>
  <c r="C643" i="12"/>
  <c r="D643" i="12"/>
  <c r="E643" i="12"/>
  <c r="G643" i="12"/>
  <c r="H643" i="12"/>
  <c r="I643" i="12"/>
  <c r="J643" i="12"/>
  <c r="K643" i="12"/>
  <c r="L643" i="12"/>
  <c r="M643" i="12"/>
  <c r="N643" i="12"/>
  <c r="O643" i="12"/>
  <c r="Q643" i="12"/>
  <c r="R643" i="12"/>
  <c r="S643" i="12"/>
  <c r="T643" i="12"/>
  <c r="U643" i="12"/>
  <c r="V643" i="12"/>
  <c r="W643" i="12"/>
  <c r="X643" i="12"/>
  <c r="Y643" i="12"/>
  <c r="C644" i="12"/>
  <c r="D644" i="12"/>
  <c r="E644" i="12"/>
  <c r="G644" i="12"/>
  <c r="H644" i="12"/>
  <c r="I644" i="12"/>
  <c r="J644" i="12"/>
  <c r="K644" i="12"/>
  <c r="L644" i="12"/>
  <c r="M644" i="12"/>
  <c r="N644" i="12"/>
  <c r="O644" i="12"/>
  <c r="P644" i="12"/>
  <c r="Q644" i="12"/>
  <c r="R644" i="12"/>
  <c r="S644" i="12"/>
  <c r="T644" i="12"/>
  <c r="U644" i="12"/>
  <c r="V644" i="12"/>
  <c r="W644" i="12"/>
  <c r="X644" i="12"/>
  <c r="Y644" i="12"/>
  <c r="C645" i="12"/>
  <c r="D645" i="12"/>
  <c r="E645" i="12"/>
  <c r="G645" i="12"/>
  <c r="H645" i="12"/>
  <c r="I645" i="12"/>
  <c r="J645" i="12"/>
  <c r="K645" i="12"/>
  <c r="L645" i="12"/>
  <c r="M645" i="12"/>
  <c r="N645" i="12"/>
  <c r="O645" i="12"/>
  <c r="Q645" i="12"/>
  <c r="R645" i="12"/>
  <c r="S645" i="12"/>
  <c r="T645" i="12"/>
  <c r="U645" i="12"/>
  <c r="V645" i="12"/>
  <c r="W645" i="12"/>
  <c r="X645" i="12"/>
  <c r="Y645" i="12"/>
  <c r="C646" i="12"/>
  <c r="D646" i="12"/>
  <c r="E646" i="12"/>
  <c r="G646" i="12"/>
  <c r="H646" i="12"/>
  <c r="I646" i="12"/>
  <c r="J646" i="12"/>
  <c r="K646" i="12"/>
  <c r="L646" i="12"/>
  <c r="M646" i="12"/>
  <c r="N646" i="12"/>
  <c r="O646" i="12"/>
  <c r="Q646" i="12"/>
  <c r="R646" i="12"/>
  <c r="S646" i="12"/>
  <c r="T646" i="12"/>
  <c r="U646" i="12"/>
  <c r="V646" i="12"/>
  <c r="W646" i="12"/>
  <c r="X646" i="12"/>
  <c r="Y646" i="12"/>
  <c r="C647" i="12"/>
  <c r="D647" i="12"/>
  <c r="E647" i="12"/>
  <c r="G647" i="12"/>
  <c r="H647" i="12"/>
  <c r="I647" i="12"/>
  <c r="J647" i="12"/>
  <c r="K647" i="12"/>
  <c r="L647" i="12"/>
  <c r="M647" i="12"/>
  <c r="N647" i="12"/>
  <c r="O647" i="12"/>
  <c r="P647" i="12"/>
  <c r="Q647" i="12"/>
  <c r="R647" i="12"/>
  <c r="S647" i="12"/>
  <c r="T647" i="12"/>
  <c r="U647" i="12"/>
  <c r="V647" i="12"/>
  <c r="W647" i="12"/>
  <c r="X647" i="12"/>
  <c r="Y647" i="12"/>
  <c r="C648" i="12"/>
  <c r="D648" i="12"/>
  <c r="E648" i="12"/>
  <c r="G648" i="12"/>
  <c r="H648" i="12"/>
  <c r="I648" i="12"/>
  <c r="J648" i="12"/>
  <c r="K648" i="12"/>
  <c r="L648" i="12"/>
  <c r="M648" i="12"/>
  <c r="N648" i="12"/>
  <c r="O648" i="12"/>
  <c r="Q648" i="12"/>
  <c r="R648" i="12"/>
  <c r="S648" i="12"/>
  <c r="T648" i="12"/>
  <c r="U648" i="12"/>
  <c r="V648" i="12"/>
  <c r="W648" i="12"/>
  <c r="X648" i="12"/>
  <c r="Y648" i="12"/>
  <c r="C649" i="12"/>
  <c r="D649" i="12"/>
  <c r="E649" i="12"/>
  <c r="G649" i="12"/>
  <c r="H649" i="12"/>
  <c r="I649" i="12"/>
  <c r="J649" i="12"/>
  <c r="K649" i="12"/>
  <c r="L649" i="12"/>
  <c r="M649" i="12"/>
  <c r="N649" i="12"/>
  <c r="O649" i="12"/>
  <c r="Q649" i="12"/>
  <c r="R649" i="12"/>
  <c r="S649" i="12"/>
  <c r="T649" i="12"/>
  <c r="U649" i="12"/>
  <c r="V649" i="12"/>
  <c r="W649" i="12"/>
  <c r="X649" i="12"/>
  <c r="Y649" i="12"/>
  <c r="C650" i="12"/>
  <c r="D650" i="12"/>
  <c r="E650" i="12"/>
  <c r="G650" i="12"/>
  <c r="H650" i="12"/>
  <c r="I650" i="12"/>
  <c r="J650" i="12"/>
  <c r="K650" i="12"/>
  <c r="L650" i="12"/>
  <c r="M650" i="12"/>
  <c r="N650" i="12"/>
  <c r="O650" i="12"/>
  <c r="P650" i="12"/>
  <c r="Q650" i="12"/>
  <c r="R650" i="12"/>
  <c r="S650" i="12"/>
  <c r="T650" i="12"/>
  <c r="U650" i="12"/>
  <c r="V650" i="12"/>
  <c r="W650" i="12"/>
  <c r="X650" i="12"/>
  <c r="Y650" i="12"/>
  <c r="C651" i="12"/>
  <c r="D651" i="12"/>
  <c r="E651" i="12"/>
  <c r="G651" i="12"/>
  <c r="H651" i="12"/>
  <c r="I651" i="12"/>
  <c r="J651" i="12"/>
  <c r="K651" i="12"/>
  <c r="L651" i="12"/>
  <c r="M651" i="12"/>
  <c r="N651" i="12"/>
  <c r="O651" i="12"/>
  <c r="Q651" i="12"/>
  <c r="R651" i="12"/>
  <c r="S651" i="12"/>
  <c r="T651" i="12"/>
  <c r="U651" i="12"/>
  <c r="V651" i="12"/>
  <c r="W651" i="12"/>
  <c r="X651" i="12"/>
  <c r="Y651" i="12"/>
  <c r="C652" i="12"/>
  <c r="D652" i="12"/>
  <c r="E652" i="12"/>
  <c r="G652" i="12"/>
  <c r="H652" i="12"/>
  <c r="I652" i="12"/>
  <c r="J652" i="12"/>
  <c r="K652" i="12"/>
  <c r="L652" i="12"/>
  <c r="M652" i="12"/>
  <c r="N652" i="12"/>
  <c r="O652" i="12"/>
  <c r="P652" i="12"/>
  <c r="Q652" i="12"/>
  <c r="R652" i="12"/>
  <c r="S652" i="12"/>
  <c r="T652" i="12"/>
  <c r="U652" i="12"/>
  <c r="V652" i="12"/>
  <c r="W652" i="12"/>
  <c r="X652" i="12"/>
  <c r="Y652" i="12"/>
  <c r="C653" i="12"/>
  <c r="D653" i="12"/>
  <c r="E653" i="12"/>
  <c r="G653" i="12"/>
  <c r="H653" i="12"/>
  <c r="I653" i="12"/>
  <c r="J653" i="12"/>
  <c r="K653" i="12"/>
  <c r="L653" i="12"/>
  <c r="M653" i="12"/>
  <c r="N653" i="12"/>
  <c r="O653" i="12"/>
  <c r="Q653" i="12"/>
  <c r="R653" i="12"/>
  <c r="S653" i="12"/>
  <c r="T653" i="12"/>
  <c r="U653" i="12"/>
  <c r="V653" i="12"/>
  <c r="W653" i="12"/>
  <c r="X653" i="12"/>
  <c r="Y653" i="12"/>
  <c r="C654" i="12"/>
  <c r="D654" i="12"/>
  <c r="E654" i="12"/>
  <c r="G654" i="12"/>
  <c r="H654" i="12"/>
  <c r="I654" i="12"/>
  <c r="J654" i="12"/>
  <c r="K654" i="12"/>
  <c r="L654" i="12"/>
  <c r="M654" i="12"/>
  <c r="N654" i="12"/>
  <c r="O654" i="12"/>
  <c r="Q654" i="12"/>
  <c r="R654" i="12"/>
  <c r="S654" i="12"/>
  <c r="T654" i="12"/>
  <c r="U654" i="12"/>
  <c r="V654" i="12"/>
  <c r="W654" i="12"/>
  <c r="X654" i="12"/>
  <c r="Y654" i="12"/>
  <c r="C655" i="12"/>
  <c r="D655" i="12"/>
  <c r="E655" i="12"/>
  <c r="G655" i="12"/>
  <c r="H655" i="12"/>
  <c r="I655" i="12"/>
  <c r="J655" i="12"/>
  <c r="K655" i="12"/>
  <c r="L655" i="12"/>
  <c r="M655" i="12"/>
  <c r="N655" i="12"/>
  <c r="O655" i="12"/>
  <c r="P655" i="12"/>
  <c r="Q655" i="12"/>
  <c r="R655" i="12"/>
  <c r="S655" i="12"/>
  <c r="T655" i="12"/>
  <c r="U655" i="12"/>
  <c r="V655" i="12"/>
  <c r="W655" i="12"/>
  <c r="X655" i="12"/>
  <c r="Y655" i="12"/>
  <c r="C656" i="12"/>
  <c r="D656" i="12"/>
  <c r="E656" i="12"/>
  <c r="G656" i="12"/>
  <c r="H656" i="12"/>
  <c r="I656" i="12"/>
  <c r="J656" i="12"/>
  <c r="K656" i="12"/>
  <c r="L656" i="12"/>
  <c r="M656" i="12"/>
  <c r="N656" i="12"/>
  <c r="O656" i="12"/>
  <c r="Q656" i="12"/>
  <c r="R656" i="12"/>
  <c r="S656" i="12"/>
  <c r="T656" i="12"/>
  <c r="U656" i="12"/>
  <c r="V656" i="12"/>
  <c r="W656" i="12"/>
  <c r="X656" i="12"/>
  <c r="Y656" i="12"/>
  <c r="C657" i="12"/>
  <c r="D657" i="12"/>
  <c r="E657" i="12"/>
  <c r="G657" i="12"/>
  <c r="H657" i="12"/>
  <c r="I657" i="12"/>
  <c r="J657" i="12"/>
  <c r="K657" i="12"/>
  <c r="L657" i="12"/>
  <c r="M657" i="12"/>
  <c r="N657" i="12"/>
  <c r="O657" i="12"/>
  <c r="Q657" i="12"/>
  <c r="R657" i="12"/>
  <c r="S657" i="12"/>
  <c r="T657" i="12"/>
  <c r="U657" i="12"/>
  <c r="V657" i="12"/>
  <c r="W657" i="12"/>
  <c r="X657" i="12"/>
  <c r="Y657" i="12"/>
  <c r="C658" i="12"/>
  <c r="D658" i="12"/>
  <c r="E658" i="12"/>
  <c r="G658" i="12"/>
  <c r="H658" i="12"/>
  <c r="I658" i="12"/>
  <c r="J658" i="12"/>
  <c r="K658" i="12"/>
  <c r="L658" i="12"/>
  <c r="M658" i="12"/>
  <c r="N658" i="12"/>
  <c r="O658" i="12"/>
  <c r="P658" i="12"/>
  <c r="Q658" i="12"/>
  <c r="R658" i="12"/>
  <c r="S658" i="12"/>
  <c r="T658" i="12"/>
  <c r="U658" i="12"/>
  <c r="V658" i="12"/>
  <c r="W658" i="12"/>
  <c r="X658" i="12"/>
  <c r="Y658" i="12"/>
  <c r="C659" i="12"/>
  <c r="D659" i="12"/>
  <c r="E659" i="12"/>
  <c r="G659" i="12"/>
  <c r="H659" i="12"/>
  <c r="I659" i="12"/>
  <c r="J659" i="12"/>
  <c r="K659" i="12"/>
  <c r="L659" i="12"/>
  <c r="M659" i="12"/>
  <c r="N659" i="12"/>
  <c r="O659" i="12"/>
  <c r="Q659" i="12"/>
  <c r="R659" i="12"/>
  <c r="S659" i="12"/>
  <c r="T659" i="12"/>
  <c r="U659" i="12"/>
  <c r="V659" i="12"/>
  <c r="W659" i="12"/>
  <c r="X659" i="12"/>
  <c r="Y659" i="12"/>
  <c r="C660" i="12"/>
  <c r="D660" i="12"/>
  <c r="E660" i="12"/>
  <c r="G660" i="12"/>
  <c r="H660" i="12"/>
  <c r="I660" i="12"/>
  <c r="J660" i="12"/>
  <c r="K660" i="12"/>
  <c r="L660" i="12"/>
  <c r="M660" i="12"/>
  <c r="N660" i="12"/>
  <c r="O660" i="12"/>
  <c r="P660" i="12"/>
  <c r="Q660" i="12"/>
  <c r="R660" i="12"/>
  <c r="S660" i="12"/>
  <c r="T660" i="12"/>
  <c r="U660" i="12"/>
  <c r="V660" i="12"/>
  <c r="W660" i="12"/>
  <c r="X660" i="12"/>
  <c r="Y660" i="12"/>
  <c r="C661" i="12"/>
  <c r="D661" i="12"/>
  <c r="E661" i="12"/>
  <c r="G661" i="12"/>
  <c r="H661" i="12"/>
  <c r="I661" i="12"/>
  <c r="J661" i="12"/>
  <c r="K661" i="12"/>
  <c r="L661" i="12"/>
  <c r="M661" i="12"/>
  <c r="N661" i="12"/>
  <c r="O661" i="12"/>
  <c r="Q661" i="12"/>
  <c r="R661" i="12"/>
  <c r="S661" i="12"/>
  <c r="T661" i="12"/>
  <c r="U661" i="12"/>
  <c r="V661" i="12"/>
  <c r="W661" i="12"/>
  <c r="X661" i="12"/>
  <c r="Y661" i="12"/>
  <c r="C662" i="12"/>
  <c r="D662" i="12"/>
  <c r="E662" i="12"/>
  <c r="G662" i="12"/>
  <c r="H662" i="12"/>
  <c r="I662" i="12"/>
  <c r="J662" i="12"/>
  <c r="K662" i="12"/>
  <c r="L662" i="12"/>
  <c r="M662" i="12"/>
  <c r="N662" i="12"/>
  <c r="O662" i="12"/>
  <c r="Q662" i="12"/>
  <c r="R662" i="12"/>
  <c r="S662" i="12"/>
  <c r="T662" i="12"/>
  <c r="U662" i="12"/>
  <c r="V662" i="12"/>
  <c r="W662" i="12"/>
  <c r="X662" i="12"/>
  <c r="Y662" i="12"/>
  <c r="C663" i="12"/>
  <c r="D663" i="12"/>
  <c r="E663" i="12"/>
  <c r="G663" i="12"/>
  <c r="H663" i="12"/>
  <c r="I663" i="12"/>
  <c r="J663" i="12"/>
  <c r="K663" i="12"/>
  <c r="L663" i="12"/>
  <c r="M663" i="12"/>
  <c r="N663" i="12"/>
  <c r="O663" i="12"/>
  <c r="P663" i="12"/>
  <c r="Q663" i="12"/>
  <c r="R663" i="12"/>
  <c r="S663" i="12"/>
  <c r="T663" i="12"/>
  <c r="U663" i="12"/>
  <c r="V663" i="12"/>
  <c r="W663" i="12"/>
  <c r="X663" i="12"/>
  <c r="Y663" i="12"/>
  <c r="C664" i="12"/>
  <c r="D664" i="12"/>
  <c r="E664" i="12"/>
  <c r="G664" i="12"/>
  <c r="H664" i="12"/>
  <c r="I664" i="12"/>
  <c r="J664" i="12"/>
  <c r="K664" i="12"/>
  <c r="L664" i="12"/>
  <c r="M664" i="12"/>
  <c r="N664" i="12"/>
  <c r="O664" i="12"/>
  <c r="Q664" i="12"/>
  <c r="R664" i="12"/>
  <c r="S664" i="12"/>
  <c r="T664" i="12"/>
  <c r="U664" i="12"/>
  <c r="V664" i="12"/>
  <c r="W664" i="12"/>
  <c r="X664" i="12"/>
  <c r="Y664" i="12"/>
  <c r="C665" i="12"/>
  <c r="D665" i="12"/>
  <c r="E665" i="12"/>
  <c r="G665" i="12"/>
  <c r="H665" i="12"/>
  <c r="I665" i="12"/>
  <c r="J665" i="12"/>
  <c r="K665" i="12"/>
  <c r="L665" i="12"/>
  <c r="M665" i="12"/>
  <c r="N665" i="12"/>
  <c r="O665" i="12"/>
  <c r="Q665" i="12"/>
  <c r="R665" i="12"/>
  <c r="S665" i="12"/>
  <c r="T665" i="12"/>
  <c r="U665" i="12"/>
  <c r="V665" i="12"/>
  <c r="W665" i="12"/>
  <c r="X665" i="12"/>
  <c r="Y665" i="12"/>
  <c r="C666" i="12"/>
  <c r="D666" i="12"/>
  <c r="E666" i="12"/>
  <c r="G666" i="12"/>
  <c r="H666" i="12"/>
  <c r="I666" i="12"/>
  <c r="J666" i="12"/>
  <c r="K666" i="12"/>
  <c r="L666" i="12"/>
  <c r="M666" i="12"/>
  <c r="N666" i="12"/>
  <c r="O666" i="12"/>
  <c r="P666" i="12"/>
  <c r="Q666" i="12"/>
  <c r="R666" i="12"/>
  <c r="S666" i="12"/>
  <c r="T666" i="12"/>
  <c r="U666" i="12"/>
  <c r="V666" i="12"/>
  <c r="W666" i="12"/>
  <c r="X666" i="12"/>
  <c r="Y666" i="12"/>
  <c r="C667" i="12"/>
  <c r="D667" i="12"/>
  <c r="E667" i="12"/>
  <c r="G667" i="12"/>
  <c r="H667" i="12"/>
  <c r="I667" i="12"/>
  <c r="J667" i="12"/>
  <c r="K667" i="12"/>
  <c r="L667" i="12"/>
  <c r="M667" i="12"/>
  <c r="N667" i="12"/>
  <c r="O667" i="12"/>
  <c r="Q667" i="12"/>
  <c r="R667" i="12"/>
  <c r="S667" i="12"/>
  <c r="T667" i="12"/>
  <c r="U667" i="12"/>
  <c r="V667" i="12"/>
  <c r="W667" i="12"/>
  <c r="X667" i="12"/>
  <c r="Y667" i="12"/>
  <c r="C668" i="12"/>
  <c r="D668" i="12"/>
  <c r="E668" i="12"/>
  <c r="G668" i="12"/>
  <c r="H668" i="12"/>
  <c r="I668" i="12"/>
  <c r="J668" i="12"/>
  <c r="K668" i="12"/>
  <c r="L668" i="12"/>
  <c r="M668" i="12"/>
  <c r="N668" i="12"/>
  <c r="O668" i="12"/>
  <c r="P668" i="12"/>
  <c r="Q668" i="12"/>
  <c r="R668" i="12"/>
  <c r="S668" i="12"/>
  <c r="T668" i="12"/>
  <c r="U668" i="12"/>
  <c r="V668" i="12"/>
  <c r="W668" i="12"/>
  <c r="X668" i="12"/>
  <c r="Y668" i="12"/>
  <c r="C669" i="12"/>
  <c r="D669" i="12"/>
  <c r="E669" i="12"/>
  <c r="G669" i="12"/>
  <c r="H669" i="12"/>
  <c r="I669" i="12"/>
  <c r="J669" i="12"/>
  <c r="K669" i="12"/>
  <c r="L669" i="12"/>
  <c r="M669" i="12"/>
  <c r="N669" i="12"/>
  <c r="O669" i="12"/>
  <c r="Q669" i="12"/>
  <c r="R669" i="12"/>
  <c r="S669" i="12"/>
  <c r="T669" i="12"/>
  <c r="U669" i="12"/>
  <c r="V669" i="12"/>
  <c r="W669" i="12"/>
  <c r="X669" i="12"/>
  <c r="Y669" i="12"/>
  <c r="C670" i="12"/>
  <c r="D670" i="12"/>
  <c r="E670" i="12"/>
  <c r="G670" i="12"/>
  <c r="H670" i="12"/>
  <c r="I670" i="12"/>
  <c r="J670" i="12"/>
  <c r="K670" i="12"/>
  <c r="L670" i="12"/>
  <c r="M670" i="12"/>
  <c r="N670" i="12"/>
  <c r="O670" i="12"/>
  <c r="Q670" i="12"/>
  <c r="R670" i="12"/>
  <c r="S670" i="12"/>
  <c r="T670" i="12"/>
  <c r="U670" i="12"/>
  <c r="V670" i="12"/>
  <c r="W670" i="12"/>
  <c r="X670" i="12"/>
  <c r="Y670" i="12"/>
  <c r="C671" i="12"/>
  <c r="D671" i="12"/>
  <c r="E671" i="12"/>
  <c r="G671" i="12"/>
  <c r="H671" i="12"/>
  <c r="I671" i="12"/>
  <c r="J671" i="12"/>
  <c r="K671" i="12"/>
  <c r="L671" i="12"/>
  <c r="M671" i="12"/>
  <c r="N671" i="12"/>
  <c r="O671" i="12"/>
  <c r="P671" i="12"/>
  <c r="Q671" i="12"/>
  <c r="R671" i="12"/>
  <c r="S671" i="12"/>
  <c r="T671" i="12"/>
  <c r="U671" i="12"/>
  <c r="V671" i="12"/>
  <c r="W671" i="12"/>
  <c r="X671" i="12"/>
  <c r="Y671" i="12"/>
  <c r="C672" i="12"/>
  <c r="D672" i="12"/>
  <c r="E672" i="12"/>
  <c r="G672" i="12"/>
  <c r="H672" i="12"/>
  <c r="I672" i="12"/>
  <c r="J672" i="12"/>
  <c r="K672" i="12"/>
  <c r="L672" i="12"/>
  <c r="M672" i="12"/>
  <c r="N672" i="12"/>
  <c r="O672" i="12"/>
  <c r="Q672" i="12"/>
  <c r="R672" i="12"/>
  <c r="S672" i="12"/>
  <c r="T672" i="12"/>
  <c r="U672" i="12"/>
  <c r="V672" i="12"/>
  <c r="W672" i="12"/>
  <c r="X672" i="12"/>
  <c r="Y672" i="12"/>
  <c r="C673" i="12"/>
  <c r="D673" i="12"/>
  <c r="E673" i="12"/>
  <c r="G673" i="12"/>
  <c r="H673" i="12"/>
  <c r="I673" i="12"/>
  <c r="J673" i="12"/>
  <c r="K673" i="12"/>
  <c r="L673" i="12"/>
  <c r="M673" i="12"/>
  <c r="N673" i="12"/>
  <c r="O673" i="12"/>
  <c r="Q673" i="12"/>
  <c r="R673" i="12"/>
  <c r="S673" i="12"/>
  <c r="T673" i="12"/>
  <c r="U673" i="12"/>
  <c r="V673" i="12"/>
  <c r="W673" i="12"/>
  <c r="X673" i="12"/>
  <c r="Y673" i="12"/>
  <c r="C674" i="12"/>
  <c r="D674" i="12"/>
  <c r="E674" i="12"/>
  <c r="G674" i="12"/>
  <c r="H674" i="12"/>
  <c r="I674" i="12"/>
  <c r="J674" i="12"/>
  <c r="K674" i="12"/>
  <c r="L674" i="12"/>
  <c r="M674" i="12"/>
  <c r="N674" i="12"/>
  <c r="O674" i="12"/>
  <c r="P674" i="12"/>
  <c r="Q674" i="12"/>
  <c r="R674" i="12"/>
  <c r="S674" i="12"/>
  <c r="T674" i="12"/>
  <c r="U674" i="12"/>
  <c r="V674" i="12"/>
  <c r="W674" i="12"/>
  <c r="X674" i="12"/>
  <c r="Y674" i="12"/>
  <c r="C675" i="12"/>
  <c r="D675" i="12"/>
  <c r="E675" i="12"/>
  <c r="G675" i="12"/>
  <c r="H675" i="12"/>
  <c r="I675" i="12"/>
  <c r="J675" i="12"/>
  <c r="K675" i="12"/>
  <c r="L675" i="12"/>
  <c r="M675" i="12"/>
  <c r="N675" i="12"/>
  <c r="O675" i="12"/>
  <c r="Q675" i="12"/>
  <c r="R675" i="12"/>
  <c r="S675" i="12"/>
  <c r="T675" i="12"/>
  <c r="U675" i="12"/>
  <c r="V675" i="12"/>
  <c r="W675" i="12"/>
  <c r="X675" i="12"/>
  <c r="Y675" i="12"/>
  <c r="C676" i="12"/>
  <c r="D676" i="12"/>
  <c r="E676" i="12"/>
  <c r="G676" i="12"/>
  <c r="H676" i="12"/>
  <c r="I676" i="12"/>
  <c r="J676" i="12"/>
  <c r="K676" i="12"/>
  <c r="L676" i="12"/>
  <c r="M676" i="12"/>
  <c r="N676" i="12"/>
  <c r="O676" i="12"/>
  <c r="P676" i="12"/>
  <c r="Q676" i="12"/>
  <c r="R676" i="12"/>
  <c r="S676" i="12"/>
  <c r="T676" i="12"/>
  <c r="U676" i="12"/>
  <c r="V676" i="12"/>
  <c r="W676" i="12"/>
  <c r="X676" i="12"/>
  <c r="Y676" i="12"/>
  <c r="C677" i="12"/>
  <c r="D677" i="12"/>
  <c r="E677" i="12"/>
  <c r="G677" i="12"/>
  <c r="H677" i="12"/>
  <c r="I677" i="12"/>
  <c r="J677" i="12"/>
  <c r="K677" i="12"/>
  <c r="L677" i="12"/>
  <c r="M677" i="12"/>
  <c r="N677" i="12"/>
  <c r="O677" i="12"/>
  <c r="Q677" i="12"/>
  <c r="R677" i="12"/>
  <c r="S677" i="12"/>
  <c r="T677" i="12"/>
  <c r="U677" i="12"/>
  <c r="V677" i="12"/>
  <c r="W677" i="12"/>
  <c r="X677" i="12"/>
  <c r="Y677" i="12"/>
  <c r="C678" i="12"/>
  <c r="D678" i="12"/>
  <c r="E678" i="12"/>
  <c r="G678" i="12"/>
  <c r="H678" i="12"/>
  <c r="I678" i="12"/>
  <c r="J678" i="12"/>
  <c r="K678" i="12"/>
  <c r="L678" i="12"/>
  <c r="M678" i="12"/>
  <c r="N678" i="12"/>
  <c r="O678" i="12"/>
  <c r="Q678" i="12"/>
  <c r="R678" i="12"/>
  <c r="S678" i="12"/>
  <c r="T678" i="12"/>
  <c r="U678" i="12"/>
  <c r="V678" i="12"/>
  <c r="W678" i="12"/>
  <c r="X678" i="12"/>
  <c r="Y678" i="12"/>
  <c r="C679" i="12"/>
  <c r="D679" i="12"/>
  <c r="E679" i="12"/>
  <c r="G679" i="12"/>
  <c r="H679" i="12"/>
  <c r="I679" i="12"/>
  <c r="J679" i="12"/>
  <c r="K679" i="12"/>
  <c r="L679" i="12"/>
  <c r="M679" i="12"/>
  <c r="N679" i="12"/>
  <c r="O679" i="12"/>
  <c r="P679" i="12"/>
  <c r="Q679" i="12"/>
  <c r="R679" i="12"/>
  <c r="S679" i="12"/>
  <c r="T679" i="12"/>
  <c r="U679" i="12"/>
  <c r="V679" i="12"/>
  <c r="W679" i="12"/>
  <c r="X679" i="12"/>
  <c r="Y679" i="12"/>
  <c r="C680" i="12"/>
  <c r="D680" i="12"/>
  <c r="E680" i="12"/>
  <c r="G680" i="12"/>
  <c r="H680" i="12"/>
  <c r="I680" i="12"/>
  <c r="J680" i="12"/>
  <c r="K680" i="12"/>
  <c r="L680" i="12"/>
  <c r="M680" i="12"/>
  <c r="N680" i="12"/>
  <c r="O680" i="12"/>
  <c r="Q680" i="12"/>
  <c r="R680" i="12"/>
  <c r="S680" i="12"/>
  <c r="T680" i="12"/>
  <c r="U680" i="12"/>
  <c r="V680" i="12"/>
  <c r="W680" i="12"/>
  <c r="X680" i="12"/>
  <c r="Y680" i="12"/>
  <c r="C681" i="12"/>
  <c r="D681" i="12"/>
  <c r="E681" i="12"/>
  <c r="G681" i="12"/>
  <c r="H681" i="12"/>
  <c r="I681" i="12"/>
  <c r="J681" i="12"/>
  <c r="K681" i="12"/>
  <c r="L681" i="12"/>
  <c r="M681" i="12"/>
  <c r="N681" i="12"/>
  <c r="O681" i="12"/>
  <c r="Q681" i="12"/>
  <c r="R681" i="12"/>
  <c r="S681" i="12"/>
  <c r="T681" i="12"/>
  <c r="U681" i="12"/>
  <c r="V681" i="12"/>
  <c r="W681" i="12"/>
  <c r="X681" i="12"/>
  <c r="Y681" i="12"/>
  <c r="C682" i="12"/>
  <c r="D682" i="12"/>
  <c r="E682" i="12"/>
  <c r="G682" i="12"/>
  <c r="H682" i="12"/>
  <c r="I682" i="12"/>
  <c r="J682" i="12"/>
  <c r="K682" i="12"/>
  <c r="L682" i="12"/>
  <c r="M682" i="12"/>
  <c r="N682" i="12"/>
  <c r="O682" i="12"/>
  <c r="P682" i="12"/>
  <c r="Q682" i="12"/>
  <c r="R682" i="12"/>
  <c r="S682" i="12"/>
  <c r="T682" i="12"/>
  <c r="U682" i="12"/>
  <c r="V682" i="12"/>
  <c r="W682" i="12"/>
  <c r="X682" i="12"/>
  <c r="Y682" i="12"/>
  <c r="C683" i="12"/>
  <c r="D683" i="12"/>
  <c r="E683" i="12"/>
  <c r="G683" i="12"/>
  <c r="H683" i="12"/>
  <c r="I683" i="12"/>
  <c r="J683" i="12"/>
  <c r="K683" i="12"/>
  <c r="L683" i="12"/>
  <c r="M683" i="12"/>
  <c r="N683" i="12"/>
  <c r="O683" i="12"/>
  <c r="Q683" i="12"/>
  <c r="R683" i="12"/>
  <c r="S683" i="12"/>
  <c r="T683" i="12"/>
  <c r="U683" i="12"/>
  <c r="V683" i="12"/>
  <c r="W683" i="12"/>
  <c r="X683" i="12"/>
  <c r="Y683" i="12"/>
  <c r="C684" i="12"/>
  <c r="D684" i="12"/>
  <c r="E684" i="12"/>
  <c r="G684" i="12"/>
  <c r="H684" i="12"/>
  <c r="I684" i="12"/>
  <c r="J684" i="12"/>
  <c r="K684" i="12"/>
  <c r="L684" i="12"/>
  <c r="M684" i="12"/>
  <c r="N684" i="12"/>
  <c r="O684" i="12"/>
  <c r="P684" i="12"/>
  <c r="Q684" i="12"/>
  <c r="R684" i="12"/>
  <c r="S684" i="12"/>
  <c r="T684" i="12"/>
  <c r="U684" i="12"/>
  <c r="V684" i="12"/>
  <c r="W684" i="12"/>
  <c r="X684" i="12"/>
  <c r="Y684" i="12"/>
  <c r="C685" i="12"/>
  <c r="D685" i="12"/>
  <c r="E685" i="12"/>
  <c r="G685" i="12"/>
  <c r="H685" i="12"/>
  <c r="I685" i="12"/>
  <c r="J685" i="12"/>
  <c r="K685" i="12"/>
  <c r="L685" i="12"/>
  <c r="M685" i="12"/>
  <c r="N685" i="12"/>
  <c r="O685" i="12"/>
  <c r="Q685" i="12"/>
  <c r="R685" i="12"/>
  <c r="S685" i="12"/>
  <c r="T685" i="12"/>
  <c r="U685" i="12"/>
  <c r="V685" i="12"/>
  <c r="W685" i="12"/>
  <c r="X685" i="12"/>
  <c r="Y685" i="12"/>
  <c r="C686" i="12"/>
  <c r="D686" i="12"/>
  <c r="E686" i="12"/>
  <c r="G686" i="12"/>
  <c r="H686" i="12"/>
  <c r="I686" i="12"/>
  <c r="J686" i="12"/>
  <c r="K686" i="12"/>
  <c r="L686" i="12"/>
  <c r="M686" i="12"/>
  <c r="N686" i="12"/>
  <c r="O686" i="12"/>
  <c r="Q686" i="12"/>
  <c r="R686" i="12"/>
  <c r="S686" i="12"/>
  <c r="T686" i="12"/>
  <c r="U686" i="12"/>
  <c r="V686" i="12"/>
  <c r="W686" i="12"/>
  <c r="X686" i="12"/>
  <c r="Y686" i="12"/>
  <c r="C687" i="12"/>
  <c r="D687" i="12"/>
  <c r="E687" i="12"/>
  <c r="G687" i="12"/>
  <c r="H687" i="12"/>
  <c r="I687" i="12"/>
  <c r="J687" i="12"/>
  <c r="K687" i="12"/>
  <c r="L687" i="12"/>
  <c r="M687" i="12"/>
  <c r="N687" i="12"/>
  <c r="O687" i="12"/>
  <c r="P687" i="12"/>
  <c r="Q687" i="12"/>
  <c r="R687" i="12"/>
  <c r="S687" i="12"/>
  <c r="T687" i="12"/>
  <c r="U687" i="12"/>
  <c r="V687" i="12"/>
  <c r="W687" i="12"/>
  <c r="X687" i="12"/>
  <c r="Y687" i="12"/>
  <c r="C688" i="12"/>
  <c r="D688" i="12"/>
  <c r="E688" i="12"/>
  <c r="G688" i="12"/>
  <c r="H688" i="12"/>
  <c r="I688" i="12"/>
  <c r="J688" i="12"/>
  <c r="K688" i="12"/>
  <c r="L688" i="12"/>
  <c r="M688" i="12"/>
  <c r="N688" i="12"/>
  <c r="O688" i="12"/>
  <c r="Q688" i="12"/>
  <c r="R688" i="12"/>
  <c r="S688" i="12"/>
  <c r="T688" i="12"/>
  <c r="U688" i="12"/>
  <c r="V688" i="12"/>
  <c r="W688" i="12"/>
  <c r="X688" i="12"/>
  <c r="Y688" i="12"/>
  <c r="C689" i="12"/>
  <c r="D689" i="12"/>
  <c r="E689" i="12"/>
  <c r="G689" i="12"/>
  <c r="H689" i="12"/>
  <c r="I689" i="12"/>
  <c r="J689" i="12"/>
  <c r="K689" i="12"/>
  <c r="L689" i="12"/>
  <c r="M689" i="12"/>
  <c r="N689" i="12"/>
  <c r="O689" i="12"/>
  <c r="Q689" i="12"/>
  <c r="R689" i="12"/>
  <c r="S689" i="12"/>
  <c r="T689" i="12"/>
  <c r="U689" i="12"/>
  <c r="V689" i="12"/>
  <c r="W689" i="12"/>
  <c r="X689" i="12"/>
  <c r="Y689" i="12"/>
  <c r="C690" i="12"/>
  <c r="D690" i="12"/>
  <c r="E690" i="12"/>
  <c r="G690" i="12"/>
  <c r="H690" i="12"/>
  <c r="I690" i="12"/>
  <c r="J690" i="12"/>
  <c r="K690" i="12"/>
  <c r="L690" i="12"/>
  <c r="M690" i="12"/>
  <c r="N690" i="12"/>
  <c r="O690" i="12"/>
  <c r="P690" i="12"/>
  <c r="Q690" i="12"/>
  <c r="R690" i="12"/>
  <c r="S690" i="12"/>
  <c r="T690" i="12"/>
  <c r="U690" i="12"/>
  <c r="V690" i="12"/>
  <c r="W690" i="12"/>
  <c r="X690" i="12"/>
  <c r="Y690" i="12"/>
  <c r="C691" i="12"/>
  <c r="D691" i="12"/>
  <c r="E691" i="12"/>
  <c r="G691" i="12"/>
  <c r="H691" i="12"/>
  <c r="I691" i="12"/>
  <c r="J691" i="12"/>
  <c r="K691" i="12"/>
  <c r="L691" i="12"/>
  <c r="M691" i="12"/>
  <c r="N691" i="12"/>
  <c r="O691" i="12"/>
  <c r="Q691" i="12"/>
  <c r="R691" i="12"/>
  <c r="S691" i="12"/>
  <c r="T691" i="12"/>
  <c r="U691" i="12"/>
  <c r="V691" i="12"/>
  <c r="W691" i="12"/>
  <c r="X691" i="12"/>
  <c r="Y691" i="12"/>
  <c r="C692" i="12"/>
  <c r="D692" i="12"/>
  <c r="E692" i="12"/>
  <c r="G692" i="12"/>
  <c r="H692" i="12"/>
  <c r="I692" i="12"/>
  <c r="J692" i="12"/>
  <c r="K692" i="12"/>
  <c r="L692" i="12"/>
  <c r="M692" i="12"/>
  <c r="N692" i="12"/>
  <c r="O692" i="12"/>
  <c r="P692" i="12"/>
  <c r="Q692" i="12"/>
  <c r="R692" i="12"/>
  <c r="S692" i="12"/>
  <c r="T692" i="12"/>
  <c r="U692" i="12"/>
  <c r="V692" i="12"/>
  <c r="W692" i="12"/>
  <c r="X692" i="12"/>
  <c r="Y692" i="12"/>
  <c r="C693" i="12"/>
  <c r="D693" i="12"/>
  <c r="E693" i="12"/>
  <c r="G693" i="12"/>
  <c r="H693" i="12"/>
  <c r="I693" i="12"/>
  <c r="J693" i="12"/>
  <c r="K693" i="12"/>
  <c r="L693" i="12"/>
  <c r="M693" i="12"/>
  <c r="N693" i="12"/>
  <c r="O693" i="12"/>
  <c r="Q693" i="12"/>
  <c r="R693" i="12"/>
  <c r="S693" i="12"/>
  <c r="T693" i="12"/>
  <c r="U693" i="12"/>
  <c r="V693" i="12"/>
  <c r="W693" i="12"/>
  <c r="X693" i="12"/>
  <c r="Y693" i="12"/>
  <c r="C694" i="12"/>
  <c r="D694" i="12"/>
  <c r="E694" i="12"/>
  <c r="G694" i="12"/>
  <c r="H694" i="12"/>
  <c r="I694" i="12"/>
  <c r="J694" i="12"/>
  <c r="K694" i="12"/>
  <c r="L694" i="12"/>
  <c r="M694" i="12"/>
  <c r="N694" i="12"/>
  <c r="O694" i="12"/>
  <c r="Q694" i="12"/>
  <c r="R694" i="12"/>
  <c r="S694" i="12"/>
  <c r="T694" i="12"/>
  <c r="U694" i="12"/>
  <c r="V694" i="12"/>
  <c r="W694" i="12"/>
  <c r="X694" i="12"/>
  <c r="Y694" i="12"/>
  <c r="C695" i="12"/>
  <c r="D695" i="12"/>
  <c r="E695" i="12"/>
  <c r="G695" i="12"/>
  <c r="H695" i="12"/>
  <c r="I695" i="12"/>
  <c r="J695" i="12"/>
  <c r="K695" i="12"/>
  <c r="L695" i="12"/>
  <c r="M695" i="12"/>
  <c r="N695" i="12"/>
  <c r="O695" i="12"/>
  <c r="P695" i="12"/>
  <c r="Q695" i="12"/>
  <c r="R695" i="12"/>
  <c r="S695" i="12"/>
  <c r="T695" i="12"/>
  <c r="U695" i="12"/>
  <c r="V695" i="12"/>
  <c r="W695" i="12"/>
  <c r="X695" i="12"/>
  <c r="Y695" i="12"/>
  <c r="C696" i="12"/>
  <c r="D696" i="12"/>
  <c r="E696" i="12"/>
  <c r="G696" i="12"/>
  <c r="H696" i="12"/>
  <c r="I696" i="12"/>
  <c r="J696" i="12"/>
  <c r="K696" i="12"/>
  <c r="L696" i="12"/>
  <c r="M696" i="12"/>
  <c r="N696" i="12"/>
  <c r="O696" i="12"/>
  <c r="Q696" i="12"/>
  <c r="R696" i="12"/>
  <c r="S696" i="12"/>
  <c r="T696" i="12"/>
  <c r="U696" i="12"/>
  <c r="V696" i="12"/>
  <c r="W696" i="12"/>
  <c r="X696" i="12"/>
  <c r="Y696" i="12"/>
  <c r="C697" i="12"/>
  <c r="D697" i="12"/>
  <c r="E697" i="12"/>
  <c r="G697" i="12"/>
  <c r="H697" i="12"/>
  <c r="I697" i="12"/>
  <c r="J697" i="12"/>
  <c r="K697" i="12"/>
  <c r="L697" i="12"/>
  <c r="M697" i="12"/>
  <c r="N697" i="12"/>
  <c r="O697" i="12"/>
  <c r="Q697" i="12"/>
  <c r="R697" i="12"/>
  <c r="S697" i="12"/>
  <c r="T697" i="12"/>
  <c r="U697" i="12"/>
  <c r="V697" i="12"/>
  <c r="W697" i="12"/>
  <c r="X697" i="12"/>
  <c r="Y697" i="12"/>
  <c r="C698" i="12"/>
  <c r="D698" i="12"/>
  <c r="E698" i="12"/>
  <c r="G698" i="12"/>
  <c r="H698" i="12"/>
  <c r="I698" i="12"/>
  <c r="J698" i="12"/>
  <c r="K698" i="12"/>
  <c r="L698" i="12"/>
  <c r="M698" i="12"/>
  <c r="N698" i="12"/>
  <c r="O698" i="12"/>
  <c r="P698" i="12"/>
  <c r="Q698" i="12"/>
  <c r="R698" i="12"/>
  <c r="S698" i="12"/>
  <c r="T698" i="12"/>
  <c r="U698" i="12"/>
  <c r="V698" i="12"/>
  <c r="W698" i="12"/>
  <c r="X698" i="12"/>
  <c r="Y698" i="12"/>
  <c r="C699" i="12"/>
  <c r="D699" i="12"/>
  <c r="E699" i="12"/>
  <c r="G699" i="12"/>
  <c r="H699" i="12"/>
  <c r="I699" i="12"/>
  <c r="J699" i="12"/>
  <c r="K699" i="12"/>
  <c r="L699" i="12"/>
  <c r="M699" i="12"/>
  <c r="N699" i="12"/>
  <c r="O699" i="12"/>
  <c r="Q699" i="12"/>
  <c r="R699" i="12"/>
  <c r="S699" i="12"/>
  <c r="T699" i="12"/>
  <c r="U699" i="12"/>
  <c r="V699" i="12"/>
  <c r="W699" i="12"/>
  <c r="X699" i="12"/>
  <c r="Y699" i="12"/>
  <c r="C700" i="12"/>
  <c r="D700" i="12"/>
  <c r="E700" i="12"/>
  <c r="G700" i="12"/>
  <c r="H700" i="12"/>
  <c r="I700" i="12"/>
  <c r="J700" i="12"/>
  <c r="K700" i="12"/>
  <c r="L700" i="12"/>
  <c r="M700" i="12"/>
  <c r="N700" i="12"/>
  <c r="O700" i="12"/>
  <c r="P700" i="12"/>
  <c r="Q700" i="12"/>
  <c r="R700" i="12"/>
  <c r="S700" i="12"/>
  <c r="T700" i="12"/>
  <c r="U700" i="12"/>
  <c r="V700" i="12"/>
  <c r="W700" i="12"/>
  <c r="X700" i="12"/>
  <c r="Y700" i="12"/>
  <c r="C701" i="12"/>
  <c r="D701" i="12"/>
  <c r="E701" i="12"/>
  <c r="G701" i="12"/>
  <c r="H701" i="12"/>
  <c r="I701" i="12"/>
  <c r="J701" i="12"/>
  <c r="K701" i="12"/>
  <c r="L701" i="12"/>
  <c r="M701" i="12"/>
  <c r="N701" i="12"/>
  <c r="O701" i="12"/>
  <c r="Q701" i="12"/>
  <c r="R701" i="12"/>
  <c r="S701" i="12"/>
  <c r="T701" i="12"/>
  <c r="U701" i="12"/>
  <c r="V701" i="12"/>
  <c r="W701" i="12"/>
  <c r="X701" i="12"/>
  <c r="Y701" i="12"/>
  <c r="C702" i="12"/>
  <c r="D702" i="12"/>
  <c r="E702" i="12"/>
  <c r="G702" i="12"/>
  <c r="H702" i="12"/>
  <c r="I702" i="12"/>
  <c r="J702" i="12"/>
  <c r="K702" i="12"/>
  <c r="L702" i="12"/>
  <c r="M702" i="12"/>
  <c r="N702" i="12"/>
  <c r="O702" i="12"/>
  <c r="Q702" i="12"/>
  <c r="R702" i="12"/>
  <c r="S702" i="12"/>
  <c r="T702" i="12"/>
  <c r="U702" i="12"/>
  <c r="V702" i="12"/>
  <c r="W702" i="12"/>
  <c r="X702" i="12"/>
  <c r="Y702" i="12"/>
  <c r="C703" i="12"/>
  <c r="D703" i="12"/>
  <c r="E703" i="12"/>
  <c r="G703" i="12"/>
  <c r="H703" i="12"/>
  <c r="I703" i="12"/>
  <c r="J703" i="12"/>
  <c r="K703" i="12"/>
  <c r="L703" i="12"/>
  <c r="M703" i="12"/>
  <c r="N703" i="12"/>
  <c r="O703" i="12"/>
  <c r="P703" i="12"/>
  <c r="Q703" i="12"/>
  <c r="R703" i="12"/>
  <c r="S703" i="12"/>
  <c r="T703" i="12"/>
  <c r="U703" i="12"/>
  <c r="V703" i="12"/>
  <c r="W703" i="12"/>
  <c r="X703" i="12"/>
  <c r="Y703" i="12"/>
  <c r="C704" i="12"/>
  <c r="D704" i="12"/>
  <c r="E704" i="12"/>
  <c r="G704" i="12"/>
  <c r="H704" i="12"/>
  <c r="I704" i="12"/>
  <c r="J704" i="12"/>
  <c r="K704" i="12"/>
  <c r="L704" i="12"/>
  <c r="M704" i="12"/>
  <c r="N704" i="12"/>
  <c r="O704" i="12"/>
  <c r="Q704" i="12"/>
  <c r="R704" i="12"/>
  <c r="S704" i="12"/>
  <c r="T704" i="12"/>
  <c r="U704" i="12"/>
  <c r="V704" i="12"/>
  <c r="W704" i="12"/>
  <c r="X704" i="12"/>
  <c r="Y704" i="12"/>
  <c r="C705" i="12"/>
  <c r="D705" i="12"/>
  <c r="E705" i="12"/>
  <c r="G705" i="12"/>
  <c r="H705" i="12"/>
  <c r="I705" i="12"/>
  <c r="J705" i="12"/>
  <c r="K705" i="12"/>
  <c r="L705" i="12"/>
  <c r="M705" i="12"/>
  <c r="N705" i="12"/>
  <c r="O705" i="12"/>
  <c r="Q705" i="12"/>
  <c r="R705" i="12"/>
  <c r="S705" i="12"/>
  <c r="T705" i="12"/>
  <c r="U705" i="12"/>
  <c r="V705" i="12"/>
  <c r="W705" i="12"/>
  <c r="X705" i="12"/>
  <c r="Y705" i="12"/>
  <c r="C706" i="12"/>
  <c r="D706" i="12"/>
  <c r="E706" i="12"/>
  <c r="G706" i="12"/>
  <c r="H706" i="12"/>
  <c r="I706" i="12"/>
  <c r="J706" i="12"/>
  <c r="K706" i="12"/>
  <c r="L706" i="12"/>
  <c r="M706" i="12"/>
  <c r="N706" i="12"/>
  <c r="O706" i="12"/>
  <c r="P706" i="12"/>
  <c r="Q706" i="12"/>
  <c r="R706" i="12"/>
  <c r="S706" i="12"/>
  <c r="T706" i="12"/>
  <c r="U706" i="12"/>
  <c r="V706" i="12"/>
  <c r="W706" i="12"/>
  <c r="X706" i="12"/>
  <c r="Y706" i="12"/>
  <c r="C707" i="12"/>
  <c r="D707" i="12"/>
  <c r="E707" i="12"/>
  <c r="G707" i="12"/>
  <c r="H707" i="12"/>
  <c r="I707" i="12"/>
  <c r="J707" i="12"/>
  <c r="K707" i="12"/>
  <c r="L707" i="12"/>
  <c r="M707" i="12"/>
  <c r="N707" i="12"/>
  <c r="O707" i="12"/>
  <c r="Q707" i="12"/>
  <c r="R707" i="12"/>
  <c r="S707" i="12"/>
  <c r="T707" i="12"/>
  <c r="U707" i="12"/>
  <c r="V707" i="12"/>
  <c r="W707" i="12"/>
  <c r="X707" i="12"/>
  <c r="Y707" i="12"/>
  <c r="C708" i="12"/>
  <c r="D708" i="12"/>
  <c r="E708" i="12"/>
  <c r="G708" i="12"/>
  <c r="H708" i="12"/>
  <c r="I708" i="12"/>
  <c r="J708" i="12"/>
  <c r="K708" i="12"/>
  <c r="L708" i="12"/>
  <c r="M708" i="12"/>
  <c r="N708" i="12"/>
  <c r="O708" i="12"/>
  <c r="P708" i="12"/>
  <c r="Q708" i="12"/>
  <c r="R708" i="12"/>
  <c r="S708" i="12"/>
  <c r="T708" i="12"/>
  <c r="U708" i="12"/>
  <c r="V708" i="12"/>
  <c r="W708" i="12"/>
  <c r="X708" i="12"/>
  <c r="Y708" i="12"/>
  <c r="C709" i="12"/>
  <c r="D709" i="12"/>
  <c r="E709" i="12"/>
  <c r="G709" i="12"/>
  <c r="H709" i="12"/>
  <c r="I709" i="12"/>
  <c r="J709" i="12"/>
  <c r="K709" i="12"/>
  <c r="L709" i="12"/>
  <c r="M709" i="12"/>
  <c r="N709" i="12"/>
  <c r="O709" i="12"/>
  <c r="Q709" i="12"/>
  <c r="R709" i="12"/>
  <c r="S709" i="12"/>
  <c r="T709" i="12"/>
  <c r="U709" i="12"/>
  <c r="V709" i="12"/>
  <c r="W709" i="12"/>
  <c r="X709" i="12"/>
  <c r="Y709" i="12"/>
  <c r="C710" i="12"/>
  <c r="D710" i="12"/>
  <c r="E710" i="12"/>
  <c r="G710" i="12"/>
  <c r="H710" i="12"/>
  <c r="I710" i="12"/>
  <c r="J710" i="12"/>
  <c r="K710" i="12"/>
  <c r="L710" i="12"/>
  <c r="M710" i="12"/>
  <c r="N710" i="12"/>
  <c r="O710" i="12"/>
  <c r="Q710" i="12"/>
  <c r="R710" i="12"/>
  <c r="S710" i="12"/>
  <c r="T710" i="12"/>
  <c r="U710" i="12"/>
  <c r="V710" i="12"/>
  <c r="W710" i="12"/>
  <c r="X710" i="12"/>
  <c r="Y710" i="12"/>
  <c r="C711" i="12"/>
  <c r="D711" i="12"/>
  <c r="E711" i="12"/>
  <c r="G711" i="12"/>
  <c r="H711" i="12"/>
  <c r="I711" i="12"/>
  <c r="J711" i="12"/>
  <c r="K711" i="12"/>
  <c r="L711" i="12"/>
  <c r="M711" i="12"/>
  <c r="N711" i="12"/>
  <c r="O711" i="12"/>
  <c r="P711" i="12"/>
  <c r="Q711" i="12"/>
  <c r="R711" i="12"/>
  <c r="S711" i="12"/>
  <c r="T711" i="12"/>
  <c r="U711" i="12"/>
  <c r="V711" i="12"/>
  <c r="W711" i="12"/>
  <c r="X711" i="12"/>
  <c r="Y711" i="12"/>
  <c r="C712" i="12"/>
  <c r="D712" i="12"/>
  <c r="E712" i="12"/>
  <c r="G712" i="12"/>
  <c r="H712" i="12"/>
  <c r="I712" i="12"/>
  <c r="J712" i="12"/>
  <c r="K712" i="12"/>
  <c r="L712" i="12"/>
  <c r="M712" i="12"/>
  <c r="N712" i="12"/>
  <c r="O712" i="12"/>
  <c r="Q712" i="12"/>
  <c r="R712" i="12"/>
  <c r="S712" i="12"/>
  <c r="T712" i="12"/>
  <c r="U712" i="12"/>
  <c r="V712" i="12"/>
  <c r="W712" i="12"/>
  <c r="X712" i="12"/>
  <c r="Y712" i="12"/>
  <c r="C713" i="12"/>
  <c r="D713" i="12"/>
  <c r="E713" i="12"/>
  <c r="G713" i="12"/>
  <c r="H713" i="12"/>
  <c r="I713" i="12"/>
  <c r="J713" i="12"/>
  <c r="K713" i="12"/>
  <c r="L713" i="12"/>
  <c r="M713" i="12"/>
  <c r="N713" i="12"/>
  <c r="O713" i="12"/>
  <c r="Q713" i="12"/>
  <c r="R713" i="12"/>
  <c r="S713" i="12"/>
  <c r="T713" i="12"/>
  <c r="U713" i="12"/>
  <c r="V713" i="12"/>
  <c r="W713" i="12"/>
  <c r="X713" i="12"/>
  <c r="Y713" i="12"/>
  <c r="C714" i="12"/>
  <c r="D714" i="12"/>
  <c r="E714" i="12"/>
  <c r="G714" i="12"/>
  <c r="H714" i="12"/>
  <c r="I714" i="12"/>
  <c r="J714" i="12"/>
  <c r="K714" i="12"/>
  <c r="L714" i="12"/>
  <c r="M714" i="12"/>
  <c r="N714" i="12"/>
  <c r="O714" i="12"/>
  <c r="P714" i="12"/>
  <c r="Q714" i="12"/>
  <c r="R714" i="12"/>
  <c r="S714" i="12"/>
  <c r="T714" i="12"/>
  <c r="U714" i="12"/>
  <c r="V714" i="12"/>
  <c r="W714" i="12"/>
  <c r="X714" i="12"/>
  <c r="Y714" i="12"/>
  <c r="C715" i="12"/>
  <c r="D715" i="12"/>
  <c r="E715" i="12"/>
  <c r="G715" i="12"/>
  <c r="H715" i="12"/>
  <c r="I715" i="12"/>
  <c r="J715" i="12"/>
  <c r="K715" i="12"/>
  <c r="L715" i="12"/>
  <c r="M715" i="12"/>
  <c r="N715" i="12"/>
  <c r="O715" i="12"/>
  <c r="Q715" i="12"/>
  <c r="R715" i="12"/>
  <c r="S715" i="12"/>
  <c r="T715" i="12"/>
  <c r="U715" i="12"/>
  <c r="V715" i="12"/>
  <c r="W715" i="12"/>
  <c r="X715" i="12"/>
  <c r="Y715" i="12"/>
  <c r="C716" i="12"/>
  <c r="D716" i="12"/>
  <c r="E716" i="12"/>
  <c r="G716" i="12"/>
  <c r="H716" i="12"/>
  <c r="I716" i="12"/>
  <c r="J716" i="12"/>
  <c r="K716" i="12"/>
  <c r="L716" i="12"/>
  <c r="M716" i="12"/>
  <c r="N716" i="12"/>
  <c r="O716" i="12"/>
  <c r="P716" i="12"/>
  <c r="Q716" i="12"/>
  <c r="R716" i="12"/>
  <c r="S716" i="12"/>
  <c r="T716" i="12"/>
  <c r="U716" i="12"/>
  <c r="V716" i="12"/>
  <c r="W716" i="12"/>
  <c r="X716" i="12"/>
  <c r="Y716" i="12"/>
  <c r="C717" i="12"/>
  <c r="D717" i="12"/>
  <c r="E717" i="12"/>
  <c r="G717" i="12"/>
  <c r="H717" i="12"/>
  <c r="I717" i="12"/>
  <c r="J717" i="12"/>
  <c r="K717" i="12"/>
  <c r="L717" i="12"/>
  <c r="M717" i="12"/>
  <c r="N717" i="12"/>
  <c r="O717" i="12"/>
  <c r="Q717" i="12"/>
  <c r="R717" i="12"/>
  <c r="S717" i="12"/>
  <c r="T717" i="12"/>
  <c r="U717" i="12"/>
  <c r="V717" i="12"/>
  <c r="W717" i="12"/>
  <c r="X717" i="12"/>
  <c r="Y717" i="12"/>
  <c r="C718" i="12"/>
  <c r="D718" i="12"/>
  <c r="E718" i="12"/>
  <c r="G718" i="12"/>
  <c r="H718" i="12"/>
  <c r="I718" i="12"/>
  <c r="J718" i="12"/>
  <c r="K718" i="12"/>
  <c r="L718" i="12"/>
  <c r="M718" i="12"/>
  <c r="N718" i="12"/>
  <c r="O718" i="12"/>
  <c r="Q718" i="12"/>
  <c r="R718" i="12"/>
  <c r="S718" i="12"/>
  <c r="T718" i="12"/>
  <c r="U718" i="12"/>
  <c r="V718" i="12"/>
  <c r="W718" i="12"/>
  <c r="X718" i="12"/>
  <c r="Y718" i="12"/>
  <c r="C719" i="12"/>
  <c r="D719" i="12"/>
  <c r="E719" i="12"/>
  <c r="G719" i="12"/>
  <c r="H719" i="12"/>
  <c r="I719" i="12"/>
  <c r="J719" i="12"/>
  <c r="K719" i="12"/>
  <c r="L719" i="12"/>
  <c r="M719" i="12"/>
  <c r="N719" i="12"/>
  <c r="O719" i="12"/>
  <c r="P719" i="12"/>
  <c r="Q719" i="12"/>
  <c r="R719" i="12"/>
  <c r="S719" i="12"/>
  <c r="T719" i="12"/>
  <c r="U719" i="12"/>
  <c r="V719" i="12"/>
  <c r="W719" i="12"/>
  <c r="X719" i="12"/>
  <c r="Y719" i="12"/>
  <c r="C720" i="12"/>
  <c r="D720" i="12"/>
  <c r="E720" i="12"/>
  <c r="G720" i="12"/>
  <c r="H720" i="12"/>
  <c r="I720" i="12"/>
  <c r="J720" i="12"/>
  <c r="K720" i="12"/>
  <c r="L720" i="12"/>
  <c r="M720" i="12"/>
  <c r="N720" i="12"/>
  <c r="O720" i="12"/>
  <c r="Q720" i="12"/>
  <c r="R720" i="12"/>
  <c r="S720" i="12"/>
  <c r="T720" i="12"/>
  <c r="U720" i="12"/>
  <c r="V720" i="12"/>
  <c r="W720" i="12"/>
  <c r="X720" i="12"/>
  <c r="Y720" i="12"/>
  <c r="C721" i="12"/>
  <c r="D721" i="12"/>
  <c r="E721" i="12"/>
  <c r="G721" i="12"/>
  <c r="H721" i="12"/>
  <c r="I721" i="12"/>
  <c r="J721" i="12"/>
  <c r="K721" i="12"/>
  <c r="L721" i="12"/>
  <c r="M721" i="12"/>
  <c r="N721" i="12"/>
  <c r="O721" i="12"/>
  <c r="Q721" i="12"/>
  <c r="R721" i="12"/>
  <c r="S721" i="12"/>
  <c r="T721" i="12"/>
  <c r="U721" i="12"/>
  <c r="V721" i="12"/>
  <c r="W721" i="12"/>
  <c r="X721" i="12"/>
  <c r="Y721" i="12"/>
  <c r="C722" i="12"/>
  <c r="D722" i="12"/>
  <c r="E722" i="12"/>
  <c r="G722" i="12"/>
  <c r="H722" i="12"/>
  <c r="I722" i="12"/>
  <c r="J722" i="12"/>
  <c r="K722" i="12"/>
  <c r="L722" i="12"/>
  <c r="M722" i="12"/>
  <c r="N722" i="12"/>
  <c r="O722" i="12"/>
  <c r="P722" i="12"/>
  <c r="Q722" i="12"/>
  <c r="R722" i="12"/>
  <c r="S722" i="12"/>
  <c r="T722" i="12"/>
  <c r="U722" i="12"/>
  <c r="V722" i="12"/>
  <c r="W722" i="12"/>
  <c r="X722" i="12"/>
  <c r="Y722" i="12"/>
  <c r="C723" i="12"/>
  <c r="D723" i="12"/>
  <c r="E723" i="12"/>
  <c r="G723" i="12"/>
  <c r="H723" i="12"/>
  <c r="I723" i="12"/>
  <c r="J723" i="12"/>
  <c r="K723" i="12"/>
  <c r="L723" i="12"/>
  <c r="M723" i="12"/>
  <c r="N723" i="12"/>
  <c r="O723" i="12"/>
  <c r="Q723" i="12"/>
  <c r="R723" i="12"/>
  <c r="S723" i="12"/>
  <c r="T723" i="12"/>
  <c r="U723" i="12"/>
  <c r="V723" i="12"/>
  <c r="W723" i="12"/>
  <c r="X723" i="12"/>
  <c r="Y723" i="12"/>
  <c r="C724" i="12"/>
  <c r="D724" i="12"/>
  <c r="E724" i="12"/>
  <c r="G724" i="12"/>
  <c r="H724" i="12"/>
  <c r="I724" i="12"/>
  <c r="J724" i="12"/>
  <c r="K724" i="12"/>
  <c r="L724" i="12"/>
  <c r="M724" i="12"/>
  <c r="N724" i="12"/>
  <c r="O724" i="12"/>
  <c r="P724" i="12"/>
  <c r="Q724" i="12"/>
  <c r="R724" i="12"/>
  <c r="S724" i="12"/>
  <c r="T724" i="12"/>
  <c r="U724" i="12"/>
  <c r="V724" i="12"/>
  <c r="W724" i="12"/>
  <c r="X724" i="12"/>
  <c r="Y724" i="12"/>
  <c r="C725" i="12"/>
  <c r="D725" i="12"/>
  <c r="E725" i="12"/>
  <c r="G725" i="12"/>
  <c r="H725" i="12"/>
  <c r="I725" i="12"/>
  <c r="J725" i="12"/>
  <c r="K725" i="12"/>
  <c r="L725" i="12"/>
  <c r="M725" i="12"/>
  <c r="N725" i="12"/>
  <c r="O725" i="12"/>
  <c r="Q725" i="12"/>
  <c r="R725" i="12"/>
  <c r="S725" i="12"/>
  <c r="T725" i="12"/>
  <c r="U725" i="12"/>
  <c r="V725" i="12"/>
  <c r="W725" i="12"/>
  <c r="X725" i="12"/>
  <c r="Y725" i="12"/>
  <c r="C726" i="12"/>
  <c r="D726" i="12"/>
  <c r="E726" i="12"/>
  <c r="G726" i="12"/>
  <c r="H726" i="12"/>
  <c r="I726" i="12"/>
  <c r="J726" i="12"/>
  <c r="K726" i="12"/>
  <c r="L726" i="12"/>
  <c r="M726" i="12"/>
  <c r="N726" i="12"/>
  <c r="O726" i="12"/>
  <c r="Q726" i="12"/>
  <c r="R726" i="12"/>
  <c r="S726" i="12"/>
  <c r="T726" i="12"/>
  <c r="U726" i="12"/>
  <c r="V726" i="12"/>
  <c r="W726" i="12"/>
  <c r="X726" i="12"/>
  <c r="Y726" i="12"/>
  <c r="C727" i="12"/>
  <c r="D727" i="12"/>
  <c r="E727" i="12"/>
  <c r="G727" i="12"/>
  <c r="H727" i="12"/>
  <c r="I727" i="12"/>
  <c r="J727" i="12"/>
  <c r="K727" i="12"/>
  <c r="L727" i="12"/>
  <c r="M727" i="12"/>
  <c r="N727" i="12"/>
  <c r="O727" i="12"/>
  <c r="P727" i="12"/>
  <c r="Q727" i="12"/>
  <c r="R727" i="12"/>
  <c r="S727" i="12"/>
  <c r="T727" i="12"/>
  <c r="U727" i="12"/>
  <c r="V727" i="12"/>
  <c r="W727" i="12"/>
  <c r="X727" i="12"/>
  <c r="Y727" i="12"/>
  <c r="C728" i="12"/>
  <c r="D728" i="12"/>
  <c r="E728" i="12"/>
  <c r="G728" i="12"/>
  <c r="H728" i="12"/>
  <c r="I728" i="12"/>
  <c r="J728" i="12"/>
  <c r="K728" i="12"/>
  <c r="L728" i="12"/>
  <c r="M728" i="12"/>
  <c r="N728" i="12"/>
  <c r="O728" i="12"/>
  <c r="Q728" i="12"/>
  <c r="R728" i="12"/>
  <c r="S728" i="12"/>
  <c r="T728" i="12"/>
  <c r="U728" i="12"/>
  <c r="V728" i="12"/>
  <c r="W728" i="12"/>
  <c r="X728" i="12"/>
  <c r="Y728" i="12"/>
  <c r="C729" i="12"/>
  <c r="D729" i="12"/>
  <c r="E729" i="12"/>
  <c r="G729" i="12"/>
  <c r="H729" i="12"/>
  <c r="I729" i="12"/>
  <c r="J729" i="12"/>
  <c r="K729" i="12"/>
  <c r="L729" i="12"/>
  <c r="M729" i="12"/>
  <c r="N729" i="12"/>
  <c r="O729" i="12"/>
  <c r="Q729" i="12"/>
  <c r="R729" i="12"/>
  <c r="S729" i="12"/>
  <c r="T729" i="12"/>
  <c r="U729" i="12"/>
  <c r="V729" i="12"/>
  <c r="W729" i="12"/>
  <c r="X729" i="12"/>
  <c r="Y729" i="12"/>
  <c r="C730" i="12"/>
  <c r="D730" i="12"/>
  <c r="E730" i="12"/>
  <c r="G730" i="12"/>
  <c r="H730" i="12"/>
  <c r="I730" i="12"/>
  <c r="J730" i="12"/>
  <c r="K730" i="12"/>
  <c r="L730" i="12"/>
  <c r="M730" i="12"/>
  <c r="N730" i="12"/>
  <c r="O730" i="12"/>
  <c r="P730" i="12"/>
  <c r="Q730" i="12"/>
  <c r="R730" i="12"/>
  <c r="S730" i="12"/>
  <c r="T730" i="12"/>
  <c r="U730" i="12"/>
  <c r="V730" i="12"/>
  <c r="W730" i="12"/>
  <c r="X730" i="12"/>
  <c r="Y730" i="12"/>
  <c r="C731" i="12"/>
  <c r="D731" i="12"/>
  <c r="E731" i="12"/>
  <c r="G731" i="12"/>
  <c r="H731" i="12"/>
  <c r="I731" i="12"/>
  <c r="J731" i="12"/>
  <c r="K731" i="12"/>
  <c r="L731" i="12"/>
  <c r="M731" i="12"/>
  <c r="N731" i="12"/>
  <c r="O731" i="12"/>
  <c r="Q731" i="12"/>
  <c r="R731" i="12"/>
  <c r="S731" i="12"/>
  <c r="T731" i="12"/>
  <c r="U731" i="12"/>
  <c r="V731" i="12"/>
  <c r="W731" i="12"/>
  <c r="X731" i="12"/>
  <c r="Y731" i="12"/>
  <c r="C732" i="12"/>
  <c r="D732" i="12"/>
  <c r="E732" i="12"/>
  <c r="G732" i="12"/>
  <c r="H732" i="12"/>
  <c r="I732" i="12"/>
  <c r="J732" i="12"/>
  <c r="K732" i="12"/>
  <c r="L732" i="12"/>
  <c r="M732" i="12"/>
  <c r="N732" i="12"/>
  <c r="O732" i="12"/>
  <c r="P732" i="12"/>
  <c r="Q732" i="12"/>
  <c r="R732" i="12"/>
  <c r="S732" i="12"/>
  <c r="T732" i="12"/>
  <c r="U732" i="12"/>
  <c r="V732" i="12"/>
  <c r="W732" i="12"/>
  <c r="X732" i="12"/>
  <c r="Y732" i="12"/>
  <c r="C733" i="12"/>
  <c r="D733" i="12"/>
  <c r="E733" i="12"/>
  <c r="G733" i="12"/>
  <c r="H733" i="12"/>
  <c r="I733" i="12"/>
  <c r="J733" i="12"/>
  <c r="K733" i="12"/>
  <c r="L733" i="12"/>
  <c r="M733" i="12"/>
  <c r="N733" i="12"/>
  <c r="O733" i="12"/>
  <c r="Q733" i="12"/>
  <c r="R733" i="12"/>
  <c r="S733" i="12"/>
  <c r="T733" i="12"/>
  <c r="U733" i="12"/>
  <c r="V733" i="12"/>
  <c r="W733" i="12"/>
  <c r="X733" i="12"/>
  <c r="Y733" i="12"/>
  <c r="C734" i="12"/>
  <c r="D734" i="12"/>
  <c r="E734" i="12"/>
  <c r="G734" i="12"/>
  <c r="H734" i="12"/>
  <c r="I734" i="12"/>
  <c r="J734" i="12"/>
  <c r="K734" i="12"/>
  <c r="L734" i="12"/>
  <c r="M734" i="12"/>
  <c r="N734" i="12"/>
  <c r="O734" i="12"/>
  <c r="Q734" i="12"/>
  <c r="R734" i="12"/>
  <c r="S734" i="12"/>
  <c r="T734" i="12"/>
  <c r="U734" i="12"/>
  <c r="V734" i="12"/>
  <c r="W734" i="12"/>
  <c r="X734" i="12"/>
  <c r="Y734" i="12"/>
  <c r="C735" i="12"/>
  <c r="D735" i="12"/>
  <c r="E735" i="12"/>
  <c r="G735" i="12"/>
  <c r="H735" i="12"/>
  <c r="I735" i="12"/>
  <c r="J735" i="12"/>
  <c r="K735" i="12"/>
  <c r="L735" i="12"/>
  <c r="M735" i="12"/>
  <c r="N735" i="12"/>
  <c r="O735" i="12"/>
  <c r="P735" i="12"/>
  <c r="Q735" i="12"/>
  <c r="R735" i="12"/>
  <c r="S735" i="12"/>
  <c r="T735" i="12"/>
  <c r="U735" i="12"/>
  <c r="V735" i="12"/>
  <c r="W735" i="12"/>
  <c r="X735" i="12"/>
  <c r="Y735" i="12"/>
  <c r="C736" i="12"/>
  <c r="D736" i="12"/>
  <c r="E736" i="12"/>
  <c r="G736" i="12"/>
  <c r="H736" i="12"/>
  <c r="I736" i="12"/>
  <c r="J736" i="12"/>
  <c r="K736" i="12"/>
  <c r="L736" i="12"/>
  <c r="M736" i="12"/>
  <c r="N736" i="12"/>
  <c r="O736" i="12"/>
  <c r="Q736" i="12"/>
  <c r="R736" i="12"/>
  <c r="S736" i="12"/>
  <c r="T736" i="12"/>
  <c r="U736" i="12"/>
  <c r="V736" i="12"/>
  <c r="W736" i="12"/>
  <c r="X736" i="12"/>
  <c r="Y736" i="12"/>
  <c r="C737" i="12"/>
  <c r="D737" i="12"/>
  <c r="E737" i="12"/>
  <c r="G737" i="12"/>
  <c r="H737" i="12"/>
  <c r="I737" i="12"/>
  <c r="J737" i="12"/>
  <c r="K737" i="12"/>
  <c r="L737" i="12"/>
  <c r="M737" i="12"/>
  <c r="N737" i="12"/>
  <c r="O737" i="12"/>
  <c r="Q737" i="12"/>
  <c r="R737" i="12"/>
  <c r="S737" i="12"/>
  <c r="T737" i="12"/>
  <c r="U737" i="12"/>
  <c r="V737" i="12"/>
  <c r="W737" i="12"/>
  <c r="X737" i="12"/>
  <c r="Y737" i="12"/>
  <c r="C738" i="12"/>
  <c r="D738" i="12"/>
  <c r="E738" i="12"/>
  <c r="G738" i="12"/>
  <c r="H738" i="12"/>
  <c r="I738" i="12"/>
  <c r="J738" i="12"/>
  <c r="K738" i="12"/>
  <c r="L738" i="12"/>
  <c r="M738" i="12"/>
  <c r="N738" i="12"/>
  <c r="O738" i="12"/>
  <c r="P738" i="12"/>
  <c r="Q738" i="12"/>
  <c r="R738" i="12"/>
  <c r="S738" i="12"/>
  <c r="T738" i="12"/>
  <c r="U738" i="12"/>
  <c r="V738" i="12"/>
  <c r="W738" i="12"/>
  <c r="X738" i="12"/>
  <c r="Y738" i="12"/>
  <c r="C739" i="12"/>
  <c r="D739" i="12"/>
  <c r="E739" i="12"/>
  <c r="G739" i="12"/>
  <c r="H739" i="12"/>
  <c r="I739" i="12"/>
  <c r="J739" i="12"/>
  <c r="K739" i="12"/>
  <c r="L739" i="12"/>
  <c r="M739" i="12"/>
  <c r="N739" i="12"/>
  <c r="O739" i="12"/>
  <c r="Q739" i="12"/>
  <c r="R739" i="12"/>
  <c r="S739" i="12"/>
  <c r="T739" i="12"/>
  <c r="U739" i="12"/>
  <c r="V739" i="12"/>
  <c r="W739" i="12"/>
  <c r="X739" i="12"/>
  <c r="Y739" i="12"/>
  <c r="C740" i="12"/>
  <c r="D740" i="12"/>
  <c r="E740" i="12"/>
  <c r="G740" i="12"/>
  <c r="H740" i="12"/>
  <c r="I740" i="12"/>
  <c r="J740" i="12"/>
  <c r="K740" i="12"/>
  <c r="L740" i="12"/>
  <c r="M740" i="12"/>
  <c r="N740" i="12"/>
  <c r="O740" i="12"/>
  <c r="P740" i="12"/>
  <c r="Q740" i="12"/>
  <c r="R740" i="12"/>
  <c r="S740" i="12"/>
  <c r="T740" i="12"/>
  <c r="U740" i="12"/>
  <c r="V740" i="12"/>
  <c r="W740" i="12"/>
  <c r="X740" i="12"/>
  <c r="Y740" i="12"/>
  <c r="C741" i="12"/>
  <c r="D741" i="12"/>
  <c r="E741" i="12"/>
  <c r="G741" i="12"/>
  <c r="H741" i="12"/>
  <c r="I741" i="12"/>
  <c r="J741" i="12"/>
  <c r="K741" i="12"/>
  <c r="L741" i="12"/>
  <c r="M741" i="12"/>
  <c r="N741" i="12"/>
  <c r="O741" i="12"/>
  <c r="Q741" i="12"/>
  <c r="R741" i="12"/>
  <c r="S741" i="12"/>
  <c r="T741" i="12"/>
  <c r="U741" i="12"/>
  <c r="V741" i="12"/>
  <c r="W741" i="12"/>
  <c r="X741" i="12"/>
  <c r="Y741" i="12"/>
  <c r="C742" i="12"/>
  <c r="D742" i="12"/>
  <c r="E742" i="12"/>
  <c r="G742" i="12"/>
  <c r="H742" i="12"/>
  <c r="I742" i="12"/>
  <c r="J742" i="12"/>
  <c r="K742" i="12"/>
  <c r="L742" i="12"/>
  <c r="M742" i="12"/>
  <c r="N742" i="12"/>
  <c r="O742" i="12"/>
  <c r="Q742" i="12"/>
  <c r="R742" i="12"/>
  <c r="S742" i="12"/>
  <c r="T742" i="12"/>
  <c r="U742" i="12"/>
  <c r="V742" i="12"/>
  <c r="W742" i="12"/>
  <c r="X742" i="12"/>
  <c r="Y742" i="12"/>
  <c r="C743" i="12"/>
  <c r="D743" i="12"/>
  <c r="E743" i="12"/>
  <c r="G743" i="12"/>
  <c r="H743" i="12"/>
  <c r="I743" i="12"/>
  <c r="J743" i="12"/>
  <c r="K743" i="12"/>
  <c r="L743" i="12"/>
  <c r="M743" i="12"/>
  <c r="N743" i="12"/>
  <c r="O743" i="12"/>
  <c r="Q743" i="12"/>
  <c r="R743" i="12"/>
  <c r="S743" i="12"/>
  <c r="T743" i="12"/>
  <c r="U743" i="12"/>
  <c r="V743" i="12"/>
  <c r="W743" i="12"/>
  <c r="X743" i="12"/>
  <c r="Y743" i="12"/>
  <c r="C744" i="12"/>
  <c r="D744" i="12"/>
  <c r="E744" i="12"/>
  <c r="G744" i="12"/>
  <c r="H744" i="12"/>
  <c r="I744" i="12"/>
  <c r="J744" i="12"/>
  <c r="K744" i="12"/>
  <c r="L744" i="12"/>
  <c r="M744" i="12"/>
  <c r="N744" i="12"/>
  <c r="O744" i="12"/>
  <c r="Q744" i="12"/>
  <c r="R744" i="12"/>
  <c r="S744" i="12"/>
  <c r="T744" i="12"/>
  <c r="U744" i="12"/>
  <c r="V744" i="12"/>
  <c r="W744" i="12"/>
  <c r="X744" i="12"/>
  <c r="Y744" i="12"/>
  <c r="C745" i="12"/>
  <c r="D745" i="12"/>
  <c r="E745" i="12"/>
  <c r="G745" i="12"/>
  <c r="H745" i="12"/>
  <c r="I745" i="12"/>
  <c r="J745" i="12"/>
  <c r="K745" i="12"/>
  <c r="L745" i="12"/>
  <c r="M745" i="12"/>
  <c r="N745" i="12"/>
  <c r="O745" i="12"/>
  <c r="Q745" i="12"/>
  <c r="R745" i="12"/>
  <c r="S745" i="12"/>
  <c r="T745" i="12"/>
  <c r="U745" i="12"/>
  <c r="V745" i="12"/>
  <c r="W745" i="12"/>
  <c r="X745" i="12"/>
  <c r="Y745" i="12"/>
  <c r="C746" i="12"/>
  <c r="D746" i="12"/>
  <c r="E746" i="12"/>
  <c r="G746" i="12"/>
  <c r="H746" i="12"/>
  <c r="I746" i="12"/>
  <c r="J746" i="12"/>
  <c r="K746" i="12"/>
  <c r="L746" i="12"/>
  <c r="M746" i="12"/>
  <c r="N746" i="12"/>
  <c r="O746" i="12"/>
  <c r="P746" i="12"/>
  <c r="Q746" i="12"/>
  <c r="R746" i="12"/>
  <c r="S746" i="12"/>
  <c r="T746" i="12"/>
  <c r="U746" i="12"/>
  <c r="V746" i="12"/>
  <c r="W746" i="12"/>
  <c r="X746" i="12"/>
  <c r="Y746" i="12"/>
  <c r="C747" i="12"/>
  <c r="D747" i="12"/>
  <c r="E747" i="12"/>
  <c r="G747" i="12"/>
  <c r="H747" i="12"/>
  <c r="I747" i="12"/>
  <c r="J747" i="12"/>
  <c r="K747" i="12"/>
  <c r="L747" i="12"/>
  <c r="M747" i="12"/>
  <c r="N747" i="12"/>
  <c r="O747" i="12"/>
  <c r="Q747" i="12"/>
  <c r="R747" i="12"/>
  <c r="S747" i="12"/>
  <c r="T747" i="12"/>
  <c r="U747" i="12"/>
  <c r="V747" i="12"/>
  <c r="W747" i="12"/>
  <c r="X747" i="12"/>
  <c r="Y747" i="12"/>
  <c r="C748" i="12"/>
  <c r="D748" i="12"/>
  <c r="E748" i="12"/>
  <c r="G748" i="12"/>
  <c r="H748" i="12"/>
  <c r="I748" i="12"/>
  <c r="J748" i="12"/>
  <c r="K748" i="12"/>
  <c r="L748" i="12"/>
  <c r="M748" i="12"/>
  <c r="N748" i="12"/>
  <c r="O748" i="12"/>
  <c r="P748" i="12"/>
  <c r="Q748" i="12"/>
  <c r="R748" i="12"/>
  <c r="S748" i="12"/>
  <c r="T748" i="12"/>
  <c r="U748" i="12"/>
  <c r="V748" i="12"/>
  <c r="W748" i="12"/>
  <c r="X748" i="12"/>
  <c r="Y748" i="12"/>
  <c r="C749" i="12"/>
  <c r="D749" i="12"/>
  <c r="E749" i="12"/>
  <c r="G749" i="12"/>
  <c r="H749" i="12"/>
  <c r="I749" i="12"/>
  <c r="J749" i="12"/>
  <c r="K749" i="12"/>
  <c r="L749" i="12"/>
  <c r="M749" i="12"/>
  <c r="N749" i="12"/>
  <c r="O749" i="12"/>
  <c r="Q749" i="12"/>
  <c r="R749" i="12"/>
  <c r="S749" i="12"/>
  <c r="T749" i="12"/>
  <c r="U749" i="12"/>
  <c r="V749" i="12"/>
  <c r="W749" i="12"/>
  <c r="X749" i="12"/>
  <c r="Y749" i="12"/>
  <c r="C750" i="12"/>
  <c r="D750" i="12"/>
  <c r="E750" i="12"/>
  <c r="G750" i="12"/>
  <c r="H750" i="12"/>
  <c r="I750" i="12"/>
  <c r="J750" i="12"/>
  <c r="K750" i="12"/>
  <c r="L750" i="12"/>
  <c r="M750" i="12"/>
  <c r="N750" i="12"/>
  <c r="O750" i="12"/>
  <c r="Q750" i="12"/>
  <c r="R750" i="12"/>
  <c r="S750" i="12"/>
  <c r="T750" i="12"/>
  <c r="U750" i="12"/>
  <c r="V750" i="12"/>
  <c r="W750" i="12"/>
  <c r="X750" i="12"/>
  <c r="Y750" i="12"/>
  <c r="C751" i="12"/>
  <c r="D751" i="12"/>
  <c r="E751" i="12"/>
  <c r="G751" i="12"/>
  <c r="H751" i="12"/>
  <c r="I751" i="12"/>
  <c r="J751" i="12"/>
  <c r="K751" i="12"/>
  <c r="L751" i="12"/>
  <c r="M751" i="12"/>
  <c r="N751" i="12"/>
  <c r="O751" i="12"/>
  <c r="P751" i="12"/>
  <c r="Q751" i="12"/>
  <c r="R751" i="12"/>
  <c r="S751" i="12"/>
  <c r="T751" i="12"/>
  <c r="U751" i="12"/>
  <c r="V751" i="12"/>
  <c r="W751" i="12"/>
  <c r="X751" i="12"/>
  <c r="Y751" i="12"/>
  <c r="C752" i="12"/>
  <c r="D752" i="12"/>
  <c r="E752" i="12"/>
  <c r="G752" i="12"/>
  <c r="H752" i="12"/>
  <c r="I752" i="12"/>
  <c r="J752" i="12"/>
  <c r="K752" i="12"/>
  <c r="L752" i="12"/>
  <c r="M752" i="12"/>
  <c r="N752" i="12"/>
  <c r="O752" i="12"/>
  <c r="Q752" i="12"/>
  <c r="R752" i="12"/>
  <c r="S752" i="12"/>
  <c r="T752" i="12"/>
  <c r="U752" i="12"/>
  <c r="V752" i="12"/>
  <c r="W752" i="12"/>
  <c r="X752" i="12"/>
  <c r="Y752" i="12"/>
  <c r="C753" i="12"/>
  <c r="D753" i="12"/>
  <c r="E753" i="12"/>
  <c r="G753" i="12"/>
  <c r="H753" i="12"/>
  <c r="I753" i="12"/>
  <c r="J753" i="12"/>
  <c r="K753" i="12"/>
  <c r="L753" i="12"/>
  <c r="M753" i="12"/>
  <c r="N753" i="12"/>
  <c r="O753" i="12"/>
  <c r="Q753" i="12"/>
  <c r="R753" i="12"/>
  <c r="S753" i="12"/>
  <c r="T753" i="12"/>
  <c r="U753" i="12"/>
  <c r="V753" i="12"/>
  <c r="W753" i="12"/>
  <c r="X753" i="12"/>
  <c r="Y753" i="12"/>
  <c r="C754" i="12"/>
  <c r="D754" i="12"/>
  <c r="E754" i="12"/>
  <c r="G754" i="12"/>
  <c r="H754" i="12"/>
  <c r="I754" i="12"/>
  <c r="J754" i="12"/>
  <c r="K754" i="12"/>
  <c r="L754" i="12"/>
  <c r="M754" i="12"/>
  <c r="N754" i="12"/>
  <c r="O754" i="12"/>
  <c r="P754" i="12"/>
  <c r="Q754" i="12"/>
  <c r="R754" i="12"/>
  <c r="S754" i="12"/>
  <c r="T754" i="12"/>
  <c r="U754" i="12"/>
  <c r="V754" i="12"/>
  <c r="W754" i="12"/>
  <c r="X754" i="12"/>
  <c r="Y754" i="12"/>
  <c r="C755" i="12"/>
  <c r="D755" i="12"/>
  <c r="E755" i="12"/>
  <c r="G755" i="12"/>
  <c r="H755" i="12"/>
  <c r="I755" i="12"/>
  <c r="J755" i="12"/>
  <c r="K755" i="12"/>
  <c r="L755" i="12"/>
  <c r="M755" i="12"/>
  <c r="N755" i="12"/>
  <c r="O755" i="12"/>
  <c r="Q755" i="12"/>
  <c r="R755" i="12"/>
  <c r="S755" i="12"/>
  <c r="T755" i="12"/>
  <c r="U755" i="12"/>
  <c r="V755" i="12"/>
  <c r="W755" i="12"/>
  <c r="X755" i="12"/>
  <c r="Y755" i="12"/>
  <c r="C756" i="12"/>
  <c r="D756" i="12"/>
  <c r="E756" i="12"/>
  <c r="G756" i="12"/>
  <c r="H756" i="12"/>
  <c r="I756" i="12"/>
  <c r="J756" i="12"/>
  <c r="K756" i="12"/>
  <c r="L756" i="12"/>
  <c r="M756" i="12"/>
  <c r="N756" i="12"/>
  <c r="O756" i="12"/>
  <c r="P756" i="12"/>
  <c r="Q756" i="12"/>
  <c r="R756" i="12"/>
  <c r="S756" i="12"/>
  <c r="T756" i="12"/>
  <c r="U756" i="12"/>
  <c r="V756" i="12"/>
  <c r="W756" i="12"/>
  <c r="X756" i="12"/>
  <c r="Y756" i="12"/>
  <c r="C757" i="12"/>
  <c r="D757" i="12"/>
  <c r="E757" i="12"/>
  <c r="G757" i="12"/>
  <c r="H757" i="12"/>
  <c r="I757" i="12"/>
  <c r="J757" i="12"/>
  <c r="K757" i="12"/>
  <c r="L757" i="12"/>
  <c r="M757" i="12"/>
  <c r="N757" i="12"/>
  <c r="O757" i="12"/>
  <c r="Q757" i="12"/>
  <c r="R757" i="12"/>
  <c r="S757" i="12"/>
  <c r="T757" i="12"/>
  <c r="U757" i="12"/>
  <c r="V757" i="12"/>
  <c r="W757" i="12"/>
  <c r="X757" i="12"/>
  <c r="Y757" i="12"/>
  <c r="C758" i="12"/>
  <c r="D758" i="12"/>
  <c r="E758" i="12"/>
  <c r="G758" i="12"/>
  <c r="H758" i="12"/>
  <c r="I758" i="12"/>
  <c r="J758" i="12"/>
  <c r="K758" i="12"/>
  <c r="L758" i="12"/>
  <c r="M758" i="12"/>
  <c r="N758" i="12"/>
  <c r="O758" i="12"/>
  <c r="Q758" i="12"/>
  <c r="R758" i="12"/>
  <c r="S758" i="12"/>
  <c r="T758" i="12"/>
  <c r="U758" i="12"/>
  <c r="V758" i="12"/>
  <c r="W758" i="12"/>
  <c r="X758" i="12"/>
  <c r="Y758" i="12"/>
  <c r="C759" i="12"/>
  <c r="D759" i="12"/>
  <c r="E759" i="12"/>
  <c r="G759" i="12"/>
  <c r="H759" i="12"/>
  <c r="I759" i="12"/>
  <c r="J759" i="12"/>
  <c r="K759" i="12"/>
  <c r="L759" i="12"/>
  <c r="M759" i="12"/>
  <c r="N759" i="12"/>
  <c r="O759" i="12"/>
  <c r="P759" i="12"/>
  <c r="Q759" i="12"/>
  <c r="R759" i="12"/>
  <c r="S759" i="12"/>
  <c r="T759" i="12"/>
  <c r="U759" i="12"/>
  <c r="V759" i="12"/>
  <c r="W759" i="12"/>
  <c r="X759" i="12"/>
  <c r="Y759" i="12"/>
  <c r="C760" i="12"/>
  <c r="D760" i="12"/>
  <c r="E760" i="12"/>
  <c r="G760" i="12"/>
  <c r="H760" i="12"/>
  <c r="I760" i="12"/>
  <c r="J760" i="12"/>
  <c r="K760" i="12"/>
  <c r="L760" i="12"/>
  <c r="M760" i="12"/>
  <c r="N760" i="12"/>
  <c r="O760" i="12"/>
  <c r="Q760" i="12"/>
  <c r="R760" i="12"/>
  <c r="S760" i="12"/>
  <c r="T760" i="12"/>
  <c r="U760" i="12"/>
  <c r="V760" i="12"/>
  <c r="W760" i="12"/>
  <c r="X760" i="12"/>
  <c r="Y760" i="12"/>
  <c r="C761" i="12"/>
  <c r="D761" i="12"/>
  <c r="E761" i="12"/>
  <c r="G761" i="12"/>
  <c r="H761" i="12"/>
  <c r="I761" i="12"/>
  <c r="J761" i="12"/>
  <c r="K761" i="12"/>
  <c r="L761" i="12"/>
  <c r="M761" i="12"/>
  <c r="N761" i="12"/>
  <c r="O761" i="12"/>
  <c r="Q761" i="12"/>
  <c r="R761" i="12"/>
  <c r="S761" i="12"/>
  <c r="T761" i="12"/>
  <c r="U761" i="12"/>
  <c r="V761" i="12"/>
  <c r="W761" i="12"/>
  <c r="X761" i="12"/>
  <c r="Y761" i="12"/>
  <c r="C762" i="12"/>
  <c r="D762" i="12"/>
  <c r="E762" i="12"/>
  <c r="G762" i="12"/>
  <c r="H762" i="12"/>
  <c r="I762" i="12"/>
  <c r="J762" i="12"/>
  <c r="K762" i="12"/>
  <c r="L762" i="12"/>
  <c r="M762" i="12"/>
  <c r="N762" i="12"/>
  <c r="O762" i="12"/>
  <c r="P762" i="12"/>
  <c r="Q762" i="12"/>
  <c r="R762" i="12"/>
  <c r="S762" i="12"/>
  <c r="T762" i="12"/>
  <c r="U762" i="12"/>
  <c r="V762" i="12"/>
  <c r="W762" i="12"/>
  <c r="X762" i="12"/>
  <c r="Y762" i="12"/>
  <c r="C763" i="12"/>
  <c r="D763" i="12"/>
  <c r="E763" i="12"/>
  <c r="G763" i="12"/>
  <c r="H763" i="12"/>
  <c r="I763" i="12"/>
  <c r="J763" i="12"/>
  <c r="K763" i="12"/>
  <c r="L763" i="12"/>
  <c r="M763" i="12"/>
  <c r="N763" i="12"/>
  <c r="O763" i="12"/>
  <c r="Q763" i="12"/>
  <c r="R763" i="12"/>
  <c r="S763" i="12"/>
  <c r="T763" i="12"/>
  <c r="U763" i="12"/>
  <c r="V763" i="12"/>
  <c r="W763" i="12"/>
  <c r="X763" i="12"/>
  <c r="Y763" i="12"/>
  <c r="C764" i="12"/>
  <c r="D764" i="12"/>
  <c r="E764" i="12"/>
  <c r="G764" i="12"/>
  <c r="H764" i="12"/>
  <c r="I764" i="12"/>
  <c r="J764" i="12"/>
  <c r="K764" i="12"/>
  <c r="L764" i="12"/>
  <c r="M764" i="12"/>
  <c r="N764" i="12"/>
  <c r="O764" i="12"/>
  <c r="P764" i="12"/>
  <c r="Q764" i="12"/>
  <c r="R764" i="12"/>
  <c r="S764" i="12"/>
  <c r="T764" i="12"/>
  <c r="U764" i="12"/>
  <c r="V764" i="12"/>
  <c r="W764" i="12"/>
  <c r="X764" i="12"/>
  <c r="Y764" i="12"/>
  <c r="C765" i="12"/>
  <c r="D765" i="12"/>
  <c r="E765" i="12"/>
  <c r="G765" i="12"/>
  <c r="H765" i="12"/>
  <c r="I765" i="12"/>
  <c r="J765" i="12"/>
  <c r="K765" i="12"/>
  <c r="L765" i="12"/>
  <c r="M765" i="12"/>
  <c r="N765" i="12"/>
  <c r="O765" i="12"/>
  <c r="Q765" i="12"/>
  <c r="R765" i="12"/>
  <c r="S765" i="12"/>
  <c r="T765" i="12"/>
  <c r="U765" i="12"/>
  <c r="V765" i="12"/>
  <c r="W765" i="12"/>
  <c r="X765" i="12"/>
  <c r="Y765" i="12"/>
  <c r="C766" i="12"/>
  <c r="D766" i="12"/>
  <c r="E766" i="12"/>
  <c r="G766" i="12"/>
  <c r="H766" i="12"/>
  <c r="I766" i="12"/>
  <c r="J766" i="12"/>
  <c r="K766" i="12"/>
  <c r="L766" i="12"/>
  <c r="M766" i="12"/>
  <c r="N766" i="12"/>
  <c r="O766" i="12"/>
  <c r="Q766" i="12"/>
  <c r="R766" i="12"/>
  <c r="S766" i="12"/>
  <c r="T766" i="12"/>
  <c r="U766" i="12"/>
  <c r="V766" i="12"/>
  <c r="W766" i="12"/>
  <c r="X766" i="12"/>
  <c r="Y766" i="12"/>
  <c r="C767" i="12"/>
  <c r="D767" i="12"/>
  <c r="E767" i="12"/>
  <c r="G767" i="12"/>
  <c r="H767" i="12"/>
  <c r="I767" i="12"/>
  <c r="J767" i="12"/>
  <c r="K767" i="12"/>
  <c r="L767" i="12"/>
  <c r="M767" i="12"/>
  <c r="N767" i="12"/>
  <c r="O767" i="12"/>
  <c r="P767" i="12"/>
  <c r="Q767" i="12"/>
  <c r="R767" i="12"/>
  <c r="S767" i="12"/>
  <c r="T767" i="12"/>
  <c r="U767" i="12"/>
  <c r="V767" i="12"/>
  <c r="W767" i="12"/>
  <c r="X767" i="12"/>
  <c r="Y767" i="12"/>
  <c r="C768" i="12"/>
  <c r="D768" i="12"/>
  <c r="E768" i="12"/>
  <c r="G768" i="12"/>
  <c r="H768" i="12"/>
  <c r="I768" i="12"/>
  <c r="J768" i="12"/>
  <c r="K768" i="12"/>
  <c r="L768" i="12"/>
  <c r="M768" i="12"/>
  <c r="N768" i="12"/>
  <c r="O768" i="12"/>
  <c r="Q768" i="12"/>
  <c r="R768" i="12"/>
  <c r="S768" i="12"/>
  <c r="T768" i="12"/>
  <c r="U768" i="12"/>
  <c r="V768" i="12"/>
  <c r="W768" i="12"/>
  <c r="X768" i="12"/>
  <c r="Y768" i="12"/>
  <c r="C769" i="12"/>
  <c r="D769" i="12"/>
  <c r="E769" i="12"/>
  <c r="G769" i="12"/>
  <c r="H769" i="12"/>
  <c r="I769" i="12"/>
  <c r="J769" i="12"/>
  <c r="K769" i="12"/>
  <c r="L769" i="12"/>
  <c r="M769" i="12"/>
  <c r="N769" i="12"/>
  <c r="O769" i="12"/>
  <c r="Q769" i="12"/>
  <c r="R769" i="12"/>
  <c r="S769" i="12"/>
  <c r="T769" i="12"/>
  <c r="U769" i="12"/>
  <c r="V769" i="12"/>
  <c r="W769" i="12"/>
  <c r="X769" i="12"/>
  <c r="Y769" i="12"/>
  <c r="C770" i="12"/>
  <c r="D770" i="12"/>
  <c r="E770" i="12"/>
  <c r="G770" i="12"/>
  <c r="H770" i="12"/>
  <c r="I770" i="12"/>
  <c r="J770" i="12"/>
  <c r="K770" i="12"/>
  <c r="L770" i="12"/>
  <c r="M770" i="12"/>
  <c r="N770" i="12"/>
  <c r="O770" i="12"/>
  <c r="P770" i="12"/>
  <c r="Q770" i="12"/>
  <c r="R770" i="12"/>
  <c r="S770" i="12"/>
  <c r="T770" i="12"/>
  <c r="U770" i="12"/>
  <c r="V770" i="12"/>
  <c r="W770" i="12"/>
  <c r="X770" i="12"/>
  <c r="Y770" i="12"/>
  <c r="C771" i="12"/>
  <c r="D771" i="12"/>
  <c r="E771" i="12"/>
  <c r="G771" i="12"/>
  <c r="H771" i="12"/>
  <c r="I771" i="12"/>
  <c r="J771" i="12"/>
  <c r="K771" i="12"/>
  <c r="L771" i="12"/>
  <c r="M771" i="12"/>
  <c r="N771" i="12"/>
  <c r="O771" i="12"/>
  <c r="Q771" i="12"/>
  <c r="R771" i="12"/>
  <c r="S771" i="12"/>
  <c r="T771" i="12"/>
  <c r="U771" i="12"/>
  <c r="V771" i="12"/>
  <c r="W771" i="12"/>
  <c r="X771" i="12"/>
  <c r="Y771" i="12"/>
  <c r="C772" i="12"/>
  <c r="D772" i="12"/>
  <c r="E772" i="12"/>
  <c r="G772" i="12"/>
  <c r="H772" i="12"/>
  <c r="I772" i="12"/>
  <c r="J772" i="12"/>
  <c r="K772" i="12"/>
  <c r="L772" i="12"/>
  <c r="M772" i="12"/>
  <c r="N772" i="12"/>
  <c r="O772" i="12"/>
  <c r="P772" i="12"/>
  <c r="Q772" i="12"/>
  <c r="R772" i="12"/>
  <c r="S772" i="12"/>
  <c r="T772" i="12"/>
  <c r="U772" i="12"/>
  <c r="V772" i="12"/>
  <c r="W772" i="12"/>
  <c r="X772" i="12"/>
  <c r="Y772" i="12"/>
  <c r="C773" i="12"/>
  <c r="D773" i="12"/>
  <c r="E773" i="12"/>
  <c r="G773" i="12"/>
  <c r="H773" i="12"/>
  <c r="I773" i="12"/>
  <c r="J773" i="12"/>
  <c r="K773" i="12"/>
  <c r="L773" i="12"/>
  <c r="M773" i="12"/>
  <c r="N773" i="12"/>
  <c r="O773" i="12"/>
  <c r="Q773" i="12"/>
  <c r="R773" i="12"/>
  <c r="S773" i="12"/>
  <c r="T773" i="12"/>
  <c r="U773" i="12"/>
  <c r="V773" i="12"/>
  <c r="W773" i="12"/>
  <c r="X773" i="12"/>
  <c r="Y773" i="12"/>
  <c r="C774" i="12"/>
  <c r="D774" i="12"/>
  <c r="E774" i="12"/>
  <c r="G774" i="12"/>
  <c r="H774" i="12"/>
  <c r="I774" i="12"/>
  <c r="J774" i="12"/>
  <c r="K774" i="12"/>
  <c r="L774" i="12"/>
  <c r="M774" i="12"/>
  <c r="N774" i="12"/>
  <c r="O774" i="12"/>
  <c r="Q774" i="12"/>
  <c r="R774" i="12"/>
  <c r="S774" i="12"/>
  <c r="T774" i="12"/>
  <c r="U774" i="12"/>
  <c r="V774" i="12"/>
  <c r="W774" i="12"/>
  <c r="X774" i="12"/>
  <c r="Y774" i="12"/>
  <c r="C775" i="12"/>
  <c r="D775" i="12"/>
  <c r="E775" i="12"/>
  <c r="G775" i="12"/>
  <c r="H775" i="12"/>
  <c r="I775" i="12"/>
  <c r="J775" i="12"/>
  <c r="K775" i="12"/>
  <c r="L775" i="12"/>
  <c r="M775" i="12"/>
  <c r="N775" i="12"/>
  <c r="O775" i="12"/>
  <c r="P775" i="12"/>
  <c r="Q775" i="12"/>
  <c r="R775" i="12"/>
  <c r="S775" i="12"/>
  <c r="T775" i="12"/>
  <c r="U775" i="12"/>
  <c r="V775" i="12"/>
  <c r="W775" i="12"/>
  <c r="X775" i="12"/>
  <c r="Y775" i="12"/>
  <c r="C776" i="12"/>
  <c r="D776" i="12"/>
  <c r="E776" i="12"/>
  <c r="G776" i="12"/>
  <c r="H776" i="12"/>
  <c r="I776" i="12"/>
  <c r="J776" i="12"/>
  <c r="K776" i="12"/>
  <c r="L776" i="12"/>
  <c r="M776" i="12"/>
  <c r="N776" i="12"/>
  <c r="O776" i="12"/>
  <c r="Q776" i="12"/>
  <c r="R776" i="12"/>
  <c r="S776" i="12"/>
  <c r="T776" i="12"/>
  <c r="U776" i="12"/>
  <c r="V776" i="12"/>
  <c r="W776" i="12"/>
  <c r="X776" i="12"/>
  <c r="Y776" i="12"/>
  <c r="C777" i="12"/>
  <c r="D777" i="12"/>
  <c r="E777" i="12"/>
  <c r="G777" i="12"/>
  <c r="H777" i="12"/>
  <c r="I777" i="12"/>
  <c r="J777" i="12"/>
  <c r="K777" i="12"/>
  <c r="L777" i="12"/>
  <c r="M777" i="12"/>
  <c r="N777" i="12"/>
  <c r="O777" i="12"/>
  <c r="Q777" i="12"/>
  <c r="R777" i="12"/>
  <c r="S777" i="12"/>
  <c r="T777" i="12"/>
  <c r="U777" i="12"/>
  <c r="V777" i="12"/>
  <c r="W777" i="12"/>
  <c r="X777" i="12"/>
  <c r="Y777" i="12"/>
  <c r="C778" i="12"/>
  <c r="D778" i="12"/>
  <c r="E778" i="12"/>
  <c r="G778" i="12"/>
  <c r="H778" i="12"/>
  <c r="I778" i="12"/>
  <c r="J778" i="12"/>
  <c r="K778" i="12"/>
  <c r="L778" i="12"/>
  <c r="M778" i="12"/>
  <c r="N778" i="12"/>
  <c r="O778" i="12"/>
  <c r="P778" i="12"/>
  <c r="Q778" i="12"/>
  <c r="R778" i="12"/>
  <c r="S778" i="12"/>
  <c r="T778" i="12"/>
  <c r="U778" i="12"/>
  <c r="V778" i="12"/>
  <c r="W778" i="12"/>
  <c r="X778" i="12"/>
  <c r="Y778" i="12"/>
  <c r="C779" i="12"/>
  <c r="D779" i="12"/>
  <c r="E779" i="12"/>
  <c r="G779" i="12"/>
  <c r="H779" i="12"/>
  <c r="I779" i="12"/>
  <c r="J779" i="12"/>
  <c r="K779" i="12"/>
  <c r="L779" i="12"/>
  <c r="M779" i="12"/>
  <c r="N779" i="12"/>
  <c r="O779" i="12"/>
  <c r="Q779" i="12"/>
  <c r="R779" i="12"/>
  <c r="S779" i="12"/>
  <c r="T779" i="12"/>
  <c r="U779" i="12"/>
  <c r="V779" i="12"/>
  <c r="W779" i="12"/>
  <c r="X779" i="12"/>
  <c r="Y779" i="12"/>
  <c r="C780" i="12"/>
  <c r="D780" i="12"/>
  <c r="E780" i="12"/>
  <c r="G780" i="12"/>
  <c r="H780" i="12"/>
  <c r="I780" i="12"/>
  <c r="J780" i="12"/>
  <c r="K780" i="12"/>
  <c r="L780" i="12"/>
  <c r="M780" i="12"/>
  <c r="N780" i="12"/>
  <c r="O780" i="12"/>
  <c r="P780" i="12"/>
  <c r="Q780" i="12"/>
  <c r="R780" i="12"/>
  <c r="S780" i="12"/>
  <c r="T780" i="12"/>
  <c r="U780" i="12"/>
  <c r="V780" i="12"/>
  <c r="W780" i="12"/>
  <c r="X780" i="12"/>
  <c r="Y780" i="12"/>
  <c r="C781" i="12"/>
  <c r="D781" i="12"/>
  <c r="E781" i="12"/>
  <c r="G781" i="12"/>
  <c r="H781" i="12"/>
  <c r="I781" i="12"/>
  <c r="J781" i="12"/>
  <c r="K781" i="12"/>
  <c r="L781" i="12"/>
  <c r="M781" i="12"/>
  <c r="N781" i="12"/>
  <c r="O781" i="12"/>
  <c r="Q781" i="12"/>
  <c r="R781" i="12"/>
  <c r="S781" i="12"/>
  <c r="T781" i="12"/>
  <c r="U781" i="12"/>
  <c r="V781" i="12"/>
  <c r="W781" i="12"/>
  <c r="X781" i="12"/>
  <c r="Y781" i="12"/>
  <c r="C782" i="12"/>
  <c r="D782" i="12"/>
  <c r="E782" i="12"/>
  <c r="G782" i="12"/>
  <c r="H782" i="12"/>
  <c r="I782" i="12"/>
  <c r="J782" i="12"/>
  <c r="K782" i="12"/>
  <c r="L782" i="12"/>
  <c r="M782" i="12"/>
  <c r="N782" i="12"/>
  <c r="O782" i="12"/>
  <c r="Q782" i="12"/>
  <c r="R782" i="12"/>
  <c r="S782" i="12"/>
  <c r="T782" i="12"/>
  <c r="U782" i="12"/>
  <c r="V782" i="12"/>
  <c r="W782" i="12"/>
  <c r="X782" i="12"/>
  <c r="Y782" i="12"/>
  <c r="C783" i="12"/>
  <c r="D783" i="12"/>
  <c r="E783" i="12"/>
  <c r="G783" i="12"/>
  <c r="H783" i="12"/>
  <c r="I783" i="12"/>
  <c r="J783" i="12"/>
  <c r="K783" i="12"/>
  <c r="L783" i="12"/>
  <c r="M783" i="12"/>
  <c r="N783" i="12"/>
  <c r="O783" i="12"/>
  <c r="P783" i="12"/>
  <c r="Q783" i="12"/>
  <c r="R783" i="12"/>
  <c r="S783" i="12"/>
  <c r="T783" i="12"/>
  <c r="U783" i="12"/>
  <c r="V783" i="12"/>
  <c r="W783" i="12"/>
  <c r="X783" i="12"/>
  <c r="Y783" i="12"/>
  <c r="C784" i="12"/>
  <c r="D784" i="12"/>
  <c r="E784" i="12"/>
  <c r="G784" i="12"/>
  <c r="H784" i="12"/>
  <c r="I784" i="12"/>
  <c r="J784" i="12"/>
  <c r="K784" i="12"/>
  <c r="L784" i="12"/>
  <c r="M784" i="12"/>
  <c r="N784" i="12"/>
  <c r="O784" i="12"/>
  <c r="Q784" i="12"/>
  <c r="R784" i="12"/>
  <c r="S784" i="12"/>
  <c r="T784" i="12"/>
  <c r="U784" i="12"/>
  <c r="V784" i="12"/>
  <c r="W784" i="12"/>
  <c r="X784" i="12"/>
  <c r="Y784" i="12"/>
  <c r="C785" i="12"/>
  <c r="D785" i="12"/>
  <c r="E785" i="12"/>
  <c r="G785" i="12"/>
  <c r="H785" i="12"/>
  <c r="I785" i="12"/>
  <c r="J785" i="12"/>
  <c r="K785" i="12"/>
  <c r="L785" i="12"/>
  <c r="M785" i="12"/>
  <c r="N785" i="12"/>
  <c r="O785" i="12"/>
  <c r="Q785" i="12"/>
  <c r="R785" i="12"/>
  <c r="S785" i="12"/>
  <c r="T785" i="12"/>
  <c r="U785" i="12"/>
  <c r="V785" i="12"/>
  <c r="W785" i="12"/>
  <c r="X785" i="12"/>
  <c r="Y785" i="12"/>
  <c r="C786" i="12"/>
  <c r="D786" i="12"/>
  <c r="E786" i="12"/>
  <c r="G786" i="12"/>
  <c r="H786" i="12"/>
  <c r="I786" i="12"/>
  <c r="J786" i="12"/>
  <c r="K786" i="12"/>
  <c r="L786" i="12"/>
  <c r="M786" i="12"/>
  <c r="N786" i="12"/>
  <c r="O786" i="12"/>
  <c r="P786" i="12"/>
  <c r="Q786" i="12"/>
  <c r="R786" i="12"/>
  <c r="S786" i="12"/>
  <c r="T786" i="12"/>
  <c r="U786" i="12"/>
  <c r="V786" i="12"/>
  <c r="W786" i="12"/>
  <c r="X786" i="12"/>
  <c r="Y786" i="12"/>
  <c r="C787" i="12"/>
  <c r="D787" i="12"/>
  <c r="E787" i="12"/>
  <c r="G787" i="12"/>
  <c r="H787" i="12"/>
  <c r="I787" i="12"/>
  <c r="J787" i="12"/>
  <c r="K787" i="12"/>
  <c r="L787" i="12"/>
  <c r="M787" i="12"/>
  <c r="N787" i="12"/>
  <c r="O787" i="12"/>
  <c r="P787" i="12"/>
  <c r="Q787" i="12"/>
  <c r="R787" i="12"/>
  <c r="S787" i="12"/>
  <c r="T787" i="12"/>
  <c r="U787" i="12"/>
  <c r="V787" i="12"/>
  <c r="W787" i="12"/>
  <c r="X787" i="12"/>
  <c r="Y787" i="12"/>
  <c r="C788" i="12"/>
  <c r="D788" i="12"/>
  <c r="E788" i="12"/>
  <c r="G788" i="12"/>
  <c r="H788" i="12"/>
  <c r="I788" i="12"/>
  <c r="J788" i="12"/>
  <c r="K788" i="12"/>
  <c r="L788" i="12"/>
  <c r="M788" i="12"/>
  <c r="N788" i="12"/>
  <c r="O788" i="12"/>
  <c r="P788" i="12"/>
  <c r="Q788" i="12"/>
  <c r="R788" i="12"/>
  <c r="S788" i="12"/>
  <c r="T788" i="12"/>
  <c r="U788" i="12"/>
  <c r="V788" i="12"/>
  <c r="W788" i="12"/>
  <c r="X788" i="12"/>
  <c r="Y788" i="12"/>
  <c r="C789" i="12"/>
  <c r="D789" i="12"/>
  <c r="E789" i="12"/>
  <c r="G789" i="12"/>
  <c r="H789" i="12"/>
  <c r="I789" i="12"/>
  <c r="J789" i="12"/>
  <c r="K789" i="12"/>
  <c r="L789" i="12"/>
  <c r="M789" i="12"/>
  <c r="N789" i="12"/>
  <c r="O789" i="12"/>
  <c r="P789" i="12"/>
  <c r="Q789" i="12"/>
  <c r="R789" i="12"/>
  <c r="S789" i="12"/>
  <c r="T789" i="12"/>
  <c r="U789" i="12"/>
  <c r="V789" i="12"/>
  <c r="W789" i="12"/>
  <c r="X789" i="12"/>
  <c r="Y789" i="12"/>
  <c r="C790" i="12"/>
  <c r="D790" i="12"/>
  <c r="E790" i="12"/>
  <c r="G790" i="12"/>
  <c r="H790" i="12"/>
  <c r="I790" i="12"/>
  <c r="J790" i="12"/>
  <c r="K790" i="12"/>
  <c r="L790" i="12"/>
  <c r="M790" i="12"/>
  <c r="N790" i="12"/>
  <c r="O790" i="12"/>
  <c r="P790" i="12"/>
  <c r="Q790" i="12"/>
  <c r="R790" i="12"/>
  <c r="S790" i="12"/>
  <c r="T790" i="12"/>
  <c r="U790" i="12"/>
  <c r="V790" i="12"/>
  <c r="W790" i="12"/>
  <c r="X790" i="12"/>
  <c r="Y790" i="12"/>
  <c r="C791" i="12"/>
  <c r="D791" i="12"/>
  <c r="E791" i="12"/>
  <c r="G791" i="12"/>
  <c r="H791" i="12"/>
  <c r="I791" i="12"/>
  <c r="J791" i="12"/>
  <c r="K791" i="12"/>
  <c r="L791" i="12"/>
  <c r="M791" i="12"/>
  <c r="N791" i="12"/>
  <c r="O791" i="12"/>
  <c r="P791" i="12"/>
  <c r="Q791" i="12"/>
  <c r="R791" i="12"/>
  <c r="S791" i="12"/>
  <c r="T791" i="12"/>
  <c r="U791" i="12"/>
  <c r="V791" i="12"/>
  <c r="W791" i="12"/>
  <c r="X791" i="12"/>
  <c r="Y791" i="12"/>
  <c r="C792" i="12"/>
  <c r="D792" i="12"/>
  <c r="E792" i="12"/>
  <c r="G792" i="12"/>
  <c r="H792" i="12"/>
  <c r="I792" i="12"/>
  <c r="J792" i="12"/>
  <c r="K792" i="12"/>
  <c r="L792" i="12"/>
  <c r="M792" i="12"/>
  <c r="N792" i="12"/>
  <c r="O792" i="12"/>
  <c r="P792" i="12"/>
  <c r="Q792" i="12"/>
  <c r="R792" i="12"/>
  <c r="S792" i="12"/>
  <c r="T792" i="12"/>
  <c r="U792" i="12"/>
  <c r="V792" i="12"/>
  <c r="W792" i="12"/>
  <c r="X792" i="12"/>
  <c r="Y792" i="12"/>
  <c r="C793" i="12"/>
  <c r="D793" i="12"/>
  <c r="E793" i="12"/>
  <c r="G793" i="12"/>
  <c r="H793" i="12"/>
  <c r="I793" i="12"/>
  <c r="J793" i="12"/>
  <c r="K793" i="12"/>
  <c r="L793" i="12"/>
  <c r="M793" i="12"/>
  <c r="N793" i="12"/>
  <c r="O793" i="12"/>
  <c r="P793" i="12"/>
  <c r="Q793" i="12"/>
  <c r="R793" i="12"/>
  <c r="S793" i="12"/>
  <c r="T793" i="12"/>
  <c r="U793" i="12"/>
  <c r="V793" i="12"/>
  <c r="W793" i="12"/>
  <c r="X793" i="12"/>
  <c r="Y793" i="12"/>
  <c r="C794" i="12"/>
  <c r="D794" i="12"/>
  <c r="E794" i="12"/>
  <c r="G794" i="12"/>
  <c r="H794" i="12"/>
  <c r="I794" i="12"/>
  <c r="J794" i="12"/>
  <c r="K794" i="12"/>
  <c r="L794" i="12"/>
  <c r="M794" i="12"/>
  <c r="N794" i="12"/>
  <c r="O794" i="12"/>
  <c r="P794" i="12"/>
  <c r="Q794" i="12"/>
  <c r="R794" i="12"/>
  <c r="S794" i="12"/>
  <c r="T794" i="12"/>
  <c r="U794" i="12"/>
  <c r="V794" i="12"/>
  <c r="W794" i="12"/>
  <c r="X794" i="12"/>
  <c r="Y794" i="12"/>
  <c r="C795" i="12"/>
  <c r="D795" i="12"/>
  <c r="E795" i="12"/>
  <c r="G795" i="12"/>
  <c r="H795" i="12"/>
  <c r="I795" i="12"/>
  <c r="J795" i="12"/>
  <c r="K795" i="12"/>
  <c r="L795" i="12"/>
  <c r="M795" i="12"/>
  <c r="N795" i="12"/>
  <c r="O795" i="12"/>
  <c r="P795" i="12"/>
  <c r="Q795" i="12"/>
  <c r="R795" i="12"/>
  <c r="S795" i="12"/>
  <c r="T795" i="12"/>
  <c r="U795" i="12"/>
  <c r="V795" i="12"/>
  <c r="W795" i="12"/>
  <c r="X795" i="12"/>
  <c r="Y795" i="12"/>
  <c r="C796" i="12"/>
  <c r="D796" i="12"/>
  <c r="E796" i="12"/>
  <c r="G796" i="12"/>
  <c r="H796" i="12"/>
  <c r="I796" i="12"/>
  <c r="J796" i="12"/>
  <c r="K796" i="12"/>
  <c r="L796" i="12"/>
  <c r="M796" i="12"/>
  <c r="N796" i="12"/>
  <c r="O796" i="12"/>
  <c r="P796" i="12"/>
  <c r="Q796" i="12"/>
  <c r="R796" i="12"/>
  <c r="S796" i="12"/>
  <c r="T796" i="12"/>
  <c r="U796" i="12"/>
  <c r="V796" i="12"/>
  <c r="W796" i="12"/>
  <c r="X796" i="12"/>
  <c r="Y796" i="12"/>
  <c r="C797" i="12"/>
  <c r="D797" i="12"/>
  <c r="E797" i="12"/>
  <c r="G797" i="12"/>
  <c r="H797" i="12"/>
  <c r="I797" i="12"/>
  <c r="J797" i="12"/>
  <c r="K797" i="12"/>
  <c r="L797" i="12"/>
  <c r="M797" i="12"/>
  <c r="N797" i="12"/>
  <c r="O797" i="12"/>
  <c r="P797" i="12"/>
  <c r="Q797" i="12"/>
  <c r="R797" i="12"/>
  <c r="S797" i="12"/>
  <c r="T797" i="12"/>
  <c r="U797" i="12"/>
  <c r="V797" i="12"/>
  <c r="W797" i="12"/>
  <c r="X797" i="12"/>
  <c r="Y797" i="12"/>
  <c r="C798" i="12"/>
  <c r="D798" i="12"/>
  <c r="E798" i="12"/>
  <c r="G798" i="12"/>
  <c r="H798" i="12"/>
  <c r="I798" i="12"/>
  <c r="J798" i="12"/>
  <c r="K798" i="12"/>
  <c r="L798" i="12"/>
  <c r="M798" i="12"/>
  <c r="N798" i="12"/>
  <c r="O798" i="12"/>
  <c r="P798" i="12"/>
  <c r="Q798" i="12"/>
  <c r="R798" i="12"/>
  <c r="S798" i="12"/>
  <c r="T798" i="12"/>
  <c r="U798" i="12"/>
  <c r="V798" i="12"/>
  <c r="W798" i="12"/>
  <c r="X798" i="12"/>
  <c r="Y798" i="12"/>
  <c r="C799" i="12"/>
  <c r="D799" i="12"/>
  <c r="E799" i="12"/>
  <c r="G799" i="12"/>
  <c r="H799" i="12"/>
  <c r="I799" i="12"/>
  <c r="J799" i="12"/>
  <c r="K799" i="12"/>
  <c r="L799" i="12"/>
  <c r="M799" i="12"/>
  <c r="N799" i="12"/>
  <c r="O799" i="12"/>
  <c r="P799" i="12"/>
  <c r="Q799" i="12"/>
  <c r="R799" i="12"/>
  <c r="S799" i="12"/>
  <c r="T799" i="12"/>
  <c r="U799" i="12"/>
  <c r="V799" i="12"/>
  <c r="W799" i="12"/>
  <c r="X799" i="12"/>
  <c r="Y799" i="12"/>
  <c r="C800" i="12"/>
  <c r="D800" i="12"/>
  <c r="E800" i="12"/>
  <c r="G800" i="12"/>
  <c r="H800" i="12"/>
  <c r="I800" i="12"/>
  <c r="J800" i="12"/>
  <c r="K800" i="12"/>
  <c r="L800" i="12"/>
  <c r="M800" i="12"/>
  <c r="N800" i="12"/>
  <c r="O800" i="12"/>
  <c r="P800" i="12"/>
  <c r="Q800" i="12"/>
  <c r="R800" i="12"/>
  <c r="S800" i="12"/>
  <c r="T800" i="12"/>
  <c r="U800" i="12"/>
  <c r="V800" i="12"/>
  <c r="W800" i="12"/>
  <c r="X800" i="12"/>
  <c r="Y800" i="12"/>
  <c r="C801" i="12"/>
  <c r="D801" i="12"/>
  <c r="E801" i="12"/>
  <c r="G801" i="12"/>
  <c r="H801" i="12"/>
  <c r="I801" i="12"/>
  <c r="J801" i="12"/>
  <c r="K801" i="12"/>
  <c r="L801" i="12"/>
  <c r="M801" i="12"/>
  <c r="N801" i="12"/>
  <c r="O801" i="12"/>
  <c r="P801" i="12"/>
  <c r="Q801" i="12"/>
  <c r="R801" i="12"/>
  <c r="S801" i="12"/>
  <c r="T801" i="12"/>
  <c r="U801" i="12"/>
  <c r="V801" i="12"/>
  <c r="W801" i="12"/>
  <c r="X801" i="12"/>
  <c r="Y801" i="12"/>
  <c r="C802" i="12"/>
  <c r="D802" i="12"/>
  <c r="E802" i="12"/>
  <c r="G802" i="12"/>
  <c r="H802" i="12"/>
  <c r="I802" i="12"/>
  <c r="J802" i="12"/>
  <c r="K802" i="12"/>
  <c r="L802" i="12"/>
  <c r="M802" i="12"/>
  <c r="N802" i="12"/>
  <c r="O802" i="12"/>
  <c r="P802" i="12"/>
  <c r="Q802" i="12"/>
  <c r="R802" i="12"/>
  <c r="S802" i="12"/>
  <c r="T802" i="12"/>
  <c r="U802" i="12"/>
  <c r="V802" i="12"/>
  <c r="W802" i="12"/>
  <c r="X802" i="12"/>
  <c r="Y802" i="12"/>
  <c r="C803" i="12"/>
  <c r="D803" i="12"/>
  <c r="E803" i="12"/>
  <c r="G803" i="12"/>
  <c r="H803" i="12"/>
  <c r="I803" i="12"/>
  <c r="J803" i="12"/>
  <c r="K803" i="12"/>
  <c r="L803" i="12"/>
  <c r="M803" i="12"/>
  <c r="N803" i="12"/>
  <c r="O803" i="12"/>
  <c r="P803" i="12"/>
  <c r="Q803" i="12"/>
  <c r="R803" i="12"/>
  <c r="S803" i="12"/>
  <c r="T803" i="12"/>
  <c r="U803" i="12"/>
  <c r="V803" i="12"/>
  <c r="W803" i="12"/>
  <c r="X803" i="12"/>
  <c r="Y803" i="12"/>
  <c r="C804" i="12"/>
  <c r="D804" i="12"/>
  <c r="E804" i="12"/>
  <c r="G804" i="12"/>
  <c r="H804" i="12"/>
  <c r="I804" i="12"/>
  <c r="J804" i="12"/>
  <c r="K804" i="12"/>
  <c r="L804" i="12"/>
  <c r="M804" i="12"/>
  <c r="N804" i="12"/>
  <c r="O804" i="12"/>
  <c r="P804" i="12"/>
  <c r="Q804" i="12"/>
  <c r="R804" i="12"/>
  <c r="S804" i="12"/>
  <c r="T804" i="12"/>
  <c r="U804" i="12"/>
  <c r="V804" i="12"/>
  <c r="W804" i="12"/>
  <c r="X804" i="12"/>
  <c r="Y804" i="12"/>
  <c r="C805" i="12"/>
  <c r="D805" i="12"/>
  <c r="E805" i="12"/>
  <c r="G805" i="12"/>
  <c r="H805" i="12"/>
  <c r="I805" i="12"/>
  <c r="J805" i="12"/>
  <c r="K805" i="12"/>
  <c r="L805" i="12"/>
  <c r="M805" i="12"/>
  <c r="N805" i="12"/>
  <c r="O805" i="12"/>
  <c r="P805" i="12"/>
  <c r="Q805" i="12"/>
  <c r="R805" i="12"/>
  <c r="S805" i="12"/>
  <c r="T805" i="12"/>
  <c r="U805" i="12"/>
  <c r="V805" i="12"/>
  <c r="W805" i="12"/>
  <c r="X805" i="12"/>
  <c r="Y805" i="12"/>
  <c r="C806" i="12"/>
  <c r="D806" i="12"/>
  <c r="E806" i="12"/>
  <c r="G806" i="12"/>
  <c r="H806" i="12"/>
  <c r="I806" i="12"/>
  <c r="J806" i="12"/>
  <c r="K806" i="12"/>
  <c r="L806" i="12"/>
  <c r="M806" i="12"/>
  <c r="N806" i="12"/>
  <c r="O806" i="12"/>
  <c r="P806" i="12"/>
  <c r="Q806" i="12"/>
  <c r="R806" i="12"/>
  <c r="S806" i="12"/>
  <c r="T806" i="12"/>
  <c r="U806" i="12"/>
  <c r="V806" i="12"/>
  <c r="W806" i="12"/>
  <c r="X806" i="12"/>
  <c r="Y806" i="12"/>
  <c r="C807" i="12"/>
  <c r="D807" i="12"/>
  <c r="E807" i="12"/>
  <c r="G807" i="12"/>
  <c r="H807" i="12"/>
  <c r="I807" i="12"/>
  <c r="J807" i="12"/>
  <c r="K807" i="12"/>
  <c r="L807" i="12"/>
  <c r="M807" i="12"/>
  <c r="N807" i="12"/>
  <c r="O807" i="12"/>
  <c r="P807" i="12"/>
  <c r="Q807" i="12"/>
  <c r="R807" i="12"/>
  <c r="S807" i="12"/>
  <c r="T807" i="12"/>
  <c r="U807" i="12"/>
  <c r="V807" i="12"/>
  <c r="W807" i="12"/>
  <c r="X807" i="12"/>
  <c r="Y807" i="12"/>
  <c r="C808" i="12"/>
  <c r="D808" i="12"/>
  <c r="E808" i="12"/>
  <c r="G808" i="12"/>
  <c r="H808" i="12"/>
  <c r="I808" i="12"/>
  <c r="J808" i="12"/>
  <c r="K808" i="12"/>
  <c r="L808" i="12"/>
  <c r="M808" i="12"/>
  <c r="N808" i="12"/>
  <c r="O808" i="12"/>
  <c r="P808" i="12"/>
  <c r="Q808" i="12"/>
  <c r="R808" i="12"/>
  <c r="S808" i="12"/>
  <c r="T808" i="12"/>
  <c r="U808" i="12"/>
  <c r="V808" i="12"/>
  <c r="W808" i="12"/>
  <c r="X808" i="12"/>
  <c r="Y808" i="12"/>
  <c r="C809" i="12"/>
  <c r="D809" i="12"/>
  <c r="E809" i="12"/>
  <c r="G809" i="12"/>
  <c r="H809" i="12"/>
  <c r="I809" i="12"/>
  <c r="J809" i="12"/>
  <c r="K809" i="12"/>
  <c r="L809" i="12"/>
  <c r="M809" i="12"/>
  <c r="N809" i="12"/>
  <c r="O809" i="12"/>
  <c r="P809" i="12"/>
  <c r="Q809" i="12"/>
  <c r="R809" i="12"/>
  <c r="S809" i="12"/>
  <c r="T809" i="12"/>
  <c r="U809" i="12"/>
  <c r="V809" i="12"/>
  <c r="W809" i="12"/>
  <c r="X809" i="12"/>
  <c r="Y809" i="12"/>
  <c r="C810" i="12"/>
  <c r="D810" i="12"/>
  <c r="E810" i="12"/>
  <c r="G810" i="12"/>
  <c r="H810" i="12"/>
  <c r="I810" i="12"/>
  <c r="J810" i="12"/>
  <c r="K810" i="12"/>
  <c r="L810" i="12"/>
  <c r="M810" i="12"/>
  <c r="N810" i="12"/>
  <c r="O810" i="12"/>
  <c r="P810" i="12"/>
  <c r="Q810" i="12"/>
  <c r="R810" i="12"/>
  <c r="S810" i="12"/>
  <c r="T810" i="12"/>
  <c r="U810" i="12"/>
  <c r="V810" i="12"/>
  <c r="W810" i="12"/>
  <c r="X810" i="12"/>
  <c r="Y810" i="12"/>
  <c r="C811" i="12"/>
  <c r="D811" i="12"/>
  <c r="E811" i="12"/>
  <c r="G811" i="12"/>
  <c r="H811" i="12"/>
  <c r="I811" i="12"/>
  <c r="J811" i="12"/>
  <c r="K811" i="12"/>
  <c r="L811" i="12"/>
  <c r="M811" i="12"/>
  <c r="N811" i="12"/>
  <c r="O811" i="12"/>
  <c r="P811" i="12"/>
  <c r="Q811" i="12"/>
  <c r="R811" i="12"/>
  <c r="S811" i="12"/>
  <c r="T811" i="12"/>
  <c r="U811" i="12"/>
  <c r="V811" i="12"/>
  <c r="W811" i="12"/>
  <c r="X811" i="12"/>
  <c r="Y811" i="12"/>
  <c r="C812" i="12"/>
  <c r="D812" i="12"/>
  <c r="E812" i="12"/>
  <c r="G812" i="12"/>
  <c r="H812" i="12"/>
  <c r="I812" i="12"/>
  <c r="J812" i="12"/>
  <c r="K812" i="12"/>
  <c r="L812" i="12"/>
  <c r="M812" i="12"/>
  <c r="N812" i="12"/>
  <c r="O812" i="12"/>
  <c r="P812" i="12"/>
  <c r="Q812" i="12"/>
  <c r="R812" i="12"/>
  <c r="S812" i="12"/>
  <c r="T812" i="12"/>
  <c r="U812" i="12"/>
  <c r="V812" i="12"/>
  <c r="W812" i="12"/>
  <c r="X812" i="12"/>
  <c r="Y812" i="12"/>
  <c r="C813" i="12"/>
  <c r="D813" i="12"/>
  <c r="E813" i="12"/>
  <c r="G813" i="12"/>
  <c r="H813" i="12"/>
  <c r="I813" i="12"/>
  <c r="J813" i="12"/>
  <c r="K813" i="12"/>
  <c r="L813" i="12"/>
  <c r="M813" i="12"/>
  <c r="N813" i="12"/>
  <c r="O813" i="12"/>
  <c r="P813" i="12"/>
  <c r="Q813" i="12"/>
  <c r="R813" i="12"/>
  <c r="S813" i="12"/>
  <c r="T813" i="12"/>
  <c r="U813" i="12"/>
  <c r="V813" i="12"/>
  <c r="W813" i="12"/>
  <c r="X813" i="12"/>
  <c r="Y813" i="12"/>
  <c r="C814" i="12"/>
  <c r="D814" i="12"/>
  <c r="E814" i="12"/>
  <c r="G814" i="12"/>
  <c r="H814" i="12"/>
  <c r="I814" i="12"/>
  <c r="J814" i="12"/>
  <c r="K814" i="12"/>
  <c r="L814" i="12"/>
  <c r="M814" i="12"/>
  <c r="N814" i="12"/>
  <c r="O814" i="12"/>
  <c r="P814" i="12"/>
  <c r="Q814" i="12"/>
  <c r="R814" i="12"/>
  <c r="S814" i="12"/>
  <c r="T814" i="12"/>
  <c r="U814" i="12"/>
  <c r="V814" i="12"/>
  <c r="W814" i="12"/>
  <c r="X814" i="12"/>
  <c r="Y814" i="12"/>
  <c r="C815" i="12"/>
  <c r="D815" i="12"/>
  <c r="E815" i="12"/>
  <c r="G815" i="12"/>
  <c r="H815" i="12"/>
  <c r="I815" i="12"/>
  <c r="J815" i="12"/>
  <c r="K815" i="12"/>
  <c r="L815" i="12"/>
  <c r="M815" i="12"/>
  <c r="N815" i="12"/>
  <c r="O815" i="12"/>
  <c r="P815" i="12"/>
  <c r="Q815" i="12"/>
  <c r="R815" i="12"/>
  <c r="S815" i="12"/>
  <c r="T815" i="12"/>
  <c r="U815" i="12"/>
  <c r="V815" i="12"/>
  <c r="W815" i="12"/>
  <c r="X815" i="12"/>
  <c r="Y815" i="12"/>
  <c r="C816" i="12"/>
  <c r="D816" i="12"/>
  <c r="E816" i="12"/>
  <c r="G816" i="12"/>
  <c r="H816" i="12"/>
  <c r="I816" i="12"/>
  <c r="J816" i="12"/>
  <c r="K816" i="12"/>
  <c r="L816" i="12"/>
  <c r="M816" i="12"/>
  <c r="N816" i="12"/>
  <c r="O816" i="12"/>
  <c r="P816" i="12"/>
  <c r="Q816" i="12"/>
  <c r="R816" i="12"/>
  <c r="S816" i="12"/>
  <c r="T816" i="12"/>
  <c r="U816" i="12"/>
  <c r="V816" i="12"/>
  <c r="W816" i="12"/>
  <c r="X816" i="12"/>
  <c r="Y816" i="12"/>
  <c r="C817" i="12"/>
  <c r="D817" i="12"/>
  <c r="E817" i="12"/>
  <c r="G817" i="12"/>
  <c r="H817" i="12"/>
  <c r="I817" i="12"/>
  <c r="J817" i="12"/>
  <c r="K817" i="12"/>
  <c r="L817" i="12"/>
  <c r="M817" i="12"/>
  <c r="N817" i="12"/>
  <c r="O817" i="12"/>
  <c r="P817" i="12"/>
  <c r="Q817" i="12"/>
  <c r="R817" i="12"/>
  <c r="S817" i="12"/>
  <c r="T817" i="12"/>
  <c r="U817" i="12"/>
  <c r="V817" i="12"/>
  <c r="W817" i="12"/>
  <c r="X817" i="12"/>
  <c r="Y817" i="12"/>
  <c r="C818" i="12"/>
  <c r="D818" i="12"/>
  <c r="E818" i="12"/>
  <c r="G818" i="12"/>
  <c r="H818" i="12"/>
  <c r="I818" i="12"/>
  <c r="J818" i="12"/>
  <c r="K818" i="12"/>
  <c r="L818" i="12"/>
  <c r="M818" i="12"/>
  <c r="N818" i="12"/>
  <c r="O818" i="12"/>
  <c r="P818" i="12"/>
  <c r="Q818" i="12"/>
  <c r="R818" i="12"/>
  <c r="S818" i="12"/>
  <c r="T818" i="12"/>
  <c r="U818" i="12"/>
  <c r="V818" i="12"/>
  <c r="W818" i="12"/>
  <c r="X818" i="12"/>
  <c r="Y818" i="12"/>
  <c r="C819" i="12"/>
  <c r="D819" i="12"/>
  <c r="E819" i="12"/>
  <c r="G819" i="12"/>
  <c r="H819" i="12"/>
  <c r="I819" i="12"/>
  <c r="J819" i="12"/>
  <c r="K819" i="12"/>
  <c r="L819" i="12"/>
  <c r="M819" i="12"/>
  <c r="N819" i="12"/>
  <c r="O819" i="12"/>
  <c r="P819" i="12"/>
  <c r="Q819" i="12"/>
  <c r="R819" i="12"/>
  <c r="S819" i="12"/>
  <c r="T819" i="12"/>
  <c r="U819" i="12"/>
  <c r="V819" i="12"/>
  <c r="W819" i="12"/>
  <c r="X819" i="12"/>
  <c r="Y819" i="12"/>
  <c r="C820" i="12"/>
  <c r="D820" i="12"/>
  <c r="E820" i="12"/>
  <c r="G820" i="12"/>
  <c r="H820" i="12"/>
  <c r="I820" i="12"/>
  <c r="J820" i="12"/>
  <c r="K820" i="12"/>
  <c r="L820" i="12"/>
  <c r="M820" i="12"/>
  <c r="N820" i="12"/>
  <c r="O820" i="12"/>
  <c r="P820" i="12"/>
  <c r="Q820" i="12"/>
  <c r="R820" i="12"/>
  <c r="S820" i="12"/>
  <c r="T820" i="12"/>
  <c r="U820" i="12"/>
  <c r="V820" i="12"/>
  <c r="W820" i="12"/>
  <c r="X820" i="12"/>
  <c r="Y820" i="12"/>
  <c r="C821" i="12"/>
  <c r="D821" i="12"/>
  <c r="E821" i="12"/>
  <c r="G821" i="12"/>
  <c r="H821" i="12"/>
  <c r="I821" i="12"/>
  <c r="J821" i="12"/>
  <c r="K821" i="12"/>
  <c r="L821" i="12"/>
  <c r="M821" i="12"/>
  <c r="N821" i="12"/>
  <c r="O821" i="12"/>
  <c r="P821" i="12"/>
  <c r="Q821" i="12"/>
  <c r="R821" i="12"/>
  <c r="S821" i="12"/>
  <c r="T821" i="12"/>
  <c r="U821" i="12"/>
  <c r="V821" i="12"/>
  <c r="W821" i="12"/>
  <c r="X821" i="12"/>
  <c r="Y821" i="12"/>
  <c r="C822" i="12"/>
  <c r="D822" i="12"/>
  <c r="E822" i="12"/>
  <c r="G822" i="12"/>
  <c r="H822" i="12"/>
  <c r="I822" i="12"/>
  <c r="J822" i="12"/>
  <c r="K822" i="12"/>
  <c r="L822" i="12"/>
  <c r="M822" i="12"/>
  <c r="N822" i="12"/>
  <c r="O822" i="12"/>
  <c r="P822" i="12"/>
  <c r="Q822" i="12"/>
  <c r="R822" i="12"/>
  <c r="S822" i="12"/>
  <c r="T822" i="12"/>
  <c r="U822" i="12"/>
  <c r="V822" i="12"/>
  <c r="W822" i="12"/>
  <c r="X822" i="12"/>
  <c r="Y822" i="12"/>
  <c r="C823" i="12"/>
  <c r="D823" i="12"/>
  <c r="E823" i="12"/>
  <c r="G823" i="12"/>
  <c r="H823" i="12"/>
  <c r="I823" i="12"/>
  <c r="J823" i="12"/>
  <c r="K823" i="12"/>
  <c r="L823" i="12"/>
  <c r="M823" i="12"/>
  <c r="N823" i="12"/>
  <c r="O823" i="12"/>
  <c r="P823" i="12"/>
  <c r="Q823" i="12"/>
  <c r="R823" i="12"/>
  <c r="S823" i="12"/>
  <c r="T823" i="12"/>
  <c r="U823" i="12"/>
  <c r="V823" i="12"/>
  <c r="W823" i="12"/>
  <c r="X823" i="12"/>
  <c r="Y823" i="12"/>
  <c r="C824" i="12"/>
  <c r="D824" i="12"/>
  <c r="E824" i="12"/>
  <c r="G824" i="12"/>
  <c r="H824" i="12"/>
  <c r="I824" i="12"/>
  <c r="J824" i="12"/>
  <c r="K824" i="12"/>
  <c r="L824" i="12"/>
  <c r="M824" i="12"/>
  <c r="N824" i="12"/>
  <c r="O824" i="12"/>
  <c r="P824" i="12"/>
  <c r="Q824" i="12"/>
  <c r="R824" i="12"/>
  <c r="S824" i="12"/>
  <c r="T824" i="12"/>
  <c r="U824" i="12"/>
  <c r="V824" i="12"/>
  <c r="W824" i="12"/>
  <c r="X824" i="12"/>
  <c r="Y824" i="12"/>
  <c r="C825" i="12"/>
  <c r="D825" i="12"/>
  <c r="E825" i="12"/>
  <c r="G825" i="12"/>
  <c r="H825" i="12"/>
  <c r="I825" i="12"/>
  <c r="J825" i="12"/>
  <c r="K825" i="12"/>
  <c r="L825" i="12"/>
  <c r="M825" i="12"/>
  <c r="N825" i="12"/>
  <c r="O825" i="12"/>
  <c r="P825" i="12"/>
  <c r="Q825" i="12"/>
  <c r="R825" i="12"/>
  <c r="S825" i="12"/>
  <c r="T825" i="12"/>
  <c r="U825" i="12"/>
  <c r="V825" i="12"/>
  <c r="W825" i="12"/>
  <c r="X825" i="12"/>
  <c r="Y825" i="12"/>
  <c r="C826" i="12"/>
  <c r="D826" i="12"/>
  <c r="E826" i="12"/>
  <c r="G826" i="12"/>
  <c r="H826" i="12"/>
  <c r="I826" i="12"/>
  <c r="J826" i="12"/>
  <c r="K826" i="12"/>
  <c r="L826" i="12"/>
  <c r="M826" i="12"/>
  <c r="N826" i="12"/>
  <c r="O826" i="12"/>
  <c r="P826" i="12"/>
  <c r="Q826" i="12"/>
  <c r="R826" i="12"/>
  <c r="S826" i="12"/>
  <c r="T826" i="12"/>
  <c r="U826" i="12"/>
  <c r="V826" i="12"/>
  <c r="W826" i="12"/>
  <c r="X826" i="12"/>
  <c r="Y826" i="12"/>
  <c r="C827" i="12"/>
  <c r="D827" i="12"/>
  <c r="E827" i="12"/>
  <c r="G827" i="12"/>
  <c r="H827" i="12"/>
  <c r="I827" i="12"/>
  <c r="J827" i="12"/>
  <c r="K827" i="12"/>
  <c r="L827" i="12"/>
  <c r="M827" i="12"/>
  <c r="N827" i="12"/>
  <c r="O827" i="12"/>
  <c r="P827" i="12"/>
  <c r="Q827" i="12"/>
  <c r="R827" i="12"/>
  <c r="S827" i="12"/>
  <c r="T827" i="12"/>
  <c r="U827" i="12"/>
  <c r="V827" i="12"/>
  <c r="W827" i="12"/>
  <c r="X827" i="12"/>
  <c r="Y827" i="12"/>
  <c r="C828" i="12"/>
  <c r="D828" i="12"/>
  <c r="E828" i="12"/>
  <c r="G828" i="12"/>
  <c r="H828" i="12"/>
  <c r="I828" i="12"/>
  <c r="J828" i="12"/>
  <c r="K828" i="12"/>
  <c r="L828" i="12"/>
  <c r="M828" i="12"/>
  <c r="N828" i="12"/>
  <c r="O828" i="12"/>
  <c r="P828" i="12"/>
  <c r="Q828" i="12"/>
  <c r="R828" i="12"/>
  <c r="S828" i="12"/>
  <c r="T828" i="12"/>
  <c r="U828" i="12"/>
  <c r="V828" i="12"/>
  <c r="W828" i="12"/>
  <c r="X828" i="12"/>
  <c r="Y828" i="12"/>
  <c r="C829" i="12"/>
  <c r="D829" i="12"/>
  <c r="E829" i="12"/>
  <c r="G829" i="12"/>
  <c r="H829" i="12"/>
  <c r="I829" i="12"/>
  <c r="J829" i="12"/>
  <c r="K829" i="12"/>
  <c r="L829" i="12"/>
  <c r="M829" i="12"/>
  <c r="N829" i="12"/>
  <c r="O829" i="12"/>
  <c r="P829" i="12"/>
  <c r="Q829" i="12"/>
  <c r="R829" i="12"/>
  <c r="S829" i="12"/>
  <c r="T829" i="12"/>
  <c r="U829" i="12"/>
  <c r="V829" i="12"/>
  <c r="W829" i="12"/>
  <c r="X829" i="12"/>
  <c r="Y829" i="12"/>
  <c r="C830" i="12"/>
  <c r="D830" i="12"/>
  <c r="E830" i="12"/>
  <c r="G830" i="12"/>
  <c r="H830" i="12"/>
  <c r="I830" i="12"/>
  <c r="J830" i="12"/>
  <c r="K830" i="12"/>
  <c r="L830" i="12"/>
  <c r="M830" i="12"/>
  <c r="N830" i="12"/>
  <c r="O830" i="12"/>
  <c r="P830" i="12"/>
  <c r="Q830" i="12"/>
  <c r="R830" i="12"/>
  <c r="S830" i="12"/>
  <c r="T830" i="12"/>
  <c r="U830" i="12"/>
  <c r="V830" i="12"/>
  <c r="W830" i="12"/>
  <c r="X830" i="12"/>
  <c r="Y830" i="12"/>
  <c r="C831" i="12"/>
  <c r="D831" i="12"/>
  <c r="E831" i="12"/>
  <c r="G831" i="12"/>
  <c r="H831" i="12"/>
  <c r="I831" i="12"/>
  <c r="J831" i="12"/>
  <c r="K831" i="12"/>
  <c r="L831" i="12"/>
  <c r="M831" i="12"/>
  <c r="N831" i="12"/>
  <c r="O831" i="12"/>
  <c r="P831" i="12"/>
  <c r="Q831" i="12"/>
  <c r="R831" i="12"/>
  <c r="S831" i="12"/>
  <c r="T831" i="12"/>
  <c r="U831" i="12"/>
  <c r="V831" i="12"/>
  <c r="W831" i="12"/>
  <c r="X831" i="12"/>
  <c r="Y831" i="12"/>
  <c r="C832" i="12"/>
  <c r="D832" i="12"/>
  <c r="E832" i="12"/>
  <c r="G832" i="12"/>
  <c r="H832" i="12"/>
  <c r="I832" i="12"/>
  <c r="J832" i="12"/>
  <c r="K832" i="12"/>
  <c r="L832" i="12"/>
  <c r="M832" i="12"/>
  <c r="N832" i="12"/>
  <c r="O832" i="12"/>
  <c r="P832" i="12"/>
  <c r="Q832" i="12"/>
  <c r="R832" i="12"/>
  <c r="S832" i="12"/>
  <c r="T832" i="12"/>
  <c r="U832" i="12"/>
  <c r="V832" i="12"/>
  <c r="W832" i="12"/>
  <c r="X832" i="12"/>
  <c r="Y832" i="12"/>
  <c r="C833" i="12"/>
  <c r="D833" i="12"/>
  <c r="E833" i="12"/>
  <c r="G833" i="12"/>
  <c r="H833" i="12"/>
  <c r="I833" i="12"/>
  <c r="J833" i="12"/>
  <c r="K833" i="12"/>
  <c r="L833" i="12"/>
  <c r="M833" i="12"/>
  <c r="N833" i="12"/>
  <c r="O833" i="12"/>
  <c r="P833" i="12"/>
  <c r="Q833" i="12"/>
  <c r="R833" i="12"/>
  <c r="S833" i="12"/>
  <c r="T833" i="12"/>
  <c r="U833" i="12"/>
  <c r="V833" i="12"/>
  <c r="W833" i="12"/>
  <c r="X833" i="12"/>
  <c r="Y833" i="12"/>
  <c r="C834" i="12"/>
  <c r="D834" i="12"/>
  <c r="E834" i="12"/>
  <c r="G834" i="12"/>
  <c r="H834" i="12"/>
  <c r="I834" i="12"/>
  <c r="J834" i="12"/>
  <c r="K834" i="12"/>
  <c r="L834" i="12"/>
  <c r="M834" i="12"/>
  <c r="N834" i="12"/>
  <c r="O834" i="12"/>
  <c r="P834" i="12"/>
  <c r="Q834" i="12"/>
  <c r="R834" i="12"/>
  <c r="S834" i="12"/>
  <c r="T834" i="12"/>
  <c r="U834" i="12"/>
  <c r="V834" i="12"/>
  <c r="W834" i="12"/>
  <c r="X834" i="12"/>
  <c r="Y834" i="12"/>
  <c r="C835" i="12"/>
  <c r="D835" i="12"/>
  <c r="E835" i="12"/>
  <c r="G835" i="12"/>
  <c r="H835" i="12"/>
  <c r="I835" i="12"/>
  <c r="J835" i="12"/>
  <c r="K835" i="12"/>
  <c r="L835" i="12"/>
  <c r="M835" i="12"/>
  <c r="N835" i="12"/>
  <c r="O835" i="12"/>
  <c r="P835" i="12"/>
  <c r="Q835" i="12"/>
  <c r="R835" i="12"/>
  <c r="S835" i="12"/>
  <c r="T835" i="12"/>
  <c r="U835" i="12"/>
  <c r="V835" i="12"/>
  <c r="W835" i="12"/>
  <c r="X835" i="12"/>
  <c r="Y835" i="12"/>
  <c r="C836" i="12"/>
  <c r="D836" i="12"/>
  <c r="E836" i="12"/>
  <c r="G836" i="12"/>
  <c r="H836" i="12"/>
  <c r="I836" i="12"/>
  <c r="J836" i="12"/>
  <c r="K836" i="12"/>
  <c r="L836" i="12"/>
  <c r="M836" i="12"/>
  <c r="N836" i="12"/>
  <c r="O836" i="12"/>
  <c r="P836" i="12"/>
  <c r="Q836" i="12"/>
  <c r="R836" i="12"/>
  <c r="S836" i="12"/>
  <c r="T836" i="12"/>
  <c r="U836" i="12"/>
  <c r="V836" i="12"/>
  <c r="W836" i="12"/>
  <c r="X836" i="12"/>
  <c r="Y836" i="12"/>
  <c r="C837" i="12"/>
  <c r="D837" i="12"/>
  <c r="E837" i="12"/>
  <c r="G837" i="12"/>
  <c r="H837" i="12"/>
  <c r="I837" i="12"/>
  <c r="J837" i="12"/>
  <c r="K837" i="12"/>
  <c r="L837" i="12"/>
  <c r="M837" i="12"/>
  <c r="N837" i="12"/>
  <c r="O837" i="12"/>
  <c r="P837" i="12"/>
  <c r="Q837" i="12"/>
  <c r="R837" i="12"/>
  <c r="S837" i="12"/>
  <c r="T837" i="12"/>
  <c r="U837" i="12"/>
  <c r="V837" i="12"/>
  <c r="W837" i="12"/>
  <c r="X837" i="12"/>
  <c r="Y837" i="12"/>
  <c r="C838" i="12"/>
  <c r="D838" i="12"/>
  <c r="E838" i="12"/>
  <c r="G838" i="12"/>
  <c r="H838" i="12"/>
  <c r="I838" i="12"/>
  <c r="J838" i="12"/>
  <c r="K838" i="12"/>
  <c r="L838" i="12"/>
  <c r="M838" i="12"/>
  <c r="N838" i="12"/>
  <c r="O838" i="12"/>
  <c r="P838" i="12"/>
  <c r="Q838" i="12"/>
  <c r="R838" i="12"/>
  <c r="S838" i="12"/>
  <c r="T838" i="12"/>
  <c r="U838" i="12"/>
  <c r="V838" i="12"/>
  <c r="W838" i="12"/>
  <c r="X838" i="12"/>
  <c r="Y838" i="12"/>
  <c r="C839" i="12"/>
  <c r="D839" i="12"/>
  <c r="E839" i="12"/>
  <c r="G839" i="12"/>
  <c r="H839" i="12"/>
  <c r="I839" i="12"/>
  <c r="J839" i="12"/>
  <c r="K839" i="12"/>
  <c r="L839" i="12"/>
  <c r="M839" i="12"/>
  <c r="N839" i="12"/>
  <c r="O839" i="12"/>
  <c r="P839" i="12"/>
  <c r="Q839" i="12"/>
  <c r="R839" i="12"/>
  <c r="S839" i="12"/>
  <c r="T839" i="12"/>
  <c r="U839" i="12"/>
  <c r="V839" i="12"/>
  <c r="W839" i="12"/>
  <c r="X839" i="12"/>
  <c r="Y839" i="12"/>
  <c r="C840" i="12"/>
  <c r="D840" i="12"/>
  <c r="E840" i="12"/>
  <c r="G840" i="12"/>
  <c r="H840" i="12"/>
  <c r="I840" i="12"/>
  <c r="J840" i="12"/>
  <c r="K840" i="12"/>
  <c r="L840" i="12"/>
  <c r="M840" i="12"/>
  <c r="N840" i="12"/>
  <c r="O840" i="12"/>
  <c r="P840" i="12"/>
  <c r="Q840" i="12"/>
  <c r="R840" i="12"/>
  <c r="S840" i="12"/>
  <c r="T840" i="12"/>
  <c r="U840" i="12"/>
  <c r="V840" i="12"/>
  <c r="W840" i="12"/>
  <c r="X840" i="12"/>
  <c r="Y840" i="12"/>
  <c r="C841" i="12"/>
  <c r="D841" i="12"/>
  <c r="E841" i="12"/>
  <c r="G841" i="12"/>
  <c r="H841" i="12"/>
  <c r="I841" i="12"/>
  <c r="J841" i="12"/>
  <c r="K841" i="12"/>
  <c r="L841" i="12"/>
  <c r="M841" i="12"/>
  <c r="N841" i="12"/>
  <c r="O841" i="12"/>
  <c r="P841" i="12"/>
  <c r="Q841" i="12"/>
  <c r="R841" i="12"/>
  <c r="S841" i="12"/>
  <c r="T841" i="12"/>
  <c r="U841" i="12"/>
  <c r="V841" i="12"/>
  <c r="W841" i="12"/>
  <c r="X841" i="12"/>
  <c r="Y841" i="12"/>
  <c r="C842" i="12"/>
  <c r="D842" i="12"/>
  <c r="E842" i="12"/>
  <c r="G842" i="12"/>
  <c r="H842" i="12"/>
  <c r="I842" i="12"/>
  <c r="J842" i="12"/>
  <c r="K842" i="12"/>
  <c r="L842" i="12"/>
  <c r="M842" i="12"/>
  <c r="N842" i="12"/>
  <c r="O842" i="12"/>
  <c r="P842" i="12"/>
  <c r="Q842" i="12"/>
  <c r="R842" i="12"/>
  <c r="S842" i="12"/>
  <c r="T842" i="12"/>
  <c r="U842" i="12"/>
  <c r="V842" i="12"/>
  <c r="W842" i="12"/>
  <c r="X842" i="12"/>
  <c r="Y842" i="12"/>
  <c r="C843" i="12"/>
  <c r="D843" i="12"/>
  <c r="E843" i="12"/>
  <c r="G843" i="12"/>
  <c r="H843" i="12"/>
  <c r="I843" i="12"/>
  <c r="J843" i="12"/>
  <c r="K843" i="12"/>
  <c r="L843" i="12"/>
  <c r="M843" i="12"/>
  <c r="N843" i="12"/>
  <c r="O843" i="12"/>
  <c r="P843" i="12"/>
  <c r="Q843" i="12"/>
  <c r="R843" i="12"/>
  <c r="S843" i="12"/>
  <c r="T843" i="12"/>
  <c r="U843" i="12"/>
  <c r="V843" i="12"/>
  <c r="W843" i="12"/>
  <c r="X843" i="12"/>
  <c r="Y843" i="12"/>
  <c r="C844" i="12"/>
  <c r="D844" i="12"/>
  <c r="E844" i="12"/>
  <c r="G844" i="12"/>
  <c r="H844" i="12"/>
  <c r="I844" i="12"/>
  <c r="J844" i="12"/>
  <c r="K844" i="12"/>
  <c r="L844" i="12"/>
  <c r="M844" i="12"/>
  <c r="N844" i="12"/>
  <c r="O844" i="12"/>
  <c r="P844" i="12"/>
  <c r="Q844" i="12"/>
  <c r="R844" i="12"/>
  <c r="S844" i="12"/>
  <c r="T844" i="12"/>
  <c r="U844" i="12"/>
  <c r="V844" i="12"/>
  <c r="W844" i="12"/>
  <c r="X844" i="12"/>
  <c r="Y844" i="12"/>
  <c r="C845" i="12"/>
  <c r="D845" i="12"/>
  <c r="E845" i="12"/>
  <c r="G845" i="12"/>
  <c r="H845" i="12"/>
  <c r="I845" i="12"/>
  <c r="J845" i="12"/>
  <c r="K845" i="12"/>
  <c r="L845" i="12"/>
  <c r="M845" i="12"/>
  <c r="N845" i="12"/>
  <c r="O845" i="12"/>
  <c r="P845" i="12"/>
  <c r="Q845" i="12"/>
  <c r="R845" i="12"/>
  <c r="S845" i="12"/>
  <c r="T845" i="12"/>
  <c r="U845" i="12"/>
  <c r="V845" i="12"/>
  <c r="W845" i="12"/>
  <c r="X845" i="12"/>
  <c r="Y845" i="12"/>
  <c r="C846" i="12"/>
  <c r="D846" i="12"/>
  <c r="E846" i="12"/>
  <c r="G846" i="12"/>
  <c r="H846" i="12"/>
  <c r="I846" i="12"/>
  <c r="J846" i="12"/>
  <c r="K846" i="12"/>
  <c r="L846" i="12"/>
  <c r="M846" i="12"/>
  <c r="N846" i="12"/>
  <c r="O846" i="12"/>
  <c r="P846" i="12"/>
  <c r="Q846" i="12"/>
  <c r="R846" i="12"/>
  <c r="S846" i="12"/>
  <c r="T846" i="12"/>
  <c r="U846" i="12"/>
  <c r="V846" i="12"/>
  <c r="W846" i="12"/>
  <c r="X846" i="12"/>
  <c r="Y846" i="12"/>
  <c r="C847" i="12"/>
  <c r="D847" i="12"/>
  <c r="E847" i="12"/>
  <c r="G847" i="12"/>
  <c r="H847" i="12"/>
  <c r="I847" i="12"/>
  <c r="J847" i="12"/>
  <c r="K847" i="12"/>
  <c r="L847" i="12"/>
  <c r="M847" i="12"/>
  <c r="N847" i="12"/>
  <c r="O847" i="12"/>
  <c r="P847" i="12"/>
  <c r="Q847" i="12"/>
  <c r="R847" i="12"/>
  <c r="S847" i="12"/>
  <c r="T847" i="12"/>
  <c r="U847" i="12"/>
  <c r="V847" i="12"/>
  <c r="W847" i="12"/>
  <c r="X847" i="12"/>
  <c r="Y847" i="12"/>
  <c r="C848" i="12"/>
  <c r="D848" i="12"/>
  <c r="E848" i="12"/>
  <c r="G848" i="12"/>
  <c r="H848" i="12"/>
  <c r="I848" i="12"/>
  <c r="J848" i="12"/>
  <c r="K848" i="12"/>
  <c r="L848" i="12"/>
  <c r="M848" i="12"/>
  <c r="N848" i="12"/>
  <c r="O848" i="12"/>
  <c r="P848" i="12"/>
  <c r="Q848" i="12"/>
  <c r="R848" i="12"/>
  <c r="S848" i="12"/>
  <c r="T848" i="12"/>
  <c r="U848" i="12"/>
  <c r="V848" i="12"/>
  <c r="W848" i="12"/>
  <c r="X848" i="12"/>
  <c r="Y848" i="12"/>
  <c r="C849" i="12"/>
  <c r="D849" i="12"/>
  <c r="E849" i="12"/>
  <c r="G849" i="12"/>
  <c r="H849" i="12"/>
  <c r="I849" i="12"/>
  <c r="J849" i="12"/>
  <c r="K849" i="12"/>
  <c r="L849" i="12"/>
  <c r="M849" i="12"/>
  <c r="N849" i="12"/>
  <c r="O849" i="12"/>
  <c r="P849" i="12"/>
  <c r="Q849" i="12"/>
  <c r="R849" i="12"/>
  <c r="S849" i="12"/>
  <c r="T849" i="12"/>
  <c r="U849" i="12"/>
  <c r="V849" i="12"/>
  <c r="W849" i="12"/>
  <c r="X849" i="12"/>
  <c r="Y849" i="12"/>
  <c r="C850" i="12"/>
  <c r="D850" i="12"/>
  <c r="E850" i="12"/>
  <c r="G850" i="12"/>
  <c r="H850" i="12"/>
  <c r="I850" i="12"/>
  <c r="J850" i="12"/>
  <c r="K850" i="12"/>
  <c r="L850" i="12"/>
  <c r="M850" i="12"/>
  <c r="N850" i="12"/>
  <c r="O850" i="12"/>
  <c r="P850" i="12"/>
  <c r="Q850" i="12"/>
  <c r="R850" i="12"/>
  <c r="S850" i="12"/>
  <c r="T850" i="12"/>
  <c r="U850" i="12"/>
  <c r="V850" i="12"/>
  <c r="W850" i="12"/>
  <c r="X850" i="12"/>
  <c r="Y850" i="12"/>
  <c r="C851" i="12"/>
  <c r="D851" i="12"/>
  <c r="E851" i="12"/>
  <c r="G851" i="12"/>
  <c r="H851" i="12"/>
  <c r="I851" i="12"/>
  <c r="J851" i="12"/>
  <c r="K851" i="12"/>
  <c r="L851" i="12"/>
  <c r="M851" i="12"/>
  <c r="N851" i="12"/>
  <c r="O851" i="12"/>
  <c r="P851" i="12"/>
  <c r="Q851" i="12"/>
  <c r="R851" i="12"/>
  <c r="S851" i="12"/>
  <c r="T851" i="12"/>
  <c r="U851" i="12"/>
  <c r="V851" i="12"/>
  <c r="W851" i="12"/>
  <c r="X851" i="12"/>
  <c r="Y851" i="12"/>
  <c r="C852" i="12"/>
  <c r="D852" i="12"/>
  <c r="E852" i="12"/>
  <c r="G852" i="12"/>
  <c r="H852" i="12"/>
  <c r="I852" i="12"/>
  <c r="J852" i="12"/>
  <c r="K852" i="12"/>
  <c r="L852" i="12"/>
  <c r="M852" i="12"/>
  <c r="N852" i="12"/>
  <c r="O852" i="12"/>
  <c r="P852" i="12"/>
  <c r="Q852" i="12"/>
  <c r="R852" i="12"/>
  <c r="S852" i="12"/>
  <c r="T852" i="12"/>
  <c r="U852" i="12"/>
  <c r="V852" i="12"/>
  <c r="W852" i="12"/>
  <c r="X852" i="12"/>
  <c r="Y852" i="12"/>
  <c r="C853" i="12"/>
  <c r="D853" i="12"/>
  <c r="E853" i="12"/>
  <c r="G853" i="12"/>
  <c r="H853" i="12"/>
  <c r="I853" i="12"/>
  <c r="J853" i="12"/>
  <c r="K853" i="12"/>
  <c r="L853" i="12"/>
  <c r="M853" i="12"/>
  <c r="N853" i="12"/>
  <c r="O853" i="12"/>
  <c r="P853" i="12"/>
  <c r="Q853" i="12"/>
  <c r="R853" i="12"/>
  <c r="S853" i="12"/>
  <c r="T853" i="12"/>
  <c r="U853" i="12"/>
  <c r="V853" i="12"/>
  <c r="W853" i="12"/>
  <c r="X853" i="12"/>
  <c r="Y853" i="12"/>
  <c r="C854" i="12"/>
  <c r="D854" i="12"/>
  <c r="E854" i="12"/>
  <c r="G854" i="12"/>
  <c r="H854" i="12"/>
  <c r="I854" i="12"/>
  <c r="J854" i="12"/>
  <c r="K854" i="12"/>
  <c r="L854" i="12"/>
  <c r="M854" i="12"/>
  <c r="N854" i="12"/>
  <c r="O854" i="12"/>
  <c r="P854" i="12"/>
  <c r="Q854" i="12"/>
  <c r="R854" i="12"/>
  <c r="S854" i="12"/>
  <c r="T854" i="12"/>
  <c r="U854" i="12"/>
  <c r="V854" i="12"/>
  <c r="W854" i="12"/>
  <c r="X854" i="12"/>
  <c r="Y854" i="12"/>
  <c r="C855" i="12"/>
  <c r="D855" i="12"/>
  <c r="E855" i="12"/>
  <c r="G855" i="12"/>
  <c r="H855" i="12"/>
  <c r="I855" i="12"/>
  <c r="J855" i="12"/>
  <c r="K855" i="12"/>
  <c r="L855" i="12"/>
  <c r="M855" i="12"/>
  <c r="N855" i="12"/>
  <c r="O855" i="12"/>
  <c r="P855" i="12"/>
  <c r="Q855" i="12"/>
  <c r="R855" i="12"/>
  <c r="S855" i="12"/>
  <c r="T855" i="12"/>
  <c r="U855" i="12"/>
  <c r="V855" i="12"/>
  <c r="W855" i="12"/>
  <c r="X855" i="12"/>
  <c r="Y855" i="12"/>
  <c r="C856" i="12"/>
  <c r="D856" i="12"/>
  <c r="E856" i="12"/>
  <c r="G856" i="12"/>
  <c r="H856" i="12"/>
  <c r="I856" i="12"/>
  <c r="J856" i="12"/>
  <c r="K856" i="12"/>
  <c r="L856" i="12"/>
  <c r="M856" i="12"/>
  <c r="N856" i="12"/>
  <c r="O856" i="12"/>
  <c r="P856" i="12"/>
  <c r="Q856" i="12"/>
  <c r="R856" i="12"/>
  <c r="S856" i="12"/>
  <c r="T856" i="12"/>
  <c r="U856" i="12"/>
  <c r="V856" i="12"/>
  <c r="W856" i="12"/>
  <c r="X856" i="12"/>
  <c r="Y856" i="12"/>
  <c r="C857" i="12"/>
  <c r="D857" i="12"/>
  <c r="E857" i="12"/>
  <c r="G857" i="12"/>
  <c r="H857" i="12"/>
  <c r="I857" i="12"/>
  <c r="J857" i="12"/>
  <c r="K857" i="12"/>
  <c r="L857" i="12"/>
  <c r="M857" i="12"/>
  <c r="N857" i="12"/>
  <c r="O857" i="12"/>
  <c r="P857" i="12"/>
  <c r="Q857" i="12"/>
  <c r="R857" i="12"/>
  <c r="S857" i="12"/>
  <c r="T857" i="12"/>
  <c r="U857" i="12"/>
  <c r="V857" i="12"/>
  <c r="W857" i="12"/>
  <c r="X857" i="12"/>
  <c r="Y857" i="12"/>
  <c r="C858" i="12"/>
  <c r="D858" i="12"/>
  <c r="E858" i="12"/>
  <c r="G858" i="12"/>
  <c r="H858" i="12"/>
  <c r="I858" i="12"/>
  <c r="J858" i="12"/>
  <c r="K858" i="12"/>
  <c r="L858" i="12"/>
  <c r="M858" i="12"/>
  <c r="N858" i="12"/>
  <c r="O858" i="12"/>
  <c r="P858" i="12"/>
  <c r="Q858" i="12"/>
  <c r="R858" i="12"/>
  <c r="S858" i="12"/>
  <c r="T858" i="12"/>
  <c r="U858" i="12"/>
  <c r="V858" i="12"/>
  <c r="W858" i="12"/>
  <c r="X858" i="12"/>
  <c r="Y858" i="12"/>
  <c r="C859" i="12"/>
  <c r="D859" i="12"/>
  <c r="E859" i="12"/>
  <c r="G859" i="12"/>
  <c r="H859" i="12"/>
  <c r="I859" i="12"/>
  <c r="J859" i="12"/>
  <c r="K859" i="12"/>
  <c r="L859" i="12"/>
  <c r="M859" i="12"/>
  <c r="N859" i="12"/>
  <c r="O859" i="12"/>
  <c r="P859" i="12"/>
  <c r="Q859" i="12"/>
  <c r="R859" i="12"/>
  <c r="S859" i="12"/>
  <c r="T859" i="12"/>
  <c r="U859" i="12"/>
  <c r="V859" i="12"/>
  <c r="W859" i="12"/>
  <c r="X859" i="12"/>
  <c r="Y859" i="12"/>
  <c r="C860" i="12"/>
  <c r="D860" i="12"/>
  <c r="E860" i="12"/>
  <c r="G860" i="12"/>
  <c r="H860" i="12"/>
  <c r="I860" i="12"/>
  <c r="J860" i="12"/>
  <c r="K860" i="12"/>
  <c r="L860" i="12"/>
  <c r="M860" i="12"/>
  <c r="N860" i="12"/>
  <c r="O860" i="12"/>
  <c r="P860" i="12"/>
  <c r="Q860" i="12"/>
  <c r="R860" i="12"/>
  <c r="S860" i="12"/>
  <c r="T860" i="12"/>
  <c r="U860" i="12"/>
  <c r="V860" i="12"/>
  <c r="W860" i="12"/>
  <c r="X860" i="12"/>
  <c r="Y860" i="12"/>
  <c r="C861" i="12"/>
  <c r="D861" i="12"/>
  <c r="E861" i="12"/>
  <c r="G861" i="12"/>
  <c r="H861" i="12"/>
  <c r="I861" i="12"/>
  <c r="J861" i="12"/>
  <c r="K861" i="12"/>
  <c r="L861" i="12"/>
  <c r="M861" i="12"/>
  <c r="N861" i="12"/>
  <c r="O861" i="12"/>
  <c r="P861" i="12"/>
  <c r="Q861" i="12"/>
  <c r="R861" i="12"/>
  <c r="S861" i="12"/>
  <c r="T861" i="12"/>
  <c r="U861" i="12"/>
  <c r="V861" i="12"/>
  <c r="W861" i="12"/>
  <c r="X861" i="12"/>
  <c r="Y861" i="12"/>
  <c r="C862" i="12"/>
  <c r="D862" i="12"/>
  <c r="E862" i="12"/>
  <c r="G862" i="12"/>
  <c r="H862" i="12"/>
  <c r="I862" i="12"/>
  <c r="J862" i="12"/>
  <c r="K862" i="12"/>
  <c r="L862" i="12"/>
  <c r="M862" i="12"/>
  <c r="N862" i="12"/>
  <c r="O862" i="12"/>
  <c r="P862" i="12"/>
  <c r="Q862" i="12"/>
  <c r="R862" i="12"/>
  <c r="S862" i="12"/>
  <c r="T862" i="12"/>
  <c r="U862" i="12"/>
  <c r="V862" i="12"/>
  <c r="W862" i="12"/>
  <c r="X862" i="12"/>
  <c r="Y862" i="12"/>
  <c r="C863" i="12"/>
  <c r="D863" i="12"/>
  <c r="E863" i="12"/>
  <c r="G863" i="12"/>
  <c r="H863" i="12"/>
  <c r="I863" i="12"/>
  <c r="J863" i="12"/>
  <c r="K863" i="12"/>
  <c r="L863" i="12"/>
  <c r="M863" i="12"/>
  <c r="N863" i="12"/>
  <c r="O863" i="12"/>
  <c r="P863" i="12"/>
  <c r="Q863" i="12"/>
  <c r="R863" i="12"/>
  <c r="S863" i="12"/>
  <c r="T863" i="12"/>
  <c r="U863" i="12"/>
  <c r="V863" i="12"/>
  <c r="W863" i="12"/>
  <c r="X863" i="12"/>
  <c r="Y863" i="12"/>
  <c r="C864" i="12"/>
  <c r="D864" i="12"/>
  <c r="E864" i="12"/>
  <c r="G864" i="12"/>
  <c r="H864" i="12"/>
  <c r="I864" i="12"/>
  <c r="J864" i="12"/>
  <c r="K864" i="12"/>
  <c r="L864" i="12"/>
  <c r="M864" i="12"/>
  <c r="N864" i="12"/>
  <c r="O864" i="12"/>
  <c r="P864" i="12"/>
  <c r="Q864" i="12"/>
  <c r="R864" i="12"/>
  <c r="S864" i="12"/>
  <c r="T864" i="12"/>
  <c r="U864" i="12"/>
  <c r="V864" i="12"/>
  <c r="W864" i="12"/>
  <c r="X864" i="12"/>
  <c r="Y864" i="12"/>
  <c r="C865" i="12"/>
  <c r="D865" i="12"/>
  <c r="E865" i="12"/>
  <c r="G865" i="12"/>
  <c r="H865" i="12"/>
  <c r="I865" i="12"/>
  <c r="J865" i="12"/>
  <c r="K865" i="12"/>
  <c r="L865" i="12"/>
  <c r="M865" i="12"/>
  <c r="N865" i="12"/>
  <c r="O865" i="12"/>
  <c r="P865" i="12"/>
  <c r="Q865" i="12"/>
  <c r="R865" i="12"/>
  <c r="S865" i="12"/>
  <c r="T865" i="12"/>
  <c r="U865" i="12"/>
  <c r="V865" i="12"/>
  <c r="W865" i="12"/>
  <c r="X865" i="12"/>
  <c r="Y865" i="12"/>
  <c r="C866" i="12"/>
  <c r="D866" i="12"/>
  <c r="E866" i="12"/>
  <c r="G866" i="12"/>
  <c r="H866" i="12"/>
  <c r="I866" i="12"/>
  <c r="J866" i="12"/>
  <c r="K866" i="12"/>
  <c r="L866" i="12"/>
  <c r="M866" i="12"/>
  <c r="N866" i="12"/>
  <c r="O866" i="12"/>
  <c r="P866" i="12"/>
  <c r="Q866" i="12"/>
  <c r="R866" i="12"/>
  <c r="S866" i="12"/>
  <c r="T866" i="12"/>
  <c r="U866" i="12"/>
  <c r="V866" i="12"/>
  <c r="W866" i="12"/>
  <c r="X866" i="12"/>
  <c r="Y866" i="12"/>
  <c r="C867" i="12"/>
  <c r="D867" i="12"/>
  <c r="E867" i="12"/>
  <c r="G867" i="12"/>
  <c r="H867" i="12"/>
  <c r="I867" i="12"/>
  <c r="J867" i="12"/>
  <c r="K867" i="12"/>
  <c r="L867" i="12"/>
  <c r="M867" i="12"/>
  <c r="N867" i="12"/>
  <c r="O867" i="12"/>
  <c r="P867" i="12"/>
  <c r="Q867" i="12"/>
  <c r="R867" i="12"/>
  <c r="S867" i="12"/>
  <c r="T867" i="12"/>
  <c r="U867" i="12"/>
  <c r="V867" i="12"/>
  <c r="W867" i="12"/>
  <c r="X867" i="12"/>
  <c r="Y867" i="12"/>
  <c r="C868" i="12"/>
  <c r="D868" i="12"/>
  <c r="E868" i="12"/>
  <c r="G868" i="12"/>
  <c r="H868" i="12"/>
  <c r="I868" i="12"/>
  <c r="J868" i="12"/>
  <c r="K868" i="12"/>
  <c r="L868" i="12"/>
  <c r="M868" i="12"/>
  <c r="N868" i="12"/>
  <c r="O868" i="12"/>
  <c r="P868" i="12"/>
  <c r="Q868" i="12"/>
  <c r="R868" i="12"/>
  <c r="S868" i="12"/>
  <c r="T868" i="12"/>
  <c r="U868" i="12"/>
  <c r="V868" i="12"/>
  <c r="W868" i="12"/>
  <c r="X868" i="12"/>
  <c r="Y868" i="12"/>
  <c r="C869" i="12"/>
  <c r="D869" i="12"/>
  <c r="E869" i="12"/>
  <c r="G869" i="12"/>
  <c r="H869" i="12"/>
  <c r="I869" i="12"/>
  <c r="J869" i="12"/>
  <c r="K869" i="12"/>
  <c r="L869" i="12"/>
  <c r="M869" i="12"/>
  <c r="N869" i="12"/>
  <c r="O869" i="12"/>
  <c r="P869" i="12"/>
  <c r="Q869" i="12"/>
  <c r="R869" i="12"/>
  <c r="S869" i="12"/>
  <c r="T869" i="12"/>
  <c r="U869" i="12"/>
  <c r="V869" i="12"/>
  <c r="W869" i="12"/>
  <c r="X869" i="12"/>
  <c r="Y869" i="12"/>
  <c r="C870" i="12"/>
  <c r="D870" i="12"/>
  <c r="E870" i="12"/>
  <c r="G870" i="12"/>
  <c r="H870" i="12"/>
  <c r="I870" i="12"/>
  <c r="J870" i="12"/>
  <c r="K870" i="12"/>
  <c r="L870" i="12"/>
  <c r="M870" i="12"/>
  <c r="N870" i="12"/>
  <c r="O870" i="12"/>
  <c r="P870" i="12"/>
  <c r="Q870" i="12"/>
  <c r="R870" i="12"/>
  <c r="S870" i="12"/>
  <c r="T870" i="12"/>
  <c r="U870" i="12"/>
  <c r="V870" i="12"/>
  <c r="W870" i="12"/>
  <c r="X870" i="12"/>
  <c r="Y870" i="12"/>
  <c r="C871" i="12"/>
  <c r="D871" i="12"/>
  <c r="E871" i="12"/>
  <c r="G871" i="12"/>
  <c r="H871" i="12"/>
  <c r="I871" i="12"/>
  <c r="J871" i="12"/>
  <c r="K871" i="12"/>
  <c r="L871" i="12"/>
  <c r="M871" i="12"/>
  <c r="N871" i="12"/>
  <c r="O871" i="12"/>
  <c r="P871" i="12"/>
  <c r="Q871" i="12"/>
  <c r="R871" i="12"/>
  <c r="S871" i="12"/>
  <c r="T871" i="12"/>
  <c r="U871" i="12"/>
  <c r="V871" i="12"/>
  <c r="W871" i="12"/>
  <c r="X871" i="12"/>
  <c r="Y871" i="12"/>
  <c r="C872" i="12"/>
  <c r="D872" i="12"/>
  <c r="E872" i="12"/>
  <c r="G872" i="12"/>
  <c r="H872" i="12"/>
  <c r="I872" i="12"/>
  <c r="J872" i="12"/>
  <c r="K872" i="12"/>
  <c r="L872" i="12"/>
  <c r="M872" i="12"/>
  <c r="N872" i="12"/>
  <c r="O872" i="12"/>
  <c r="P872" i="12"/>
  <c r="Q872" i="12"/>
  <c r="R872" i="12"/>
  <c r="S872" i="12"/>
  <c r="T872" i="12"/>
  <c r="U872" i="12"/>
  <c r="V872" i="12"/>
  <c r="W872" i="12"/>
  <c r="X872" i="12"/>
  <c r="Y872" i="12"/>
  <c r="C873" i="12"/>
  <c r="D873" i="12"/>
  <c r="E873" i="12"/>
  <c r="G873" i="12"/>
  <c r="H873" i="12"/>
  <c r="I873" i="12"/>
  <c r="J873" i="12"/>
  <c r="K873" i="12"/>
  <c r="L873" i="12"/>
  <c r="M873" i="12"/>
  <c r="N873" i="12"/>
  <c r="O873" i="12"/>
  <c r="P873" i="12"/>
  <c r="Q873" i="12"/>
  <c r="R873" i="12"/>
  <c r="S873" i="12"/>
  <c r="T873" i="12"/>
  <c r="U873" i="12"/>
  <c r="V873" i="12"/>
  <c r="W873" i="12"/>
  <c r="X873" i="12"/>
  <c r="Y873" i="12"/>
  <c r="C874" i="12"/>
  <c r="D874" i="12"/>
  <c r="E874" i="12"/>
  <c r="G874" i="12"/>
  <c r="H874" i="12"/>
  <c r="I874" i="12"/>
  <c r="J874" i="12"/>
  <c r="K874" i="12"/>
  <c r="L874" i="12"/>
  <c r="M874" i="12"/>
  <c r="N874" i="12"/>
  <c r="O874" i="12"/>
  <c r="P874" i="12"/>
  <c r="Q874" i="12"/>
  <c r="R874" i="12"/>
  <c r="S874" i="12"/>
  <c r="T874" i="12"/>
  <c r="U874" i="12"/>
  <c r="V874" i="12"/>
  <c r="W874" i="12"/>
  <c r="X874" i="12"/>
  <c r="Y874" i="12"/>
  <c r="C875" i="12"/>
  <c r="D875" i="12"/>
  <c r="E875" i="12"/>
  <c r="G875" i="12"/>
  <c r="H875" i="12"/>
  <c r="I875" i="12"/>
  <c r="J875" i="12"/>
  <c r="K875" i="12"/>
  <c r="L875" i="12"/>
  <c r="M875" i="12"/>
  <c r="N875" i="12"/>
  <c r="O875" i="12"/>
  <c r="P875" i="12"/>
  <c r="Q875" i="12"/>
  <c r="R875" i="12"/>
  <c r="S875" i="12"/>
  <c r="T875" i="12"/>
  <c r="U875" i="12"/>
  <c r="V875" i="12"/>
  <c r="W875" i="12"/>
  <c r="X875" i="12"/>
  <c r="Y875" i="12"/>
  <c r="C876" i="12"/>
  <c r="D876" i="12"/>
  <c r="E876" i="12"/>
  <c r="G876" i="12"/>
  <c r="H876" i="12"/>
  <c r="I876" i="12"/>
  <c r="J876" i="12"/>
  <c r="K876" i="12"/>
  <c r="L876" i="12"/>
  <c r="M876" i="12"/>
  <c r="N876" i="12"/>
  <c r="O876" i="12"/>
  <c r="P876" i="12"/>
  <c r="Q876" i="12"/>
  <c r="R876" i="12"/>
  <c r="S876" i="12"/>
  <c r="T876" i="12"/>
  <c r="U876" i="12"/>
  <c r="V876" i="12"/>
  <c r="W876" i="12"/>
  <c r="X876" i="12"/>
  <c r="Y876" i="12"/>
  <c r="C877" i="12"/>
  <c r="D877" i="12"/>
  <c r="E877" i="12"/>
  <c r="G877" i="12"/>
  <c r="H877" i="12"/>
  <c r="I877" i="12"/>
  <c r="J877" i="12"/>
  <c r="K877" i="12"/>
  <c r="L877" i="12"/>
  <c r="M877" i="12"/>
  <c r="N877" i="12"/>
  <c r="O877" i="12"/>
  <c r="P877" i="12"/>
  <c r="Q877" i="12"/>
  <c r="R877" i="12"/>
  <c r="S877" i="12"/>
  <c r="T877" i="12"/>
  <c r="U877" i="12"/>
  <c r="V877" i="12"/>
  <c r="W877" i="12"/>
  <c r="X877" i="12"/>
  <c r="Y877" i="12"/>
  <c r="C878" i="12"/>
  <c r="D878" i="12"/>
  <c r="E878" i="12"/>
  <c r="G878" i="12"/>
  <c r="H878" i="12"/>
  <c r="I878" i="12"/>
  <c r="J878" i="12"/>
  <c r="K878" i="12"/>
  <c r="L878" i="12"/>
  <c r="M878" i="12"/>
  <c r="N878" i="12"/>
  <c r="O878" i="12"/>
  <c r="P878" i="12"/>
  <c r="Q878" i="12"/>
  <c r="R878" i="12"/>
  <c r="S878" i="12"/>
  <c r="T878" i="12"/>
  <c r="U878" i="12"/>
  <c r="V878" i="12"/>
  <c r="W878" i="12"/>
  <c r="X878" i="12"/>
  <c r="Y878" i="12"/>
  <c r="C879" i="12"/>
  <c r="D879" i="12"/>
  <c r="E879" i="12"/>
  <c r="G879" i="12"/>
  <c r="H879" i="12"/>
  <c r="I879" i="12"/>
  <c r="J879" i="12"/>
  <c r="K879" i="12"/>
  <c r="L879" i="12"/>
  <c r="M879" i="12"/>
  <c r="N879" i="12"/>
  <c r="O879" i="12"/>
  <c r="P879" i="12"/>
  <c r="Q879" i="12"/>
  <c r="R879" i="12"/>
  <c r="S879" i="12"/>
  <c r="T879" i="12"/>
  <c r="U879" i="12"/>
  <c r="V879" i="12"/>
  <c r="W879" i="12"/>
  <c r="X879" i="12"/>
  <c r="Y879" i="12"/>
  <c r="C880" i="12"/>
  <c r="D880" i="12"/>
  <c r="E880" i="12"/>
  <c r="G880" i="12"/>
  <c r="H880" i="12"/>
  <c r="I880" i="12"/>
  <c r="J880" i="12"/>
  <c r="K880" i="12"/>
  <c r="L880" i="12"/>
  <c r="M880" i="12"/>
  <c r="N880" i="12"/>
  <c r="O880" i="12"/>
  <c r="P880" i="12"/>
  <c r="Q880" i="12"/>
  <c r="R880" i="12"/>
  <c r="S880" i="12"/>
  <c r="T880" i="12"/>
  <c r="U880" i="12"/>
  <c r="V880" i="12"/>
  <c r="W880" i="12"/>
  <c r="X880" i="12"/>
  <c r="Y880" i="12"/>
  <c r="C881" i="12"/>
  <c r="D881" i="12"/>
  <c r="E881" i="12"/>
  <c r="G881" i="12"/>
  <c r="H881" i="12"/>
  <c r="I881" i="12"/>
  <c r="J881" i="12"/>
  <c r="K881" i="12"/>
  <c r="L881" i="12"/>
  <c r="M881" i="12"/>
  <c r="N881" i="12"/>
  <c r="O881" i="12"/>
  <c r="P881" i="12"/>
  <c r="Q881" i="12"/>
  <c r="R881" i="12"/>
  <c r="S881" i="12"/>
  <c r="T881" i="12"/>
  <c r="U881" i="12"/>
  <c r="V881" i="12"/>
  <c r="W881" i="12"/>
  <c r="X881" i="12"/>
  <c r="Y881" i="12"/>
  <c r="C882" i="12"/>
  <c r="D882" i="12"/>
  <c r="E882" i="12"/>
  <c r="G882" i="12"/>
  <c r="H882" i="12"/>
  <c r="I882" i="12"/>
  <c r="J882" i="12"/>
  <c r="K882" i="12"/>
  <c r="L882" i="12"/>
  <c r="M882" i="12"/>
  <c r="N882" i="12"/>
  <c r="O882" i="12"/>
  <c r="P882" i="12"/>
  <c r="Q882" i="12"/>
  <c r="R882" i="12"/>
  <c r="S882" i="12"/>
  <c r="T882" i="12"/>
  <c r="U882" i="12"/>
  <c r="V882" i="12"/>
  <c r="W882" i="12"/>
  <c r="X882" i="12"/>
  <c r="Y882" i="12"/>
  <c r="C4" i="12"/>
  <c r="D4" i="12"/>
  <c r="E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6" i="12"/>
  <c r="D6" i="12"/>
  <c r="E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C7" i="12"/>
  <c r="D7" i="12"/>
  <c r="E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C8" i="12"/>
  <c r="D8" i="12"/>
  <c r="E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C9" i="12"/>
  <c r="D9" i="12"/>
  <c r="E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C10" i="12"/>
  <c r="D10" i="12"/>
  <c r="E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C11" i="12"/>
  <c r="D11" i="12"/>
  <c r="E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C12" i="12"/>
  <c r="D12" i="12"/>
  <c r="E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C13" i="12"/>
  <c r="D13" i="12"/>
  <c r="E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C14" i="12"/>
  <c r="D14" i="12"/>
  <c r="E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C15" i="12"/>
  <c r="D15" i="12"/>
  <c r="E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C16" i="12"/>
  <c r="D16" i="12"/>
  <c r="E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C17" i="12"/>
  <c r="D17" i="12"/>
  <c r="E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C18" i="12"/>
  <c r="D18" i="12"/>
  <c r="E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C19" i="12"/>
  <c r="D19" i="12"/>
  <c r="E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C20" i="12"/>
  <c r="D20" i="12"/>
  <c r="E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C21" i="12"/>
  <c r="D21" i="12"/>
  <c r="E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C22" i="12"/>
  <c r="D22" i="12"/>
  <c r="E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C23" i="12"/>
  <c r="D23" i="12"/>
  <c r="E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C24" i="12"/>
  <c r="D24" i="12"/>
  <c r="E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C25" i="12"/>
  <c r="D25" i="12"/>
  <c r="E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C26" i="12"/>
  <c r="D26" i="12"/>
  <c r="E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C27" i="12"/>
  <c r="D27" i="12"/>
  <c r="E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C28" i="12"/>
  <c r="D28" i="12"/>
  <c r="E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C29" i="12"/>
  <c r="D29" i="12"/>
  <c r="E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C30" i="12"/>
  <c r="D30" i="12"/>
  <c r="E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C31" i="12"/>
  <c r="D31" i="12"/>
  <c r="E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Y3" i="12"/>
  <c r="X3" i="12"/>
  <c r="W3" i="12"/>
  <c r="V3" i="12"/>
  <c r="U3" i="12"/>
  <c r="D3" i="12"/>
  <c r="C3" i="12"/>
  <c r="T3" i="12"/>
  <c r="S3" i="12"/>
  <c r="R3" i="12"/>
  <c r="Q3" i="12"/>
  <c r="B3" i="12"/>
  <c r="A3" i="12"/>
  <c r="O3" i="12"/>
  <c r="N3" i="12"/>
  <c r="M3" i="12"/>
  <c r="L3" i="12"/>
  <c r="K3" i="12"/>
  <c r="J3" i="12"/>
  <c r="I3" i="12"/>
  <c r="G3" i="12"/>
  <c r="H3" i="12"/>
  <c r="F3" i="12"/>
  <c r="E3" i="12"/>
  <c r="C2" i="7"/>
  <c r="P781" i="12" l="1"/>
  <c r="P773" i="12"/>
  <c r="P765" i="12"/>
  <c r="P757" i="12"/>
  <c r="P749" i="12"/>
  <c r="P741" i="12"/>
  <c r="P733" i="12"/>
  <c r="P725" i="12"/>
  <c r="P717" i="12"/>
  <c r="P709" i="12"/>
  <c r="P701" i="12"/>
  <c r="P693" i="12"/>
  <c r="P685" i="12"/>
  <c r="P677" i="12"/>
  <c r="P669" i="12"/>
  <c r="P661" i="12"/>
  <c r="P653" i="12"/>
  <c r="P645" i="12"/>
  <c r="P637" i="12"/>
  <c r="P629" i="12"/>
  <c r="P619" i="12"/>
  <c r="P611" i="12"/>
  <c r="P603" i="12"/>
  <c r="P595" i="12"/>
  <c r="P587" i="12"/>
  <c r="P579" i="12"/>
  <c r="P571" i="12"/>
  <c r="P563" i="12"/>
  <c r="P555" i="12"/>
  <c r="P547" i="12"/>
  <c r="P539" i="12"/>
  <c r="P531" i="12"/>
  <c r="P523" i="12"/>
  <c r="P515" i="12"/>
  <c r="P507" i="12"/>
  <c r="P499" i="12"/>
  <c r="P491" i="12"/>
  <c r="P483" i="12"/>
  <c r="P475" i="12"/>
  <c r="P467" i="12"/>
  <c r="P461" i="12"/>
  <c r="P453" i="12"/>
  <c r="P445" i="12"/>
  <c r="P437" i="12"/>
  <c r="P429" i="12"/>
  <c r="P421" i="12"/>
  <c r="P413" i="12"/>
  <c r="P405" i="12"/>
  <c r="P397" i="12"/>
  <c r="P389" i="12"/>
  <c r="P782" i="12"/>
  <c r="P774" i="12"/>
  <c r="P766" i="12"/>
  <c r="P758" i="12"/>
  <c r="P750" i="12"/>
  <c r="P742" i="12"/>
  <c r="P734" i="12"/>
  <c r="P726" i="12"/>
  <c r="P718" i="12"/>
  <c r="P710" i="12"/>
  <c r="P702" i="12"/>
  <c r="P694" i="12"/>
  <c r="P686" i="12"/>
  <c r="P678" i="12"/>
  <c r="P670" i="12"/>
  <c r="P662" i="12"/>
  <c r="P654" i="12"/>
  <c r="P646" i="12"/>
  <c r="P638" i="12"/>
  <c r="P630" i="12"/>
  <c r="P556" i="12"/>
  <c r="P548" i="12"/>
  <c r="P540" i="12"/>
  <c r="P532" i="12"/>
  <c r="P524" i="12"/>
  <c r="P516" i="12"/>
  <c r="P508" i="12"/>
  <c r="P500" i="12"/>
  <c r="P492" i="12"/>
  <c r="P484" i="12"/>
  <c r="P476" i="12"/>
  <c r="P468" i="12"/>
  <c r="P743" i="12"/>
  <c r="P557" i="12"/>
  <c r="P549" i="12"/>
  <c r="P541" i="12"/>
  <c r="P533" i="12"/>
  <c r="P525" i="12"/>
  <c r="P517" i="12"/>
  <c r="P509" i="12"/>
  <c r="P501" i="12"/>
  <c r="P493" i="12"/>
  <c r="P485" i="12"/>
  <c r="P477" i="12"/>
  <c r="P469" i="12"/>
  <c r="P784" i="12"/>
  <c r="P776" i="12"/>
  <c r="P768" i="12"/>
  <c r="P760" i="12"/>
  <c r="P752" i="12"/>
  <c r="P744" i="12"/>
  <c r="P736" i="12"/>
  <c r="P728" i="12"/>
  <c r="P720" i="12"/>
  <c r="P712" i="12"/>
  <c r="P704" i="12"/>
  <c r="P696" i="12"/>
  <c r="P688" i="12"/>
  <c r="P680" i="12"/>
  <c r="P672" i="12"/>
  <c r="P664" i="12"/>
  <c r="P656" i="12"/>
  <c r="P648" i="12"/>
  <c r="P640" i="12"/>
  <c r="P632" i="12"/>
  <c r="P624" i="12"/>
  <c r="P622" i="12"/>
  <c r="P614" i="12"/>
  <c r="P606" i="12"/>
  <c r="P598" i="12"/>
  <c r="P590" i="12"/>
  <c r="P582" i="12"/>
  <c r="P574" i="12"/>
  <c r="P566" i="12"/>
  <c r="P558" i="12"/>
  <c r="P550" i="12"/>
  <c r="P542" i="12"/>
  <c r="P526" i="12"/>
  <c r="P518" i="12"/>
  <c r="P510" i="12"/>
  <c r="P502" i="12"/>
  <c r="P494" i="12"/>
  <c r="P486" i="12"/>
  <c r="P478" i="12"/>
  <c r="P470" i="12"/>
  <c r="P464" i="12"/>
  <c r="P456" i="12"/>
  <c r="P448" i="12"/>
  <c r="P440" i="12"/>
  <c r="P432" i="12"/>
  <c r="P424" i="12"/>
  <c r="P416" i="12"/>
  <c r="P408" i="12"/>
  <c r="P400" i="12"/>
  <c r="P392" i="12"/>
  <c r="P384" i="12"/>
  <c r="P785" i="12"/>
  <c r="P777" i="12"/>
  <c r="P769" i="12"/>
  <c r="P761" i="12"/>
  <c r="P753" i="12"/>
  <c r="P745" i="12"/>
  <c r="P737" i="12"/>
  <c r="P729" i="12"/>
  <c r="P721" i="12"/>
  <c r="P713" i="12"/>
  <c r="P705" i="12"/>
  <c r="P697" i="12"/>
  <c r="P689" i="12"/>
  <c r="P681" i="12"/>
  <c r="P673" i="12"/>
  <c r="P665" i="12"/>
  <c r="P657" i="12"/>
  <c r="P649" i="12"/>
  <c r="P641" i="12"/>
  <c r="P633" i="12"/>
  <c r="P625" i="12"/>
  <c r="P623" i="12"/>
  <c r="P615" i="12"/>
  <c r="P607" i="12"/>
  <c r="P599" i="12"/>
  <c r="P591" i="12"/>
  <c r="P583" i="12"/>
  <c r="P575" i="12"/>
  <c r="P567" i="12"/>
  <c r="P559" i="12"/>
  <c r="P551" i="12"/>
  <c r="P543" i="12"/>
  <c r="P535" i="12"/>
  <c r="P527" i="12"/>
  <c r="P519" i="12"/>
  <c r="P511" i="12"/>
  <c r="P503" i="12"/>
  <c r="P495" i="12"/>
  <c r="P487" i="12"/>
  <c r="P479" i="12"/>
  <c r="P471" i="12"/>
  <c r="P779" i="12"/>
  <c r="P771" i="12"/>
  <c r="P763" i="12"/>
  <c r="P755" i="12"/>
  <c r="P747" i="12"/>
  <c r="P739" i="12"/>
  <c r="P731" i="12"/>
  <c r="P723" i="12"/>
  <c r="P715" i="12"/>
  <c r="P707" i="12"/>
  <c r="P699" i="12"/>
  <c r="P691" i="12"/>
  <c r="P683" i="12"/>
  <c r="P675" i="12"/>
  <c r="P667" i="12"/>
  <c r="P659" i="12"/>
  <c r="P651" i="12"/>
  <c r="P643" i="12"/>
  <c r="P635" i="12"/>
  <c r="P627" i="12"/>
  <c r="P553" i="12"/>
  <c r="P545" i="12"/>
  <c r="P537" i="12"/>
  <c r="P529" i="12"/>
  <c r="P521" i="12"/>
  <c r="P513" i="12"/>
  <c r="P505" i="12"/>
  <c r="P497" i="12"/>
  <c r="P489" i="12"/>
  <c r="P481" i="12"/>
  <c r="P473" i="12"/>
  <c r="P465" i="12"/>
  <c r="P112" i="12"/>
  <c r="P104" i="12"/>
  <c r="P96" i="12"/>
  <c r="P88" i="12"/>
  <c r="P80" i="12"/>
  <c r="P72" i="12"/>
  <c r="P64" i="12"/>
  <c r="P56" i="12"/>
  <c r="P48" i="12"/>
  <c r="P40" i="12"/>
  <c r="P113" i="12"/>
  <c r="P105" i="12"/>
  <c r="P97" i="12"/>
  <c r="P89" i="12"/>
  <c r="P81" i="12"/>
  <c r="P73" i="12"/>
  <c r="P65" i="12"/>
  <c r="P57" i="12"/>
  <c r="P49" i="12"/>
  <c r="P41" i="12"/>
  <c r="P33" i="12"/>
  <c r="P115" i="12"/>
  <c r="P107" i="12"/>
  <c r="P99" i="12"/>
  <c r="P91" i="12"/>
  <c r="P83" i="12"/>
  <c r="P75" i="12"/>
  <c r="P67" i="12"/>
  <c r="P59" i="12"/>
  <c r="P51" i="12"/>
  <c r="P43" i="12"/>
  <c r="P35" i="12"/>
  <c r="P116" i="12"/>
  <c r="P108" i="12"/>
  <c r="P100" i="12"/>
  <c r="P92" i="12"/>
  <c r="P84" i="12"/>
  <c r="P76" i="12"/>
  <c r="P68" i="12"/>
  <c r="P60" i="12"/>
  <c r="P52" i="12"/>
  <c r="P44" i="12"/>
  <c r="P36" i="12"/>
  <c r="P110" i="12"/>
  <c r="P102" i="12"/>
  <c r="P94" i="12"/>
  <c r="P86" i="12"/>
  <c r="P78" i="12"/>
  <c r="P62" i="12"/>
  <c r="P54" i="12"/>
  <c r="P46" i="12"/>
  <c r="P38" i="12"/>
  <c r="P111" i="12"/>
  <c r="P103" i="12"/>
  <c r="P95" i="12"/>
  <c r="P87" i="12"/>
  <c r="P79" i="12"/>
  <c r="P71" i="12"/>
  <c r="P63" i="12"/>
  <c r="P55" i="12"/>
  <c r="P47" i="12"/>
  <c r="P39" i="12"/>
  <c r="P3" i="12"/>
  <c r="P620" i="12"/>
  <c r="P612" i="12"/>
  <c r="P604" i="12"/>
  <c r="P596" i="12"/>
  <c r="P588" i="12"/>
  <c r="P580" i="12"/>
  <c r="P572" i="12"/>
  <c r="P564" i="12"/>
  <c r="P621" i="12"/>
  <c r="P613" i="12"/>
  <c r="P605" i="12"/>
  <c r="P597" i="12"/>
  <c r="P589" i="12"/>
  <c r="P581" i="12"/>
  <c r="P573" i="12"/>
  <c r="P565" i="12"/>
  <c r="P616" i="12"/>
  <c r="P608" i="12"/>
  <c r="P600" i="12"/>
  <c r="P592" i="12"/>
  <c r="P584" i="12"/>
  <c r="P576" i="12"/>
  <c r="P568" i="12"/>
  <c r="P560" i="12"/>
  <c r="P617" i="12"/>
  <c r="P609" i="12"/>
  <c r="P601" i="12"/>
  <c r="P593" i="12"/>
  <c r="P585" i="12"/>
  <c r="P577" i="12"/>
  <c r="P569" i="12"/>
  <c r="P561" i="12"/>
  <c r="P462" i="12"/>
  <c r="P454" i="12"/>
  <c r="P446" i="12"/>
  <c r="P534" i="12"/>
  <c r="P459" i="12"/>
  <c r="P451" i="12"/>
  <c r="P443" i="12"/>
  <c r="P435" i="12"/>
  <c r="P427" i="12"/>
  <c r="P419" i="12"/>
  <c r="P411" i="12"/>
  <c r="P403" i="12"/>
  <c r="P395" i="12"/>
  <c r="P387" i="12"/>
  <c r="P538" i="12"/>
  <c r="P381" i="12"/>
  <c r="P457" i="12"/>
  <c r="P449" i="12"/>
  <c r="P441" i="12"/>
  <c r="P433" i="12"/>
  <c r="P425" i="12"/>
  <c r="P417" i="12"/>
  <c r="P409" i="12"/>
  <c r="P401" i="12"/>
  <c r="P393" i="12"/>
  <c r="P385" i="12"/>
  <c r="P458" i="12"/>
  <c r="P450" i="12"/>
  <c r="P442" i="12"/>
  <c r="P434" i="12"/>
  <c r="P426" i="12"/>
  <c r="P418" i="12"/>
  <c r="P410" i="12"/>
  <c r="P402" i="12"/>
  <c r="P394" i="12"/>
  <c r="P386" i="12"/>
  <c r="P460" i="12"/>
  <c r="P452" i="12"/>
  <c r="P444" i="12"/>
  <c r="P436" i="12"/>
  <c r="P428" i="12"/>
  <c r="P420" i="12"/>
  <c r="P412" i="12"/>
  <c r="P404" i="12"/>
  <c r="P396" i="12"/>
  <c r="P388" i="12"/>
  <c r="P438" i="12"/>
  <c r="P430" i="12"/>
  <c r="P422" i="12"/>
  <c r="P414" i="12"/>
  <c r="P406" i="12"/>
  <c r="P398" i="12"/>
  <c r="P390" i="12"/>
  <c r="P382" i="12"/>
  <c r="P463" i="12"/>
  <c r="P455" i="12"/>
  <c r="P447" i="12"/>
  <c r="P439" i="12"/>
  <c r="P431" i="12"/>
  <c r="P423" i="12"/>
  <c r="P415" i="12"/>
  <c r="P407" i="12"/>
  <c r="P399" i="12"/>
  <c r="P391" i="12"/>
  <c r="P383" i="12"/>
  <c r="P32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5E268A-F1FF-4560-96E4-DEEB83A01C7C}" keepAlive="1" name="Abfrage - Dividends" description="Verbindung mit der Abfrage 'Dividends' in der Arbeitsmappe." type="5" refreshedVersion="6" background="1" saveData="1">
    <dbPr connection="Provider=Microsoft.Mashup.OleDb.1;Data Source=$Workbook$;Location=Dividends;Extended Properties=&quot;&quot;" command="SELECT * FROM [Dividends]"/>
  </connection>
  <connection id="2" xr16:uid="{F3B7A048-9FC6-4032-A438-0F735DCCF998}" keepAlive="1" name="Abfrage - Financials" description="Verbindung mit der Abfrage 'Financials' in der Arbeitsmappe." type="5" refreshedVersion="0" background="1" saveData="1">
    <dbPr connection="Provider=Microsoft.Mashup.OleDb.1;Data Source=$Workbook$;Location=financials;Extended Properties=&quot;&quot;" command="SELECT * FROM [Financials]"/>
  </connection>
  <connection id="3" xr16:uid="{9054C3C1-2923-489A-9E6E-937396DB6A66}" keepAlive="1" name="Abfrage - Financials(1)" description="Verbindung mit der Abfrage 'Financials' in der Arbeitsmappe." type="5" refreshedVersion="7" background="1" saveData="1">
    <dbPr connection="Provider=Microsoft.Mashup.OleDb.1;Data Source=$Workbook$;Location=Financials;Extended Properties=&quot;&quot;" command="SELECT * FROM [Financials]"/>
  </connection>
</connections>
</file>

<file path=xl/sharedStrings.xml><?xml version="1.0" encoding="utf-8"?>
<sst xmlns="http://schemas.openxmlformats.org/spreadsheetml/2006/main" count="6225" uniqueCount="2869">
  <si>
    <t>Schlumberger</t>
  </si>
  <si>
    <t>FX</t>
  </si>
  <si>
    <t>SLB</t>
  </si>
  <si>
    <t>OC Oerlikon</t>
  </si>
  <si>
    <t>OERL.SW</t>
  </si>
  <si>
    <t>PE Ratio</t>
  </si>
  <si>
    <t>Book Value</t>
  </si>
  <si>
    <t>AMS.SW</t>
  </si>
  <si>
    <t>LINN.SW</t>
  </si>
  <si>
    <t>PMAG.SW</t>
  </si>
  <si>
    <t>SNBN.SW</t>
  </si>
  <si>
    <t>Schweizerische Nationalbank</t>
  </si>
  <si>
    <t>RE</t>
  </si>
  <si>
    <t>INFO</t>
  </si>
  <si>
    <t>IVZ</t>
  </si>
  <si>
    <t>NCLH</t>
  </si>
  <si>
    <t/>
  </si>
  <si>
    <t>Payout</t>
  </si>
  <si>
    <t>FilePath</t>
  </si>
  <si>
    <t>ISIN</t>
  </si>
  <si>
    <t>Name</t>
  </si>
  <si>
    <t>Currency</t>
  </si>
  <si>
    <t>Sector</t>
  </si>
  <si>
    <t>Industry</t>
  </si>
  <si>
    <t>Hight_52</t>
  </si>
  <si>
    <t>Low_52</t>
  </si>
  <si>
    <t>PeRatio</t>
  </si>
  <si>
    <t>BookValue</t>
  </si>
  <si>
    <t>PriceToBook</t>
  </si>
  <si>
    <t>LastDividend</t>
  </si>
  <si>
    <t>LastDividendYield</t>
  </si>
  <si>
    <t>LastDividendDate</t>
  </si>
  <si>
    <t>TSValue</t>
  </si>
  <si>
    <t>KeyDate</t>
  </si>
  <si>
    <t>TSDate</t>
  </si>
  <si>
    <t>AN8068571086</t>
  </si>
  <si>
    <t>Energy</t>
  </si>
  <si>
    <t>Oil &amp; Gas Equipment &amp; Services</t>
  </si>
  <si>
    <t>AT0000A18XM4</t>
  </si>
  <si>
    <t>ams</t>
  </si>
  <si>
    <t>Technology</t>
  </si>
  <si>
    <t>Semiconductors</t>
  </si>
  <si>
    <t>AT0000KTMI02</t>
  </si>
  <si>
    <t>Pierer Mobility (ex KTM Industries</t>
  </si>
  <si>
    <t>Consumer Cyclical</t>
  </si>
  <si>
    <t>Recreational Vehicles</t>
  </si>
  <si>
    <t>BMG3223R1088</t>
  </si>
  <si>
    <t>Everest Reinsurance Group</t>
  </si>
  <si>
    <t>Financial Services</t>
  </si>
  <si>
    <t>Insurance—Reinsurance</t>
  </si>
  <si>
    <t>BMG475671050</t>
  </si>
  <si>
    <t>Markit</t>
  </si>
  <si>
    <t>Industrials</t>
  </si>
  <si>
    <t>Consulting Services</t>
  </si>
  <si>
    <t>BMG491BT1088</t>
  </si>
  <si>
    <t>Invesco</t>
  </si>
  <si>
    <t>Asset Management</t>
  </si>
  <si>
    <t>BMG667211046</t>
  </si>
  <si>
    <t>Norwegian Cruise Line</t>
  </si>
  <si>
    <t>Travel Services</t>
  </si>
  <si>
    <t>CH0000816824</t>
  </si>
  <si>
    <t>Specialty Industrial Machinery</t>
  </si>
  <si>
    <t>CH0001307757</t>
  </si>
  <si>
    <t>Bank Linth LLB</t>
  </si>
  <si>
    <t>Banks—Regional</t>
  </si>
  <si>
    <t>CH0001319265</t>
  </si>
  <si>
    <t>Price</t>
  </si>
  <si>
    <t>52 Range</t>
  </si>
  <si>
    <t>Potential rally</t>
  </si>
  <si>
    <t>Dividend Yield</t>
  </si>
  <si>
    <t>Price-to-Book</t>
  </si>
  <si>
    <t>Price date</t>
  </si>
  <si>
    <t>Financials date</t>
  </si>
  <si>
    <t>Healty Payouts</t>
  </si>
  <si>
    <t>Dividend growth 
3 years</t>
  </si>
  <si>
    <t>Dividend growth 
1 year</t>
  </si>
  <si>
    <t>YahooTicker</t>
  </si>
  <si>
    <t>FirstDivYear</t>
  </si>
  <si>
    <t>LastDivYear</t>
  </si>
  <si>
    <t>DivIncreas</t>
  </si>
  <si>
    <t>DivDecrease</t>
  </si>
  <si>
    <t>DivGrowthSi</t>
  </si>
  <si>
    <t>DivGrowthLast7</t>
  </si>
  <si>
    <t>DivGrowthLast5</t>
  </si>
  <si>
    <t>DivGrowthlast3</t>
  </si>
  <si>
    <t>DivGrowthLast</t>
  </si>
  <si>
    <t>DivYear_2017</t>
  </si>
  <si>
    <t>DivYear_2018</t>
  </si>
  <si>
    <t>DivYear_2019</t>
  </si>
  <si>
    <t>DivYear_2020</t>
  </si>
  <si>
    <t>PayoutYear_2017</t>
  </si>
  <si>
    <t>PayoutYear_2018</t>
  </si>
  <si>
    <t>PayoutYear_2019</t>
  </si>
  <si>
    <t>PayoutYear_2020</t>
  </si>
  <si>
    <t>First dividend
year</t>
  </si>
  <si>
    <t>last dividend
year</t>
  </si>
  <si>
    <t>Dividend growth
Si</t>
  </si>
  <si>
    <t>dividend increase
count</t>
  </si>
  <si>
    <t>dividend decrease
count</t>
  </si>
  <si>
    <t>Dividend growth 
5 years</t>
  </si>
  <si>
    <t>Dividend growth
7 years</t>
  </si>
  <si>
    <t>Dividends</t>
  </si>
  <si>
    <t>Yahoo
ticker</t>
  </si>
  <si>
    <t xml:space="preserve">IndexName§  0        </t>
  </si>
  <si>
    <t>S&amp;P500</t>
  </si>
  <si>
    <t>SPI</t>
  </si>
  <si>
    <t>BE0003470755</t>
  </si>
  <si>
    <t>SOLB.BR</t>
  </si>
  <si>
    <t>Solvay S.A.</t>
  </si>
  <si>
    <t>EUR</t>
  </si>
  <si>
    <t>Basic Materials</t>
  </si>
  <si>
    <t>Chemicals</t>
  </si>
  <si>
    <t>Euronext100</t>
  </si>
  <si>
    <t>BE0003565737</t>
  </si>
  <si>
    <t>KBC.BR</t>
  </si>
  <si>
    <t>KBC Groep N.V.</t>
  </si>
  <si>
    <t>BE0003739530</t>
  </si>
  <si>
    <t>UCB.BR</t>
  </si>
  <si>
    <t>UCB S.A.</t>
  </si>
  <si>
    <t>Healthcare</t>
  </si>
  <si>
    <t>Biotechnology</t>
  </si>
  <si>
    <t>BE0003797140</t>
  </si>
  <si>
    <t>GBLB.BR</t>
  </si>
  <si>
    <t>Groupe Bruxelles Lambert S.A.</t>
  </si>
  <si>
    <t>BE0003810273</t>
  </si>
  <si>
    <t>PROX.BR</t>
  </si>
  <si>
    <t>Belgacom S.A.</t>
  </si>
  <si>
    <t>Communication Services</t>
  </si>
  <si>
    <t>Telecom Services</t>
  </si>
  <si>
    <t>BE0974256852</t>
  </si>
  <si>
    <t>COLR.BR</t>
  </si>
  <si>
    <t>Etablissementen Franz Colruyt NV</t>
  </si>
  <si>
    <t>Consumer Defensive</t>
  </si>
  <si>
    <t>Grocery Stores</t>
  </si>
  <si>
    <t>BE0974258874</t>
  </si>
  <si>
    <t>BEKB.BR</t>
  </si>
  <si>
    <t>NV Bekaert SA</t>
  </si>
  <si>
    <t>Metal Fabrication</t>
  </si>
  <si>
    <t>BE0974264930</t>
  </si>
  <si>
    <t>AGS.BR</t>
  </si>
  <si>
    <t>ageas NV</t>
  </si>
  <si>
    <t>Insurance—Diversified</t>
  </si>
  <si>
    <t>BE0974293251</t>
  </si>
  <si>
    <t>ABI.BR</t>
  </si>
  <si>
    <t>AB InBev SA-NV (Anheuser-Busch InBev)</t>
  </si>
  <si>
    <t>Beverages—Brewers</t>
  </si>
  <si>
    <t>BMG0750C1082</t>
  </si>
  <si>
    <t>AXTA</t>
  </si>
  <si>
    <t>Axalta Coating Systems Ltd</t>
  </si>
  <si>
    <t>USD</t>
  </si>
  <si>
    <t>Specialty Chemicals</t>
  </si>
  <si>
    <t>Berkshire Hathaway</t>
  </si>
  <si>
    <t>BMG9001E1021</t>
  </si>
  <si>
    <t>LILA</t>
  </si>
  <si>
    <t>Liberty Latin America Ltd</t>
  </si>
  <si>
    <t>BMG9001E1286</t>
  </si>
  <si>
    <t>LILAK</t>
  </si>
  <si>
    <t>CA76131D1033</t>
  </si>
  <si>
    <t>QSR</t>
  </si>
  <si>
    <t>Restaurant Brands International Inc</t>
  </si>
  <si>
    <t>Restaurants</t>
  </si>
  <si>
    <t>CA8672241079</t>
  </si>
  <si>
    <t>SU</t>
  </si>
  <si>
    <t>Suncor Energy Inc</t>
  </si>
  <si>
    <t>Oil &amp; Gas Integrated</t>
  </si>
  <si>
    <t>CH0001340204</t>
  </si>
  <si>
    <t>GRKP.SW</t>
  </si>
  <si>
    <t>Graubuendner Kantonalbank</t>
  </si>
  <si>
    <t>CH0001341608</t>
  </si>
  <si>
    <t>HBLN.SW</t>
  </si>
  <si>
    <t>Hypothekarbank Lenzburg</t>
  </si>
  <si>
    <t>Mortgage Finance</t>
  </si>
  <si>
    <t>CH0001473559</t>
  </si>
  <si>
    <t>BLKB.SW</t>
  </si>
  <si>
    <t>Basellandschaftliche Kantonalbank (BLKB</t>
  </si>
  <si>
    <t>CH0001503199</t>
  </si>
  <si>
    <t>BEAN.SW</t>
  </si>
  <si>
    <t>BELIMO</t>
  </si>
  <si>
    <t>Building Products &amp; Equipment</t>
  </si>
  <si>
    <t>CH0001624714</t>
  </si>
  <si>
    <t>CPHN.SW</t>
  </si>
  <si>
    <t>CPH Chemie &amp; Papier</t>
  </si>
  <si>
    <t>Paper &amp; Paper Products</t>
  </si>
  <si>
    <t>CH0001625810</t>
  </si>
  <si>
    <t>CIE.SW</t>
  </si>
  <si>
    <t>CI Com SA</t>
  </si>
  <si>
    <t>Real Estate</t>
  </si>
  <si>
    <t>Real Estate Services</t>
  </si>
  <si>
    <t>CH0002088976</t>
  </si>
  <si>
    <t>VALN.SW</t>
  </si>
  <si>
    <t>Valora</t>
  </si>
  <si>
    <t>Specialty Retail</t>
  </si>
  <si>
    <t>CH0002187810</t>
  </si>
  <si>
    <t>PM.SW</t>
  </si>
  <si>
    <t>Phoenix Mecano</t>
  </si>
  <si>
    <t>CH0002271010</t>
  </si>
  <si>
    <t>ARON.SW</t>
  </si>
  <si>
    <t>Arundel</t>
  </si>
  <si>
    <t>Capital Markets</t>
  </si>
  <si>
    <t>CH0002277314</t>
  </si>
  <si>
    <t>STRN.SW</t>
  </si>
  <si>
    <t>Schlatter Industries</t>
  </si>
  <si>
    <t>CH0002361068</t>
  </si>
  <si>
    <t>STGN.SW</t>
  </si>
  <si>
    <t>Starrag Group</t>
  </si>
  <si>
    <t>CH0002432174</t>
  </si>
  <si>
    <t>BUCN.SW</t>
  </si>
  <si>
    <t>Bucher Industries</t>
  </si>
  <si>
    <t>CH0002497458</t>
  </si>
  <si>
    <t>SGSN.SW</t>
  </si>
  <si>
    <t>SGS SA</t>
  </si>
  <si>
    <t>CH0002609656</t>
  </si>
  <si>
    <t>VILN.SW</t>
  </si>
  <si>
    <t>Villars SA</t>
  </si>
  <si>
    <t>CH0002619481</t>
  </si>
  <si>
    <t>WARN.SW</t>
  </si>
  <si>
    <t>Warteck Invest</t>
  </si>
  <si>
    <t>CH0002661731</t>
  </si>
  <si>
    <t>ZWM.SW</t>
  </si>
  <si>
    <t>Zwahlen et Mayr SA</t>
  </si>
  <si>
    <t>Steel</t>
  </si>
  <si>
    <t>CH0003245351</t>
  </si>
  <si>
    <t>ROL.SW</t>
  </si>
  <si>
    <t>Von Roll</t>
  </si>
  <si>
    <t>Electrical Equipment &amp; Parts</t>
  </si>
  <si>
    <t>CH0003390066</t>
  </si>
  <si>
    <t>MIKN.SW</t>
  </si>
  <si>
    <t>Mikron</t>
  </si>
  <si>
    <t>CH0003420806</t>
  </si>
  <si>
    <t>OFN.SW</t>
  </si>
  <si>
    <t>Orell Fuessli</t>
  </si>
  <si>
    <t>CHF</t>
  </si>
  <si>
    <t>Specialty Business Services</t>
  </si>
  <si>
    <t>CH0003541510</t>
  </si>
  <si>
    <t>FORN.SW</t>
  </si>
  <si>
    <t>Forbo International</t>
  </si>
  <si>
    <t>CH0003583256</t>
  </si>
  <si>
    <t>HLEE.SW</t>
  </si>
  <si>
    <t>Highlight Event and Entertainment</t>
  </si>
  <si>
    <t>Entertainment</t>
  </si>
  <si>
    <t>CH0003671440</t>
  </si>
  <si>
    <t>RIEN.SW</t>
  </si>
  <si>
    <t>Rieter</t>
  </si>
  <si>
    <t>CH0005319162</t>
  </si>
  <si>
    <t>ELMN.SW</t>
  </si>
  <si>
    <t>Elma Electronic</t>
  </si>
  <si>
    <t>Electronic Components</t>
  </si>
  <si>
    <t>CH0005795668</t>
  </si>
  <si>
    <t>STLN.SW</t>
  </si>
  <si>
    <t>Swiss Steel (ex Schmolz + Bickenbach</t>
  </si>
  <si>
    <t>CH0006089921</t>
  </si>
  <si>
    <t>PEHN.SW</t>
  </si>
  <si>
    <t>Private Equity</t>
  </si>
  <si>
    <t>CH0006372897</t>
  </si>
  <si>
    <t>INRN.SW</t>
  </si>
  <si>
    <t>INTERROLL</t>
  </si>
  <si>
    <t>CH0008012236</t>
  </si>
  <si>
    <t>GUR.SW</t>
  </si>
  <si>
    <t>Gurit</t>
  </si>
  <si>
    <t>CH0008038389</t>
  </si>
  <si>
    <t>SPSN.SW</t>
  </si>
  <si>
    <t>Swiss Prime Site</t>
  </si>
  <si>
    <t>CH0008207356</t>
  </si>
  <si>
    <t>BVZN.SW</t>
  </si>
  <si>
    <t>BVZ</t>
  </si>
  <si>
    <t>Railroads</t>
  </si>
  <si>
    <t>CH0008702190</t>
  </si>
  <si>
    <t>CICN.SW</t>
  </si>
  <si>
    <t>Cicor Technologies</t>
  </si>
  <si>
    <t>CH0008742519</t>
  </si>
  <si>
    <t>SCMN.SW</t>
  </si>
  <si>
    <t>Swisscom</t>
  </si>
  <si>
    <t>CH0008837566</t>
  </si>
  <si>
    <t>ALLN.SW</t>
  </si>
  <si>
    <t>Allreal</t>
  </si>
  <si>
    <t>CH0008967926</t>
  </si>
  <si>
    <t>ADVN.SW</t>
  </si>
  <si>
    <t>Adval Tech</t>
  </si>
  <si>
    <t>CH0009002962</t>
  </si>
  <si>
    <t>BARN.SW</t>
  </si>
  <si>
    <t>Barry Callebaut</t>
  </si>
  <si>
    <t>Confectioners</t>
  </si>
  <si>
    <t>CH0009062099</t>
  </si>
  <si>
    <t>SAHN.SW</t>
  </si>
  <si>
    <t>Schaffner</t>
  </si>
  <si>
    <t>CH0009115129</t>
  </si>
  <si>
    <t>PRFN.SW</t>
  </si>
  <si>
    <t>Perfect</t>
  </si>
  <si>
    <t>Airports &amp; Air Services</t>
  </si>
  <si>
    <t>CH0009153310</t>
  </si>
  <si>
    <t>SPCE.SW</t>
  </si>
  <si>
    <t>Spice Private Equity</t>
  </si>
  <si>
    <t>CH0009236461</t>
  </si>
  <si>
    <t>BSKP.SW</t>
  </si>
  <si>
    <t>Basler Kantonalbank Partizipsch</t>
  </si>
  <si>
    <t>CH0009320091</t>
  </si>
  <si>
    <t>FTON.SW</t>
  </si>
  <si>
    <t>Feintool International</t>
  </si>
  <si>
    <t>CH0009691608</t>
  </si>
  <si>
    <t>BEKN.SW</t>
  </si>
  <si>
    <t>Berner Kantonalbank (BEKB)</t>
  </si>
  <si>
    <t>CH0010570759</t>
  </si>
  <si>
    <t>LISN.SW</t>
  </si>
  <si>
    <t>Lindt</t>
  </si>
  <si>
    <t>CH0010570767</t>
  </si>
  <si>
    <t>LISP.SW</t>
  </si>
  <si>
    <t>CH0010645932</t>
  </si>
  <si>
    <t>GIVN.SW</t>
  </si>
  <si>
    <t>Givaudan</t>
  </si>
  <si>
    <t>CH0010675863</t>
  </si>
  <si>
    <t>SQN.SW</t>
  </si>
  <si>
    <t>Swissquote</t>
  </si>
  <si>
    <t>CH0010702154</t>
  </si>
  <si>
    <t>KOMN.SW</t>
  </si>
  <si>
    <t>Komax</t>
  </si>
  <si>
    <t>CH0010754924</t>
  </si>
  <si>
    <t>SWTQ.SW</t>
  </si>
  <si>
    <t>Schweiter</t>
  </si>
  <si>
    <t>CH0010947627</t>
  </si>
  <si>
    <t>AIRE.SW</t>
  </si>
  <si>
    <t>AIRESIS</t>
  </si>
  <si>
    <t>CH0011003594</t>
  </si>
  <si>
    <t>GAV.SW</t>
  </si>
  <si>
    <t>Carlo Gavazzi</t>
  </si>
  <si>
    <t>CH0011029946</t>
  </si>
  <si>
    <t>IFCN.SW</t>
  </si>
  <si>
    <t>Inficon</t>
  </si>
  <si>
    <t>Scientific &amp; Technical Instruments</t>
  </si>
  <si>
    <t>CH0011075394</t>
  </si>
  <si>
    <t>ZURN.SW</t>
  </si>
  <si>
    <t>Zurich Insurance</t>
  </si>
  <si>
    <t>CH0011108872</t>
  </si>
  <si>
    <t>MOBN.SW</t>
  </si>
  <si>
    <t>Mobimo</t>
  </si>
  <si>
    <t>Real Estate—Diversified</t>
  </si>
  <si>
    <t>CH0011115703</t>
  </si>
  <si>
    <t>CLXN.SW</t>
  </si>
  <si>
    <t>Crealogix</t>
  </si>
  <si>
    <t>Software—Application</t>
  </si>
  <si>
    <t>CH0011178255</t>
  </si>
  <si>
    <t>TXGN.SW</t>
  </si>
  <si>
    <t>TX Group</t>
  </si>
  <si>
    <t>Publishing</t>
  </si>
  <si>
    <t>CH0011339204</t>
  </si>
  <si>
    <t>ASCN.SW</t>
  </si>
  <si>
    <t>Ascom</t>
  </si>
  <si>
    <t>Health Information Services</t>
  </si>
  <si>
    <t>CH0011432447</t>
  </si>
  <si>
    <t>BSLN.SW</t>
  </si>
  <si>
    <t>Basilea Pharmaceutica</t>
  </si>
  <si>
    <t>CH0011484067</t>
  </si>
  <si>
    <t>SGKN.SW</t>
  </si>
  <si>
    <t>Sankt Galler Kantonalbank (N</t>
  </si>
  <si>
    <t>CH0011607683</t>
  </si>
  <si>
    <t>TOHN.SW</t>
  </si>
  <si>
    <t>Tornos SA</t>
  </si>
  <si>
    <t>CH0011693600</t>
  </si>
  <si>
    <t>LUKN.SW</t>
  </si>
  <si>
    <t>Luzerner Kantonalbank</t>
  </si>
  <si>
    <t>CH0011795959</t>
  </si>
  <si>
    <t>DOKA.SW</t>
  </si>
  <si>
    <t>dormakaba</t>
  </si>
  <si>
    <t>Security &amp; Protection Services</t>
  </si>
  <si>
    <t>CH0012005267</t>
  </si>
  <si>
    <t>NOVN.SW</t>
  </si>
  <si>
    <t>Novartis</t>
  </si>
  <si>
    <t>Drug Manufacturers—General</t>
  </si>
  <si>
    <t>CH0012032048</t>
  </si>
  <si>
    <t>ROG.SW</t>
  </si>
  <si>
    <t>Roche</t>
  </si>
  <si>
    <t>CH0012100191</t>
  </si>
  <si>
    <t>TECN.SW</t>
  </si>
  <si>
    <t>Tecan (N</t>
  </si>
  <si>
    <t>Medical Instruments &amp; Supplies</t>
  </si>
  <si>
    <t>CH0012138530</t>
  </si>
  <si>
    <t>CSGN.SW</t>
  </si>
  <si>
    <t>Credit Suisse (CS</t>
  </si>
  <si>
    <t>Banks—Diversified</t>
  </si>
  <si>
    <t>CH0012138605</t>
  </si>
  <si>
    <t>ADEN.SW</t>
  </si>
  <si>
    <t>Adecco SA</t>
  </si>
  <si>
    <t>Staffing &amp; Employment Services</t>
  </si>
  <si>
    <t>CH0012142631</t>
  </si>
  <si>
    <t>CLN.SW</t>
  </si>
  <si>
    <t>Clariant</t>
  </si>
  <si>
    <t>CH0012214059</t>
  </si>
  <si>
    <t>LHN.SW</t>
  </si>
  <si>
    <t>LafargeHolcim</t>
  </si>
  <si>
    <t>Building Materials</t>
  </si>
  <si>
    <t>CH0012221716</t>
  </si>
  <si>
    <t>ABBN.SW</t>
  </si>
  <si>
    <t>ABB (Asea Brown Boveri</t>
  </si>
  <si>
    <t>CH0012255144</t>
  </si>
  <si>
    <t>UHRN.SW</t>
  </si>
  <si>
    <t>Swatch (N</t>
  </si>
  <si>
    <t>Luxury Goods</t>
  </si>
  <si>
    <t>CH0012255151</t>
  </si>
  <si>
    <t>UHR.SW</t>
  </si>
  <si>
    <t>Swatch (I</t>
  </si>
  <si>
    <t>CH0012268360</t>
  </si>
  <si>
    <t>KUD.SW</t>
  </si>
  <si>
    <t>Kudelski</t>
  </si>
  <si>
    <t>CH0012280076</t>
  </si>
  <si>
    <t>STMN.SW</t>
  </si>
  <si>
    <t>Straumann</t>
  </si>
  <si>
    <t>CH0012335540</t>
  </si>
  <si>
    <t>VONN.SW</t>
  </si>
  <si>
    <t>Vontobel</t>
  </si>
  <si>
    <t>CH0012410517</t>
  </si>
  <si>
    <t>BALN.SW</t>
  </si>
  <si>
    <t>Bâloise</t>
  </si>
  <si>
    <t>CH0012453913</t>
  </si>
  <si>
    <t>TEMN.SW</t>
  </si>
  <si>
    <t>Temenos</t>
  </si>
  <si>
    <t>CH0012530207</t>
  </si>
  <si>
    <t>BANB.SW</t>
  </si>
  <si>
    <t>Bachem</t>
  </si>
  <si>
    <t>CH0012549785</t>
  </si>
  <si>
    <t>SOON.SW</t>
  </si>
  <si>
    <t>Sonova</t>
  </si>
  <si>
    <t>CH0012684657</t>
  </si>
  <si>
    <t>BOBNN.SW</t>
  </si>
  <si>
    <t>Bobst</t>
  </si>
  <si>
    <t>CH0012829898</t>
  </si>
  <si>
    <t>EMMN.SW</t>
  </si>
  <si>
    <t>Emmi</t>
  </si>
  <si>
    <t>Packaged Foods</t>
  </si>
  <si>
    <t>CH0012949464</t>
  </si>
  <si>
    <t>GMI.SW</t>
  </si>
  <si>
    <t>Groupe Minoteries SA</t>
  </si>
  <si>
    <t>Farm Products</t>
  </si>
  <si>
    <t>CH0013841017</t>
  </si>
  <si>
    <t>LONN.SW</t>
  </si>
  <si>
    <t>Lonza</t>
  </si>
  <si>
    <t>Diagnostics &amp; Research</t>
  </si>
  <si>
    <t>CH0014284498</t>
  </si>
  <si>
    <t>SFZN.SW</t>
  </si>
  <si>
    <t>Siegfried</t>
  </si>
  <si>
    <t>Drug Manufacturers—Specialty &amp; Generic</t>
  </si>
  <si>
    <t>CH0014345117</t>
  </si>
  <si>
    <t>CFT.SW</t>
  </si>
  <si>
    <t>Compagnie Financiere Tradition</t>
  </si>
  <si>
    <t>CH0014786500</t>
  </si>
  <si>
    <t>VATN.SW</t>
  </si>
  <si>
    <t>Valiant</t>
  </si>
  <si>
    <t>CH0014852781</t>
  </si>
  <si>
    <t>SLHN.SW</t>
  </si>
  <si>
    <t>Swiss Life</t>
  </si>
  <si>
    <t>CH0016440353</t>
  </si>
  <si>
    <t>EMSN.SW</t>
  </si>
  <si>
    <t>EMS-CHEMIE</t>
  </si>
  <si>
    <t>CH0017875789</t>
  </si>
  <si>
    <t>JFN.SW</t>
  </si>
  <si>
    <t>Jungfraubahn</t>
  </si>
  <si>
    <t>CH0018294154</t>
  </si>
  <si>
    <t>PSPN.SW</t>
  </si>
  <si>
    <t>PSP Swiss Property</t>
  </si>
  <si>
    <t>CH0019107025</t>
  </si>
  <si>
    <t>APGN.SW</t>
  </si>
  <si>
    <t>APG SGA</t>
  </si>
  <si>
    <t>Advertising Agencies</t>
  </si>
  <si>
    <t>CH0019396990</t>
  </si>
  <si>
    <t>YPSN.SW</t>
  </si>
  <si>
    <t>Ypsomed</t>
  </si>
  <si>
    <t>CH0021218067</t>
  </si>
  <si>
    <t>EVE.SW</t>
  </si>
  <si>
    <t>Evolva</t>
  </si>
  <si>
    <t>CH0021545667</t>
  </si>
  <si>
    <t>VAHN.SW</t>
  </si>
  <si>
    <t>VAUDOISE VERSICHERUNGEN</t>
  </si>
  <si>
    <t>CH0022268228</t>
  </si>
  <si>
    <t>EFGN.SW</t>
  </si>
  <si>
    <t>EFG International</t>
  </si>
  <si>
    <t>CH0022427626</t>
  </si>
  <si>
    <t>LEHN.SW</t>
  </si>
  <si>
    <t>LEM</t>
  </si>
  <si>
    <t>CH0023405456</t>
  </si>
  <si>
    <t>DUFN.SW</t>
  </si>
  <si>
    <t>Dufry</t>
  </si>
  <si>
    <t>CH0023868554</t>
  </si>
  <si>
    <t>IMPN.SW</t>
  </si>
  <si>
    <t>Implenia</t>
  </si>
  <si>
    <t>Engineering &amp; Construction</t>
  </si>
  <si>
    <t>CH0024590272</t>
  </si>
  <si>
    <t>ALSN.SW</t>
  </si>
  <si>
    <t>ALSO</t>
  </si>
  <si>
    <t>Information Technology Services</t>
  </si>
  <si>
    <t>CH0024608827</t>
  </si>
  <si>
    <t>PGHN.SW</t>
  </si>
  <si>
    <t>Partners Group</t>
  </si>
  <si>
    <t>CH0024638196</t>
  </si>
  <si>
    <t>SCHP.SW</t>
  </si>
  <si>
    <t>Schindler</t>
  </si>
  <si>
    <t>CH0024638212</t>
  </si>
  <si>
    <t>SCHN.SW</t>
  </si>
  <si>
    <t>CH0024666528</t>
  </si>
  <si>
    <t>HOCN.SW</t>
  </si>
  <si>
    <t>HOCHDORF</t>
  </si>
  <si>
    <t>CH0024736404</t>
  </si>
  <si>
    <t>ESUN.SW</t>
  </si>
  <si>
    <t>Edisun Power Europe</t>
  </si>
  <si>
    <t>Utilities</t>
  </si>
  <si>
    <t>Utilities—Renewable</t>
  </si>
  <si>
    <t>CH0025238863</t>
  </si>
  <si>
    <t>KNIN.SW</t>
  </si>
  <si>
    <t>Kühne + Nagel International</t>
  </si>
  <si>
    <t>Integrated Freight &amp; Logistics</t>
  </si>
  <si>
    <t>CH0025343259</t>
  </si>
  <si>
    <t>CLTN.SW</t>
  </si>
  <si>
    <t>COLTENE</t>
  </si>
  <si>
    <t>CH0025536027</t>
  </si>
  <si>
    <t>BCHN.SW</t>
  </si>
  <si>
    <t>Burckhardt Compression</t>
  </si>
  <si>
    <t>CH0025607331</t>
  </si>
  <si>
    <t>HREN.SW</t>
  </si>
  <si>
    <t>Romande Energie</t>
  </si>
  <si>
    <t>CH0025751329</t>
  </si>
  <si>
    <t>LOGN.SW</t>
  </si>
  <si>
    <t>Logitech</t>
  </si>
  <si>
    <t>Computer Hardware</t>
  </si>
  <si>
    <t>CH0027148649</t>
  </si>
  <si>
    <t>SANN.SW</t>
  </si>
  <si>
    <t>Santhera Pharmaceuticals</t>
  </si>
  <si>
    <t>CH0028422100</t>
  </si>
  <si>
    <t>BBN.SW</t>
  </si>
  <si>
    <t>Bellevue</t>
  </si>
  <si>
    <t>CH0029850754</t>
  </si>
  <si>
    <t>ADXN.SW</t>
  </si>
  <si>
    <t>Addex Therapeutics</t>
  </si>
  <si>
    <t>CH0030170408</t>
  </si>
  <si>
    <t>GEBN.SW</t>
  </si>
  <si>
    <t>Geberit</t>
  </si>
  <si>
    <t>CH0030380734</t>
  </si>
  <si>
    <t>HUBN.SW</t>
  </si>
  <si>
    <t>Huber + Suhner</t>
  </si>
  <si>
    <t>Communication Equipment</t>
  </si>
  <si>
    <t>CH0030486770</t>
  </si>
  <si>
    <t>DAE.SW</t>
  </si>
  <si>
    <t>Dätwyler</t>
  </si>
  <si>
    <t>Industrial Distribution</t>
  </si>
  <si>
    <t>CH0032816131</t>
  </si>
  <si>
    <t>SFPN.SW</t>
  </si>
  <si>
    <t>Swiss Finance &amp; Property Investment</t>
  </si>
  <si>
    <t>Real Estate—Development</t>
  </si>
  <si>
    <t>CH0033361673</t>
  </si>
  <si>
    <t>UBXN.SW</t>
  </si>
  <si>
    <t>u-blox</t>
  </si>
  <si>
    <t>CH0033813293</t>
  </si>
  <si>
    <t>LLQ.SW</t>
  </si>
  <si>
    <t>Lalique</t>
  </si>
  <si>
    <t>CH0038285679</t>
  </si>
  <si>
    <t>ODHN.SW</t>
  </si>
  <si>
    <t>Orascom Development</t>
  </si>
  <si>
    <t>Lodging</t>
  </si>
  <si>
    <t>CH0038388911</t>
  </si>
  <si>
    <t>SUN.SW</t>
  </si>
  <si>
    <t>Sulzer</t>
  </si>
  <si>
    <t>CH0038863350</t>
  </si>
  <si>
    <t>NESN.SW</t>
  </si>
  <si>
    <t>Nestlé</t>
  </si>
  <si>
    <t>CH0039542854</t>
  </si>
  <si>
    <t>MCHN.SW</t>
  </si>
  <si>
    <t>MCH</t>
  </si>
  <si>
    <t>CH0039821084</t>
  </si>
  <si>
    <t>METN.SW</t>
  </si>
  <si>
    <t>METALL ZUG</t>
  </si>
  <si>
    <t>Furnishings, Fixtures &amp; Appliances</t>
  </si>
  <si>
    <t>CH0042615283</t>
  </si>
  <si>
    <t>ROSE.SW</t>
  </si>
  <si>
    <t>Zur Rose</t>
  </si>
  <si>
    <t>Pharmaceutical Retailers</t>
  </si>
  <si>
    <t>CH0043238366</t>
  </si>
  <si>
    <t>ARYN.SW</t>
  </si>
  <si>
    <t>ARYZTA</t>
  </si>
  <si>
    <t>CH0044328745</t>
  </si>
  <si>
    <t>CB</t>
  </si>
  <si>
    <t>Chubb</t>
  </si>
  <si>
    <t>Insurance—Property &amp; Casualty</t>
  </si>
  <si>
    <t>US Dividend Aristokrates, S&amp;P500</t>
  </si>
  <si>
    <t>CH0100191136</t>
  </si>
  <si>
    <t>RLF.SW</t>
  </si>
  <si>
    <t>Relief Therapeutics</t>
  </si>
  <si>
    <t>CH0100837282</t>
  </si>
  <si>
    <t>KARN.SW</t>
  </si>
  <si>
    <t>Kardex</t>
  </si>
  <si>
    <t>CH0102484968</t>
  </si>
  <si>
    <t>BAER.SW</t>
  </si>
  <si>
    <t>Julius Bär</t>
  </si>
  <si>
    <t>CH0102659627</t>
  </si>
  <si>
    <t>GAM.SW</t>
  </si>
  <si>
    <t>GAM</t>
  </si>
  <si>
    <t>CH0102993182</t>
  </si>
  <si>
    <t>TEL</t>
  </si>
  <si>
    <t>TE Connectivity</t>
  </si>
  <si>
    <t>CH0106213793</t>
  </si>
  <si>
    <t>POLN.SW</t>
  </si>
  <si>
    <t>Polyphor</t>
  </si>
  <si>
    <t>CH0108503795</t>
  </si>
  <si>
    <t>MBTN.SW</t>
  </si>
  <si>
    <t>Meyer Burger</t>
  </si>
  <si>
    <t>Semiconductor Equipment &amp; Materials</t>
  </si>
  <si>
    <t>CH0110240600</t>
  </si>
  <si>
    <t>ARBN.SW</t>
  </si>
  <si>
    <t>Arbonia</t>
  </si>
  <si>
    <t>CH0110303119</t>
  </si>
  <si>
    <t>LECN.SW</t>
  </si>
  <si>
    <t>Leclanche (Leclanché SA</t>
  </si>
  <si>
    <t>CH0111677362</t>
  </si>
  <si>
    <t>ORON.SW</t>
  </si>
  <si>
    <t>Orior</t>
  </si>
  <si>
    <t>CH0114405324</t>
  </si>
  <si>
    <t>GRMN</t>
  </si>
  <si>
    <t>Garmin</t>
  </si>
  <si>
    <t>CH0118530366</t>
  </si>
  <si>
    <t>PEAN.SW</t>
  </si>
  <si>
    <t>Peach Property Group</t>
  </si>
  <si>
    <t>Residential Construction</t>
  </si>
  <si>
    <t>CH0122527648</t>
  </si>
  <si>
    <t>PNHO.SW</t>
  </si>
  <si>
    <t>poenina</t>
  </si>
  <si>
    <t>CH0126639464</t>
  </si>
  <si>
    <t>CALN.SW</t>
  </si>
  <si>
    <t>Calida</t>
  </si>
  <si>
    <t>Apparel Manufacturing</t>
  </si>
  <si>
    <t>CH0126673539</t>
  </si>
  <si>
    <t>DKSH.SW</t>
  </si>
  <si>
    <t>DKSH</t>
  </si>
  <si>
    <t>CH0126881561</t>
  </si>
  <si>
    <t>SREN.SW</t>
  </si>
  <si>
    <t>Swiss Re</t>
  </si>
  <si>
    <t>CH0127480363</t>
  </si>
  <si>
    <t>AUTN.SW</t>
  </si>
  <si>
    <t>Autoneum</t>
  </si>
  <si>
    <t>Auto Parts</t>
  </si>
  <si>
    <t>CH0130293662</t>
  </si>
  <si>
    <t>BKW.SW</t>
  </si>
  <si>
    <t>BKW</t>
  </si>
  <si>
    <t>CH0148052126</t>
  </si>
  <si>
    <t>ZUGN.SW</t>
  </si>
  <si>
    <t>Zug Estate b</t>
  </si>
  <si>
    <t>CH0187624256</t>
  </si>
  <si>
    <t>VBSN.SW</t>
  </si>
  <si>
    <t>IVF HARTMANN</t>
  </si>
  <si>
    <t>CH0189396655</t>
  </si>
  <si>
    <t>GLKBN.SW</t>
  </si>
  <si>
    <t>Glarner Kantonalbank</t>
  </si>
  <si>
    <t>CH0190891181</t>
  </si>
  <si>
    <t>LEON.SW</t>
  </si>
  <si>
    <t>Leonteq</t>
  </si>
  <si>
    <t>Financial Conglomerates</t>
  </si>
  <si>
    <t>CH0208062627</t>
  </si>
  <si>
    <t>MTG.SW</t>
  </si>
  <si>
    <t>Meier Tobler</t>
  </si>
  <si>
    <t>CH0210483332</t>
  </si>
  <si>
    <t>CFR.SW</t>
  </si>
  <si>
    <t>Richemont</t>
  </si>
  <si>
    <t>CH0212255803</t>
  </si>
  <si>
    <t>BRKN.SW</t>
  </si>
  <si>
    <t>Burkhalter</t>
  </si>
  <si>
    <t>CH0225173167</t>
  </si>
  <si>
    <t>CMBN.SW</t>
  </si>
  <si>
    <t>Cembra Money Bank</t>
  </si>
  <si>
    <t>CH0231351104</t>
  </si>
  <si>
    <t>TKBP.SW</t>
  </si>
  <si>
    <t>Thurgauer Kantonalbank</t>
  </si>
  <si>
    <t>CH0238627142</t>
  </si>
  <si>
    <t>BOSN.SW</t>
  </si>
  <si>
    <t>Bossard</t>
  </si>
  <si>
    <t>CH0239229302</t>
  </si>
  <si>
    <t>SFSN.SW</t>
  </si>
  <si>
    <t>SFS</t>
  </si>
  <si>
    <t>Tools &amp; Accessories</t>
  </si>
  <si>
    <t>CH0239518779</t>
  </si>
  <si>
    <t>HIAG.SW</t>
  </si>
  <si>
    <t>HIAG Immobilien</t>
  </si>
  <si>
    <t>CH0244017502</t>
  </si>
  <si>
    <t>CON.SW</t>
  </si>
  <si>
    <t>Conzzet a</t>
  </si>
  <si>
    <t>CH0244767585</t>
  </si>
  <si>
    <t>UBSG.SW</t>
  </si>
  <si>
    <t>UBS</t>
  </si>
  <si>
    <t>CH0252620700</t>
  </si>
  <si>
    <t>PEDU.SW</t>
  </si>
  <si>
    <t>Perrot Duval SA</t>
  </si>
  <si>
    <t>CH0256379097</t>
  </si>
  <si>
    <t>MOLN.SW</t>
  </si>
  <si>
    <t>Molecular Partners</t>
  </si>
  <si>
    <t>CH0273774791</t>
  </si>
  <si>
    <t>ISN.SW</t>
  </si>
  <si>
    <t>Intershop</t>
  </si>
  <si>
    <t>CH0276534614</t>
  </si>
  <si>
    <t>ZEHN.SW</t>
  </si>
  <si>
    <t>Zehnde a</t>
  </si>
  <si>
    <t>CH0276837694</t>
  </si>
  <si>
    <t>MOZN.SW</t>
  </si>
  <si>
    <t>mobilezone</t>
  </si>
  <si>
    <t>CH0284142913</t>
  </si>
  <si>
    <t>PLAN.SW</t>
  </si>
  <si>
    <t>PLAZZA</t>
  </si>
  <si>
    <t>CH0305285295</t>
  </si>
  <si>
    <t>VARN.SW</t>
  </si>
  <si>
    <t>Varia US Properties</t>
  </si>
  <si>
    <t>CH0305951201</t>
  </si>
  <si>
    <t>WKBN.SW</t>
  </si>
  <si>
    <t>Walliser Kantonalbank</t>
  </si>
  <si>
    <t>CH0311864901</t>
  </si>
  <si>
    <t>VACN.SW</t>
  </si>
  <si>
    <t>VAT</t>
  </si>
  <si>
    <t>CH0312309682</t>
  </si>
  <si>
    <t>ZUBN.SW</t>
  </si>
  <si>
    <t>Züblin (Zueblin Immobilien</t>
  </si>
  <si>
    <t>CH0314029270</t>
  </si>
  <si>
    <t>WIHN.SW</t>
  </si>
  <si>
    <t>Wisekey</t>
  </si>
  <si>
    <t>CH0315966322</t>
  </si>
  <si>
    <t>BELL.SW</t>
  </si>
  <si>
    <t>Bell</t>
  </si>
  <si>
    <t>CH0319416936</t>
  </si>
  <si>
    <t>FHZN.SW</t>
  </si>
  <si>
    <t>Flughafen Zürich</t>
  </si>
  <si>
    <t>CH0325094297</t>
  </si>
  <si>
    <t>IREN.SW</t>
  </si>
  <si>
    <t>Investis</t>
  </si>
  <si>
    <t>CH0325814116</t>
  </si>
  <si>
    <t>KURN.SW</t>
  </si>
  <si>
    <t>Kuros (Kuros Biosciences</t>
  </si>
  <si>
    <t>CH0346177709</t>
  </si>
  <si>
    <t>OBSN.SW</t>
  </si>
  <si>
    <t>ObsEva</t>
  </si>
  <si>
    <t>CH0350494719</t>
  </si>
  <si>
    <t>BCGE.SW</t>
  </si>
  <si>
    <t>Banque Cantonale de Geneve</t>
  </si>
  <si>
    <t>CH0350665672</t>
  </si>
  <si>
    <t>BCJ.SW</t>
  </si>
  <si>
    <t>Banque Cantonale du Jura SA</t>
  </si>
  <si>
    <t>CH0360674466</t>
  </si>
  <si>
    <t>GALE.SW</t>
  </si>
  <si>
    <t>Galenica</t>
  </si>
  <si>
    <t>Medical Distribution</t>
  </si>
  <si>
    <t>CH0360826991</t>
  </si>
  <si>
    <t>COTN.SW</t>
  </si>
  <si>
    <t>Comet</t>
  </si>
  <si>
    <t>CH0363463438</t>
  </si>
  <si>
    <t>IDIA.SW</t>
  </si>
  <si>
    <t>Idorsia</t>
  </si>
  <si>
    <t>CH0364749348</t>
  </si>
  <si>
    <t>VIFN.SW</t>
  </si>
  <si>
    <t>Vifor Pharma</t>
  </si>
  <si>
    <t>CH0367427686</t>
  </si>
  <si>
    <t>VLRT.SW</t>
  </si>
  <si>
    <t>Valartis Group</t>
  </si>
  <si>
    <t>CH0371153492</t>
  </si>
  <si>
    <t>LAND.SW</t>
  </si>
  <si>
    <t>Landis+Gyr (Landis Gyr</t>
  </si>
  <si>
    <t>CH0386200239</t>
  </si>
  <si>
    <t>MED.SW</t>
  </si>
  <si>
    <t>Medartis</t>
  </si>
  <si>
    <t>Medical Devices</t>
  </si>
  <si>
    <t>CH0404880129</t>
  </si>
  <si>
    <t>ASWN.SW</t>
  </si>
  <si>
    <t>ASMALLWORLD</t>
  </si>
  <si>
    <t>CH0406705126</t>
  </si>
  <si>
    <t>SENS.SW</t>
  </si>
  <si>
    <t>Sensirion</t>
  </si>
  <si>
    <t>CH0418792922</t>
  </si>
  <si>
    <t>SIKA.SW</t>
  </si>
  <si>
    <t>Sika</t>
  </si>
  <si>
    <t>CH0420462266</t>
  </si>
  <si>
    <t>KLIN.SW</t>
  </si>
  <si>
    <t>Klingelnberg</t>
  </si>
  <si>
    <t>CH0432492467</t>
  </si>
  <si>
    <t>ALC.SW</t>
  </si>
  <si>
    <t>Alcon</t>
  </si>
  <si>
    <t>CH0435377954</t>
  </si>
  <si>
    <t>SIGN.SW</t>
  </si>
  <si>
    <t>SIG Combibloc</t>
  </si>
  <si>
    <t>Packaging &amp; Containers</t>
  </si>
  <si>
    <t>DE0005140008</t>
  </si>
  <si>
    <t>DBK.DE</t>
  </si>
  <si>
    <t>Deutsche Bank</t>
  </si>
  <si>
    <t>DAX</t>
  </si>
  <si>
    <t>DE0005190003</t>
  </si>
  <si>
    <t>BMW.DE</t>
  </si>
  <si>
    <t>BMW</t>
  </si>
  <si>
    <t>Auto Manufacturers</t>
  </si>
  <si>
    <t>DE0005200000</t>
  </si>
  <si>
    <t>BEI.DE</t>
  </si>
  <si>
    <t>Beiersdorf</t>
  </si>
  <si>
    <t>Household &amp; Personal Products</t>
  </si>
  <si>
    <t>DE0005439004</t>
  </si>
  <si>
    <t>CON.DE</t>
  </si>
  <si>
    <t>Continental</t>
  </si>
  <si>
    <t>DE0005552004</t>
  </si>
  <si>
    <t>DPW.DE</t>
  </si>
  <si>
    <t>Deutsche Post</t>
  </si>
  <si>
    <t>DE0005557508</t>
  </si>
  <si>
    <t>DTE.DE</t>
  </si>
  <si>
    <t>Deutsche Telekom</t>
  </si>
  <si>
    <t>DE0005785604</t>
  </si>
  <si>
    <t>FRE.DE</t>
  </si>
  <si>
    <t>Fresenius</t>
  </si>
  <si>
    <t>Medical Care Facilities</t>
  </si>
  <si>
    <t>DE0005785802</t>
  </si>
  <si>
    <t>FME.DE</t>
  </si>
  <si>
    <t>Fresenius Medical Care</t>
  </si>
  <si>
    <t>DE0005810055</t>
  </si>
  <si>
    <t>DB1.DE</t>
  </si>
  <si>
    <t>Deutsche Börse</t>
  </si>
  <si>
    <t>Financial Data &amp; Stock Exchanges</t>
  </si>
  <si>
    <t>DE0006047004</t>
  </si>
  <si>
    <t>HEI.DE</t>
  </si>
  <si>
    <t>HeidelbergCement</t>
  </si>
  <si>
    <t>DE0006048432</t>
  </si>
  <si>
    <t>HEN3.DE</t>
  </si>
  <si>
    <t>Henkel vz</t>
  </si>
  <si>
    <t>DE0006062144</t>
  </si>
  <si>
    <t>1COV.DE</t>
  </si>
  <si>
    <t>Covestro</t>
  </si>
  <si>
    <t>DE0006231004</t>
  </si>
  <si>
    <t>IFX.DE</t>
  </si>
  <si>
    <t>Infineon</t>
  </si>
  <si>
    <t>DE0006599905</t>
  </si>
  <si>
    <t>MRK.DE</t>
  </si>
  <si>
    <t>Merck</t>
  </si>
  <si>
    <t>DE0007037129</t>
  </si>
  <si>
    <t>RWE.DE</t>
  </si>
  <si>
    <t>RWE</t>
  </si>
  <si>
    <t>Utilities—Diversified</t>
  </si>
  <si>
    <t>DE0007100000</t>
  </si>
  <si>
    <t>DAI.DE</t>
  </si>
  <si>
    <t>Daimler</t>
  </si>
  <si>
    <t>DE0007164600</t>
  </si>
  <si>
    <t>SAP.DE</t>
  </si>
  <si>
    <t>SAP</t>
  </si>
  <si>
    <t>DE0007236101</t>
  </si>
  <si>
    <t>SIE.DE</t>
  </si>
  <si>
    <t>Siemens</t>
  </si>
  <si>
    <t>DE0007664039</t>
  </si>
  <si>
    <t>VOW3.DE</t>
  </si>
  <si>
    <t>Volkswagen (VW) vz</t>
  </si>
  <si>
    <t>DE0008404005</t>
  </si>
  <si>
    <t>ALV.DE</t>
  </si>
  <si>
    <t>Allianz</t>
  </si>
  <si>
    <t>DE0008430026</t>
  </si>
  <si>
    <t>MUV2.DE</t>
  </si>
  <si>
    <t>Münchener Rückversicherungs-Gesellschaft</t>
  </si>
  <si>
    <t>DE000A0D9PT0</t>
  </si>
  <si>
    <t>MTX.DE</t>
  </si>
  <si>
    <t>MTU Aero Engines</t>
  </si>
  <si>
    <t>DE000A0HN5C6</t>
  </si>
  <si>
    <t>DWNI.DE</t>
  </si>
  <si>
    <t>Deutsche Wohnen</t>
  </si>
  <si>
    <t>DE000A1EWWW0</t>
  </si>
  <si>
    <t>ADS.DE</t>
  </si>
  <si>
    <t>adidas</t>
  </si>
  <si>
    <t>Footwear &amp; Accessories</t>
  </si>
  <si>
    <t>DE000A1ML7J1</t>
  </si>
  <si>
    <t>VNA.DE</t>
  </si>
  <si>
    <t>Vonovia</t>
  </si>
  <si>
    <t>DE000A2E4K43</t>
  </si>
  <si>
    <t>DHER.DE</t>
  </si>
  <si>
    <t>Delivery Hero</t>
  </si>
  <si>
    <t>Internet Retail</t>
  </si>
  <si>
    <t>DE000BASF111</t>
  </si>
  <si>
    <t>BAS.DE</t>
  </si>
  <si>
    <t>BASF</t>
  </si>
  <si>
    <t>DE000BAY0017</t>
  </si>
  <si>
    <t>BAYN.DE</t>
  </si>
  <si>
    <t>Bayer</t>
  </si>
  <si>
    <t>DE000ENAG999</t>
  </si>
  <si>
    <t>EOAN.DE</t>
  </si>
  <si>
    <t>EON</t>
  </si>
  <si>
    <t>ES0127797019</t>
  </si>
  <si>
    <t>EDRVF</t>
  </si>
  <si>
    <t>EDP Renovaveis, SA</t>
  </si>
  <si>
    <t>ES0177542018</t>
  </si>
  <si>
    <t>IAG.L</t>
  </si>
  <si>
    <t>International Consolidated Airlines</t>
  </si>
  <si>
    <t>GBp</t>
  </si>
  <si>
    <t>Airlines</t>
  </si>
  <si>
    <t>FTSE 100</t>
  </si>
  <si>
    <t>FR0000031122</t>
  </si>
  <si>
    <t>AF.PA</t>
  </si>
  <si>
    <t>Air France-KLM</t>
  </si>
  <si>
    <t>FR0000035081</t>
  </si>
  <si>
    <t>ICAD.PA</t>
  </si>
  <si>
    <t>ICADE SA</t>
  </si>
  <si>
    <t>REIT—Diversified</t>
  </si>
  <si>
    <t>FR0000045072</t>
  </si>
  <si>
    <t>ACA.PA</t>
  </si>
  <si>
    <t>Crédit Agricole</t>
  </si>
  <si>
    <t>CAC40, Euronext100</t>
  </si>
  <si>
    <t>FR0000051732</t>
  </si>
  <si>
    <t>ATO.PA</t>
  </si>
  <si>
    <t>Atos</t>
  </si>
  <si>
    <t>CAC40</t>
  </si>
  <si>
    <t>FR0000051807</t>
  </si>
  <si>
    <t>TEP.PA</t>
  </si>
  <si>
    <t>SRTeleperformance</t>
  </si>
  <si>
    <t>FR0000052292</t>
  </si>
  <si>
    <t>RMS.PA</t>
  </si>
  <si>
    <t>Hermès (Hermes International</t>
  </si>
  <si>
    <t>FR0000073272</t>
  </si>
  <si>
    <t>SAF.PA</t>
  </si>
  <si>
    <t>SAFRAN</t>
  </si>
  <si>
    <t>Aerospace &amp; Defense</t>
  </si>
  <si>
    <t>Euronext100, CAC40</t>
  </si>
  <si>
    <t>FR0000077919</t>
  </si>
  <si>
    <t>DEC.PA</t>
  </si>
  <si>
    <t>JCDecaux S.A.</t>
  </si>
  <si>
    <t>FR0000120073</t>
  </si>
  <si>
    <t>AI.PA</t>
  </si>
  <si>
    <t>Air Liquide</t>
  </si>
  <si>
    <t>FR0000120172</t>
  </si>
  <si>
    <t>CA.PA</t>
  </si>
  <si>
    <t>Carrefour</t>
  </si>
  <si>
    <t>FR0000120222</t>
  </si>
  <si>
    <t>CNP.PA</t>
  </si>
  <si>
    <t>CNP Assurances S.A.</t>
  </si>
  <si>
    <t>Insurance—Life</t>
  </si>
  <si>
    <t>FR0000120271</t>
  </si>
  <si>
    <t>FP.PA</t>
  </si>
  <si>
    <t>TOTAL</t>
  </si>
  <si>
    <t>FR0000120321</t>
  </si>
  <si>
    <t>OR.PA</t>
  </si>
  <si>
    <t>LOréal</t>
  </si>
  <si>
    <t>FR0000120404</t>
  </si>
  <si>
    <t>AC.PA</t>
  </si>
  <si>
    <t>Accor S.A.</t>
  </si>
  <si>
    <t>FR0000120503</t>
  </si>
  <si>
    <t>EN.PA</t>
  </si>
  <si>
    <t>Bouygues</t>
  </si>
  <si>
    <t>FR0000120578</t>
  </si>
  <si>
    <t>SAN.PA</t>
  </si>
  <si>
    <t>Sanofi</t>
  </si>
  <si>
    <t>FR0000120628</t>
  </si>
  <si>
    <t>CS.PA</t>
  </si>
  <si>
    <t>AXA</t>
  </si>
  <si>
    <t>FR0000120644</t>
  </si>
  <si>
    <t>BN.PA</t>
  </si>
  <si>
    <t>Danone</t>
  </si>
  <si>
    <t>FR0000120685</t>
  </si>
  <si>
    <t>KN.PA</t>
  </si>
  <si>
    <t>Natixis Banques Populaires</t>
  </si>
  <si>
    <t>FR0000120693</t>
  </si>
  <si>
    <t>RI.PA</t>
  </si>
  <si>
    <t>Pernod Ricard</t>
  </si>
  <si>
    <t>Beverages—Wineries &amp; Distilleries</t>
  </si>
  <si>
    <t>FR0000120859</t>
  </si>
  <si>
    <t>NK.PA</t>
  </si>
  <si>
    <t>Imerys S.A.</t>
  </si>
  <si>
    <t>FR0000121014</t>
  </si>
  <si>
    <t>MC.PA</t>
  </si>
  <si>
    <t>LVMH Moet Hennessy Louis Vuitton</t>
  </si>
  <si>
    <t>FR0000121220</t>
  </si>
  <si>
    <t>SW.PA</t>
  </si>
  <si>
    <t>Sodexo S.A.</t>
  </si>
  <si>
    <t>FR0000121261</t>
  </si>
  <si>
    <t>ML.PA</t>
  </si>
  <si>
    <t>Michelin (Compagnie Générale d Etablissements Michelin SCPA</t>
  </si>
  <si>
    <t>FR0000121329</t>
  </si>
  <si>
    <t>HO.PA</t>
  </si>
  <si>
    <t>Thales S.A.</t>
  </si>
  <si>
    <t>FR0000121485</t>
  </si>
  <si>
    <t>KER.PA</t>
  </si>
  <si>
    <t>Kering</t>
  </si>
  <si>
    <t>FR0000121501</t>
  </si>
  <si>
    <t>UG.PA</t>
  </si>
  <si>
    <t>Peugeot</t>
  </si>
  <si>
    <t>FR0000121667</t>
  </si>
  <si>
    <t>EL.PA</t>
  </si>
  <si>
    <t>EssilorLuxottica</t>
  </si>
  <si>
    <t>FR0000121964</t>
  </si>
  <si>
    <t>LI.PA</t>
  </si>
  <si>
    <t xml:space="preserve">Compagnie Foncière Klépierre S.A. </t>
  </si>
  <si>
    <t>REIT—Retail</t>
  </si>
  <si>
    <t>FR0000121972</t>
  </si>
  <si>
    <t>SU.PA</t>
  </si>
  <si>
    <t>Schneider Electric</t>
  </si>
  <si>
    <t>FR0000124141</t>
  </si>
  <si>
    <t>VIE.PA</t>
  </si>
  <si>
    <t>Veolia Environnement</t>
  </si>
  <si>
    <t>Waste Management</t>
  </si>
  <si>
    <t>FR0000125007</t>
  </si>
  <si>
    <t>SGO.PA</t>
  </si>
  <si>
    <t>Saint-Gobain</t>
  </si>
  <si>
    <t>FR0000125338</t>
  </si>
  <si>
    <t>CAP.PA</t>
  </si>
  <si>
    <t>Cap Gemini</t>
  </si>
  <si>
    <t>FR0000125486</t>
  </si>
  <si>
    <t>DG.PA</t>
  </si>
  <si>
    <t>VINCI</t>
  </si>
  <si>
    <t>FR0000125585</t>
  </si>
  <si>
    <t>CO.PA</t>
  </si>
  <si>
    <t>Casino Guichard-Perrachon et Cie. S.A.</t>
  </si>
  <si>
    <t>FR0000127771</t>
  </si>
  <si>
    <t>VIV.PA</t>
  </si>
  <si>
    <t>Vivendi</t>
  </si>
  <si>
    <t>Broadcasting</t>
  </si>
  <si>
    <t>FR0000130213</t>
  </si>
  <si>
    <t>MMB.PA</t>
  </si>
  <si>
    <t>Lagardere S.C.A.</t>
  </si>
  <si>
    <t>FR0000130403</t>
  </si>
  <si>
    <t>CDI.PA</t>
  </si>
  <si>
    <t>Christian Dior S.A.</t>
  </si>
  <si>
    <t>FR0000130452</t>
  </si>
  <si>
    <t>FGR.PA</t>
  </si>
  <si>
    <t>Eiffage S.A.</t>
  </si>
  <si>
    <t>FR0000130577</t>
  </si>
  <si>
    <t>PUB.PA</t>
  </si>
  <si>
    <t>Publicis</t>
  </si>
  <si>
    <t>FR0000130650</t>
  </si>
  <si>
    <t>DSY.PA</t>
  </si>
  <si>
    <t>Dassault Systèmes</t>
  </si>
  <si>
    <t>FR0000130809</t>
  </si>
  <si>
    <t>GLE.PA</t>
  </si>
  <si>
    <t>Société Générale (Societe Generale</t>
  </si>
  <si>
    <t>FR0000131104</t>
  </si>
  <si>
    <t>BNP.PA</t>
  </si>
  <si>
    <t>BNP Paribas</t>
  </si>
  <si>
    <t>FR0000131757</t>
  </si>
  <si>
    <t>ERA.PA</t>
  </si>
  <si>
    <t>Eramet</t>
  </si>
  <si>
    <t>Other Industrial Metals &amp; Mining</t>
  </si>
  <si>
    <t>FR0000131906</t>
  </si>
  <si>
    <t>RNO.PA</t>
  </si>
  <si>
    <t>Renault</t>
  </si>
  <si>
    <t>FR0000133308</t>
  </si>
  <si>
    <t>ORA.PA</t>
  </si>
  <si>
    <t>Orange</t>
  </si>
  <si>
    <t>FR0004035913</t>
  </si>
  <si>
    <t>ILD.PA</t>
  </si>
  <si>
    <t>ILIAD SA</t>
  </si>
  <si>
    <t>FR0006174348</t>
  </si>
  <si>
    <t>BVI.PA</t>
  </si>
  <si>
    <t>Bureau Veritas Registre International de Classification de Navires et d''Aeronefs S.A.</t>
  </si>
  <si>
    <t>FR0010040865</t>
  </si>
  <si>
    <t>GFC.PA</t>
  </si>
  <si>
    <t>Gecina S.A.</t>
  </si>
  <si>
    <t>REIT—Office</t>
  </si>
  <si>
    <t>FR0010208488</t>
  </si>
  <si>
    <t>ENGI.PA</t>
  </si>
  <si>
    <t>Engie (ex GDF Suez</t>
  </si>
  <si>
    <t>FR0010220475</t>
  </si>
  <si>
    <t>ALO.PA</t>
  </si>
  <si>
    <t>Alstom S.A.</t>
  </si>
  <si>
    <t>FR0010221234</t>
  </si>
  <si>
    <t>ETL.PA</t>
  </si>
  <si>
    <t>Eutelsat CommunicationsAct.</t>
  </si>
  <si>
    <t>FR0010242511</t>
  </si>
  <si>
    <t>EDF.PA</t>
  </si>
  <si>
    <t>EDF</t>
  </si>
  <si>
    <t>FR0010307819</t>
  </si>
  <si>
    <t>LR.PA</t>
  </si>
  <si>
    <t>LEGRAND</t>
  </si>
  <si>
    <t>FR0010340141</t>
  </si>
  <si>
    <t>ADP.PA</t>
  </si>
  <si>
    <t>Aeroports de Paris ADPAct.</t>
  </si>
  <si>
    <t>FR0010411983</t>
  </si>
  <si>
    <t>SCR.PA</t>
  </si>
  <si>
    <t>SCOR SE Prov. Regpt.</t>
  </si>
  <si>
    <t>FR0010451203</t>
  </si>
  <si>
    <t>RXL.PA</t>
  </si>
  <si>
    <t>Rexel S.A.</t>
  </si>
  <si>
    <t>FR0010613471</t>
  </si>
  <si>
    <t>SEV.PA</t>
  </si>
  <si>
    <t>Suez Environnement Company</t>
  </si>
  <si>
    <t>Utilities—Regulated Water</t>
  </si>
  <si>
    <t>FR0010908533</t>
  </si>
  <si>
    <t>EDEN.PA</t>
  </si>
  <si>
    <t>EDENRED SA</t>
  </si>
  <si>
    <t>Credit Services</t>
  </si>
  <si>
    <t>FR0011981968</t>
  </si>
  <si>
    <t>WLN.PA</t>
  </si>
  <si>
    <t>Worldline SA</t>
  </si>
  <si>
    <t>Software—Infrastructure</t>
  </si>
  <si>
    <t>FR0013326246</t>
  </si>
  <si>
    <t>URW.AS</t>
  </si>
  <si>
    <t>Unibail-Rodamco</t>
  </si>
  <si>
    <t>GB0000456144</t>
  </si>
  <si>
    <t>ANTO.L</t>
  </si>
  <si>
    <t>Antofagasta</t>
  </si>
  <si>
    <t>Copper</t>
  </si>
  <si>
    <t>GB0000536739</t>
  </si>
  <si>
    <t>AHT.L</t>
  </si>
  <si>
    <t>Ashtead</t>
  </si>
  <si>
    <t>Rental &amp; Leasing Services</t>
  </si>
  <si>
    <t>GB0000811801</t>
  </si>
  <si>
    <t>BDEV.L</t>
  </si>
  <si>
    <t>Barratt Developments</t>
  </si>
  <si>
    <t>GB0001367019</t>
  </si>
  <si>
    <t>BLND.L</t>
  </si>
  <si>
    <t>British Land Company</t>
  </si>
  <si>
    <t>GB0002162385</t>
  </si>
  <si>
    <t>AV.L</t>
  </si>
  <si>
    <t>Aviva</t>
  </si>
  <si>
    <t>GB0002374006</t>
  </si>
  <si>
    <t>DGE.L</t>
  </si>
  <si>
    <t>Diageo</t>
  </si>
  <si>
    <t>GB0002405495</t>
  </si>
  <si>
    <t>SDR.L</t>
  </si>
  <si>
    <t>Schroders</t>
  </si>
  <si>
    <t>GB0002634946</t>
  </si>
  <si>
    <t>BA.L</t>
  </si>
  <si>
    <t>BAE Systems</t>
  </si>
  <si>
    <t>GB0002875804</t>
  </si>
  <si>
    <t>BATS.L</t>
  </si>
  <si>
    <t>BAT</t>
  </si>
  <si>
    <t>Tobacco</t>
  </si>
  <si>
    <t>GB0004052071</t>
  </si>
  <si>
    <t>HLMA.L</t>
  </si>
  <si>
    <t>Halma</t>
  </si>
  <si>
    <t>Conglomerates</t>
  </si>
  <si>
    <t>GB0004082847</t>
  </si>
  <si>
    <t>STAN.L</t>
  </si>
  <si>
    <t>Standard Chartered</t>
  </si>
  <si>
    <t>GB0004544929</t>
  </si>
  <si>
    <t>IMB.L</t>
  </si>
  <si>
    <t>Imperial Brands</t>
  </si>
  <si>
    <t>GB0005405286</t>
  </si>
  <si>
    <t>HSBA.L</t>
  </si>
  <si>
    <t>HSBC</t>
  </si>
  <si>
    <t>GB0005603997</t>
  </si>
  <si>
    <t>LGEN.L</t>
  </si>
  <si>
    <t>Legal &amp; General</t>
  </si>
  <si>
    <t>GB0005758098</t>
  </si>
  <si>
    <t>MGGT.L</t>
  </si>
  <si>
    <t>Meggitt</t>
  </si>
  <si>
    <t>GB0006043169</t>
  </si>
  <si>
    <t>MRW.L</t>
  </si>
  <si>
    <t>Wm Morrison Supermarkets plc</t>
  </si>
  <si>
    <t>GB0006731235</t>
  </si>
  <si>
    <t>ABF.L</t>
  </si>
  <si>
    <t>Associated British Foods</t>
  </si>
  <si>
    <t>GB0006776081</t>
  </si>
  <si>
    <t>PSON.L</t>
  </si>
  <si>
    <t>Pearson</t>
  </si>
  <si>
    <t>GB0006825383</t>
  </si>
  <si>
    <t>PSN.L</t>
  </si>
  <si>
    <t>Persimmon</t>
  </si>
  <si>
    <t>GB0007099541</t>
  </si>
  <si>
    <t>PRU.L</t>
  </si>
  <si>
    <t>Prudential</t>
  </si>
  <si>
    <t>GB0007188757</t>
  </si>
  <si>
    <t>RIO.L</t>
  </si>
  <si>
    <t>Rio Tinto</t>
  </si>
  <si>
    <t>GB0007669376</t>
  </si>
  <si>
    <t>STJ.L</t>
  </si>
  <si>
    <t>StJamess Place</t>
  </si>
  <si>
    <t>GB0007908733</t>
  </si>
  <si>
    <t>SSE.L</t>
  </si>
  <si>
    <t>SSE</t>
  </si>
  <si>
    <t>GB0007980591</t>
  </si>
  <si>
    <t>BP.L</t>
  </si>
  <si>
    <t>BP</t>
  </si>
  <si>
    <t>GB0008220112</t>
  </si>
  <si>
    <t>SMDS.L</t>
  </si>
  <si>
    <t>D S Smith</t>
  </si>
  <si>
    <t>GB0008706128</t>
  </si>
  <si>
    <t>LLOY.L</t>
  </si>
  <si>
    <t>Lloyds Banking Group</t>
  </si>
  <si>
    <t>GB0008782301</t>
  </si>
  <si>
    <t>TW.L</t>
  </si>
  <si>
    <t>Taylor Wimpey</t>
  </si>
  <si>
    <t>GB0008847096</t>
  </si>
  <si>
    <t>TSCO.L</t>
  </si>
  <si>
    <t>Tesco</t>
  </si>
  <si>
    <t>GB0009223206</t>
  </si>
  <si>
    <t>SN.L</t>
  </si>
  <si>
    <t>Smith &amp; Nephew</t>
  </si>
  <si>
    <t>GB0009252882</t>
  </si>
  <si>
    <t>GSK.L</t>
  </si>
  <si>
    <t>GlaxoSmithKline</t>
  </si>
  <si>
    <t>GB0009895292</t>
  </si>
  <si>
    <t>AZN.L</t>
  </si>
  <si>
    <t>AstraZeneca</t>
  </si>
  <si>
    <t>GB0030913577</t>
  </si>
  <si>
    <t>BT-A.L</t>
  </si>
  <si>
    <t>BT Group</t>
  </si>
  <si>
    <t>GB0031215220</t>
  </si>
  <si>
    <t>CCL.L</t>
  </si>
  <si>
    <t>Carnival</t>
  </si>
  <si>
    <t>Leisure</t>
  </si>
  <si>
    <t>GB0031348658</t>
  </si>
  <si>
    <t>BARC.L</t>
  </si>
  <si>
    <t>Barclays</t>
  </si>
  <si>
    <t>GB0031638363</t>
  </si>
  <si>
    <t>ITRK.L</t>
  </si>
  <si>
    <t>Intertek</t>
  </si>
  <si>
    <t>GB0031743007</t>
  </si>
  <si>
    <t>BRBY.L</t>
  </si>
  <si>
    <t>Burberry</t>
  </si>
  <si>
    <t>GB0032089863</t>
  </si>
  <si>
    <t>NXT.L</t>
  </si>
  <si>
    <t>Next</t>
  </si>
  <si>
    <t>Apparel Retail</t>
  </si>
  <si>
    <t>GB0033986497</t>
  </si>
  <si>
    <t>ITV.L</t>
  </si>
  <si>
    <t>ITV</t>
  </si>
  <si>
    <t>GB00B019KW72</t>
  </si>
  <si>
    <t>SBRY.L</t>
  </si>
  <si>
    <t>J Sainsbury</t>
  </si>
  <si>
    <t>GB00B02J6398</t>
  </si>
  <si>
    <t>ADM.L</t>
  </si>
  <si>
    <t>Admiral Group</t>
  </si>
  <si>
    <t>GB00B02L3W35</t>
  </si>
  <si>
    <t>BKG.L</t>
  </si>
  <si>
    <t>The Berkeley Group</t>
  </si>
  <si>
    <t>GB00B033F229</t>
  </si>
  <si>
    <t>CNA.L</t>
  </si>
  <si>
    <t>Centrica</t>
  </si>
  <si>
    <t>GB00B03MLX29</t>
  </si>
  <si>
    <t>RDSA.L</t>
  </si>
  <si>
    <t xml:space="preserve">Shell </t>
  </si>
  <si>
    <t>GB00B03MM408</t>
  </si>
  <si>
    <t>RDSB.L</t>
  </si>
  <si>
    <t>Shel b</t>
  </si>
  <si>
    <t>GB00B0744B38</t>
  </si>
  <si>
    <t>BNZL.L</t>
  </si>
  <si>
    <t>Bunzl</t>
  </si>
  <si>
    <t>Food Distribution</t>
  </si>
  <si>
    <t>GB00B082RF11</t>
  </si>
  <si>
    <t>RTO.L</t>
  </si>
  <si>
    <t>Rentokil Initial</t>
  </si>
  <si>
    <t>GB00B0LCW083</t>
  </si>
  <si>
    <t>HIK.L</t>
  </si>
  <si>
    <t>Hikma Pharmaceuticals</t>
  </si>
  <si>
    <t>GB00B0SWJX34</t>
  </si>
  <si>
    <t>LSE.L</t>
  </si>
  <si>
    <t>London Stock Exchange (LSE</t>
  </si>
  <si>
    <t>GB00B10RZP78</t>
  </si>
  <si>
    <t>ULVR.L</t>
  </si>
  <si>
    <t>Unilever</t>
  </si>
  <si>
    <t>GB00B18V8630</t>
  </si>
  <si>
    <t>PNN.L</t>
  </si>
  <si>
    <t>Pennon Group</t>
  </si>
  <si>
    <t>GB00B19NLV48</t>
  </si>
  <si>
    <t>EXPN.L</t>
  </si>
  <si>
    <t>Experian</t>
  </si>
  <si>
    <t>GB00B1CRLC47</t>
  </si>
  <si>
    <t>MNDI.L</t>
  </si>
  <si>
    <t>Mondi</t>
  </si>
  <si>
    <t>GB00B1FH8J72</t>
  </si>
  <si>
    <t>SVT.L</t>
  </si>
  <si>
    <t>Severn Trent</t>
  </si>
  <si>
    <t>GB00B1KJJ408</t>
  </si>
  <si>
    <t>WTB.L</t>
  </si>
  <si>
    <t>Whitbread</t>
  </si>
  <si>
    <t>GB00B1VZ0M25</t>
  </si>
  <si>
    <t>HL.L</t>
  </si>
  <si>
    <t>Hargreaves Lansdown</t>
  </si>
  <si>
    <t>GB00B1WY2338</t>
  </si>
  <si>
    <t>SMIN.L</t>
  </si>
  <si>
    <t>Smiths</t>
  </si>
  <si>
    <t>GB00B1XZS820</t>
  </si>
  <si>
    <t>AAL.L</t>
  </si>
  <si>
    <t>Anglo American</t>
  </si>
  <si>
    <t>GB00B1YW4409</t>
  </si>
  <si>
    <t>III.L</t>
  </si>
  <si>
    <t>3i</t>
  </si>
  <si>
    <t>GB00B24CGK77</t>
  </si>
  <si>
    <t>RB.L</t>
  </si>
  <si>
    <t>Reckitt Benckiser</t>
  </si>
  <si>
    <t>GB00B2B0DG97</t>
  </si>
  <si>
    <t>REL.L</t>
  </si>
  <si>
    <t>RELX</t>
  </si>
  <si>
    <t>GB00B2QPKJ12</t>
  </si>
  <si>
    <t>FRES.L</t>
  </si>
  <si>
    <t>Fresnillo</t>
  </si>
  <si>
    <t>Other Precious Metals &amp; Mining</t>
  </si>
  <si>
    <t>GB00B39J2M42</t>
  </si>
  <si>
    <t>UU.L</t>
  </si>
  <si>
    <t>United Utilities</t>
  </si>
  <si>
    <t>GB00B3MBS747</t>
  </si>
  <si>
    <t>OCDO.L</t>
  </si>
  <si>
    <t>Ocado Group</t>
  </si>
  <si>
    <t>GB00B5ZN1N88</t>
  </si>
  <si>
    <t>SGRO.L</t>
  </si>
  <si>
    <t>Segro</t>
  </si>
  <si>
    <t>REIT—Industrial</t>
  </si>
  <si>
    <t>GB00B63H8491</t>
  </si>
  <si>
    <t>RR.L</t>
  </si>
  <si>
    <t>Rolls-Royce</t>
  </si>
  <si>
    <t>GB00B71N6K86</t>
  </si>
  <si>
    <t>EVR.L</t>
  </si>
  <si>
    <t>EVRAZ</t>
  </si>
  <si>
    <t>GB00B7KR2P84</t>
  </si>
  <si>
    <t>EZJ.L</t>
  </si>
  <si>
    <t>easyJet</t>
  </si>
  <si>
    <t>GB00B7T77214</t>
  </si>
  <si>
    <t>NWG.L</t>
  </si>
  <si>
    <t>RBS (Royal Bank of Scotland</t>
  </si>
  <si>
    <t>GB00B8C3BL03</t>
  </si>
  <si>
    <t>SGE.L</t>
  </si>
  <si>
    <t>Sage</t>
  </si>
  <si>
    <t>GB00B8W67662</t>
  </si>
  <si>
    <t>LBTYA</t>
  </si>
  <si>
    <t>Liberty Globa a</t>
  </si>
  <si>
    <t>Berkshire Hathaway, Nasdaq</t>
  </si>
  <si>
    <t>GB00B8W67B19</t>
  </si>
  <si>
    <t>LBTYK</t>
  </si>
  <si>
    <t>Liberty Global</t>
  </si>
  <si>
    <t>GB00BBG9VN75</t>
  </si>
  <si>
    <t>AVV.L</t>
  </si>
  <si>
    <t>Aveva Group</t>
  </si>
  <si>
    <t>GB00BD6K4575</t>
  </si>
  <si>
    <t>CPG.L</t>
  </si>
  <si>
    <t>Compass Group</t>
  </si>
  <si>
    <t>GB00BDR05C01</t>
  </si>
  <si>
    <t>NG.L</t>
  </si>
  <si>
    <t>National Grid</t>
  </si>
  <si>
    <t>GB00BDSFG982</t>
  </si>
  <si>
    <t>FTI</t>
  </si>
  <si>
    <t>TechnipFMC</t>
  </si>
  <si>
    <t>GB00BF8Q6K64</t>
  </si>
  <si>
    <t>SLA.L</t>
  </si>
  <si>
    <t>Standard Life Aberdeen</t>
  </si>
  <si>
    <t>GB00BGDT3G23</t>
  </si>
  <si>
    <t>RMV.L</t>
  </si>
  <si>
    <t>Rightmove</t>
  </si>
  <si>
    <t>Internet Content &amp; Information</t>
  </si>
  <si>
    <t>GB00BGXQNP29</t>
  </si>
  <si>
    <t>PHNX.L</t>
  </si>
  <si>
    <t>Phoenix Group</t>
  </si>
  <si>
    <t>GB00BH0P3Z91</t>
  </si>
  <si>
    <t>BHP.L</t>
  </si>
  <si>
    <t>BHP Group</t>
  </si>
  <si>
    <t>GB00BH4HKS39</t>
  </si>
  <si>
    <t>VOD.L</t>
  </si>
  <si>
    <t>Vodafone Group</t>
  </si>
  <si>
    <t>GB00BHJYC057</t>
  </si>
  <si>
    <t>IHG.L</t>
  </si>
  <si>
    <t>InterContinental Hotels Group</t>
  </si>
  <si>
    <t>GB00BKFB1C65</t>
  </si>
  <si>
    <t>MNG.L</t>
  </si>
  <si>
    <t>M&amp;G</t>
  </si>
  <si>
    <t>GB00BKKMKR23</t>
  </si>
  <si>
    <t>RSA.L</t>
  </si>
  <si>
    <t>RSA Insurance</t>
  </si>
  <si>
    <t>GB00BMJ6DW54</t>
  </si>
  <si>
    <t>INF.L</t>
  </si>
  <si>
    <t>Informa</t>
  </si>
  <si>
    <t>GB00BVYVFW23</t>
  </si>
  <si>
    <t>AUTO.L</t>
  </si>
  <si>
    <t>Auto Trader Group</t>
  </si>
  <si>
    <t>GB00BWFGQN14</t>
  </si>
  <si>
    <t>SPX.L</t>
  </si>
  <si>
    <t>Spirax-Sarco Engineering</t>
  </si>
  <si>
    <t>GB00BWFY5505</t>
  </si>
  <si>
    <t>NLSN</t>
  </si>
  <si>
    <t>Nielsen</t>
  </si>
  <si>
    <t>GB00BYT1DJ19</t>
  </si>
  <si>
    <t>ICP.L</t>
  </si>
  <si>
    <t>Intermediate Capital Group</t>
  </si>
  <si>
    <t>GB00BYW0PQ60</t>
  </si>
  <si>
    <t>LAND.L</t>
  </si>
  <si>
    <t>Land Securities Group</t>
  </si>
  <si>
    <t>GB00BYX91H57</t>
  </si>
  <si>
    <t>JD.L</t>
  </si>
  <si>
    <t>JD Sports Fashion</t>
  </si>
  <si>
    <t>GB00BZ1G4322</t>
  </si>
  <si>
    <t>MRO.L</t>
  </si>
  <si>
    <t>Melrose Industries</t>
  </si>
  <si>
    <t>GB00BZ4BQC70</t>
  </si>
  <si>
    <t>JMAT.L</t>
  </si>
  <si>
    <t>Johnson Matthey</t>
  </si>
  <si>
    <t>IE0001827041</t>
  </si>
  <si>
    <t>CRH.L</t>
  </si>
  <si>
    <t>CRH</t>
  </si>
  <si>
    <t>IE0002424939</t>
  </si>
  <si>
    <t>DCC.L</t>
  </si>
  <si>
    <t>DCC</t>
  </si>
  <si>
    <t>Oil &amp; Gas Refining &amp; Marketing</t>
  </si>
  <si>
    <t>IE00B1RR8406</t>
  </si>
  <si>
    <t>SKG.L</t>
  </si>
  <si>
    <t>Smurfit Kappa</t>
  </si>
  <si>
    <t>IE00B3XXRP09</t>
  </si>
  <si>
    <t>VUSD.L</t>
  </si>
  <si>
    <t>Vanguard S&amp;P 500</t>
  </si>
  <si>
    <t>IE00B4BNMY34</t>
  </si>
  <si>
    <t>ACN</t>
  </si>
  <si>
    <t>Accenture</t>
  </si>
  <si>
    <t>IE00B58JVZ52</t>
  </si>
  <si>
    <t>STX</t>
  </si>
  <si>
    <t>Seagate</t>
  </si>
  <si>
    <t>IE00B6YX5C33</t>
  </si>
  <si>
    <t>SPX5.L</t>
  </si>
  <si>
    <t>SPDR S&amp;P 500</t>
  </si>
  <si>
    <t>GBP</t>
  </si>
  <si>
    <t>IE00B8KQN827</t>
  </si>
  <si>
    <t>ETN</t>
  </si>
  <si>
    <t>Eaton</t>
  </si>
  <si>
    <t>IE00BDB6Q211</t>
  </si>
  <si>
    <t>WLTW</t>
  </si>
  <si>
    <t>Willis Towers Watson</t>
  </si>
  <si>
    <t>Insurance Brokers</t>
  </si>
  <si>
    <t>IE00BFRT3W74</t>
  </si>
  <si>
    <t>ALLE</t>
  </si>
  <si>
    <t>Allegion</t>
  </si>
  <si>
    <t>IE00BGH1M568</t>
  </si>
  <si>
    <t>PRGO</t>
  </si>
  <si>
    <t>Perrigo Company</t>
  </si>
  <si>
    <t>IE00BLS09M33</t>
  </si>
  <si>
    <t>PNR</t>
  </si>
  <si>
    <t>Pentair</t>
  </si>
  <si>
    <t>IE00BTN1Y115</t>
  </si>
  <si>
    <t>MDT</t>
  </si>
  <si>
    <t>Medtronic</t>
  </si>
  <si>
    <t>IE00BWT6H894</t>
  </si>
  <si>
    <t>FLTR.L</t>
  </si>
  <si>
    <t>Flutter Entertainment</t>
  </si>
  <si>
    <t>Gambling</t>
  </si>
  <si>
    <t>IE00BY7QL619</t>
  </si>
  <si>
    <t>JCI</t>
  </si>
  <si>
    <t>Johnson Controls International</t>
  </si>
  <si>
    <t>IE00BZ12WP82</t>
  </si>
  <si>
    <t>LIN.DE</t>
  </si>
  <si>
    <t>Linde</t>
  </si>
  <si>
    <t>IL0010824113</t>
  </si>
  <si>
    <t>CHKP</t>
  </si>
  <si>
    <t>Check Point Software</t>
  </si>
  <si>
    <t>Nasdaq</t>
  </si>
  <si>
    <t>IT0004147952</t>
  </si>
  <si>
    <t>NWRN.SW</t>
  </si>
  <si>
    <t>Newron PharmaceuticalsAz</t>
  </si>
  <si>
    <t>IT0005108359</t>
  </si>
  <si>
    <t>SKIN.SW</t>
  </si>
  <si>
    <t>Cassiopea</t>
  </si>
  <si>
    <t>JE00B4T3BW64</t>
  </si>
  <si>
    <t>GLEN.L</t>
  </si>
  <si>
    <t>Glencore</t>
  </si>
  <si>
    <t>JE00B6T5S470</t>
  </si>
  <si>
    <t>POLY.L</t>
  </si>
  <si>
    <t>Polymetal</t>
  </si>
  <si>
    <t>JE00B783TY65</t>
  </si>
  <si>
    <t>APTV</t>
  </si>
  <si>
    <t>Aptiv (ex Delphi Automotive</t>
  </si>
  <si>
    <t>JE00B8KF9B49</t>
  </si>
  <si>
    <t>WPP.L</t>
  </si>
  <si>
    <t>WPP 2012 PLC</t>
  </si>
  <si>
    <t>JE00BJ1F3079</t>
  </si>
  <si>
    <t>AMCR</t>
  </si>
  <si>
    <t>Amcor Plc</t>
  </si>
  <si>
    <t>US Dividend Aristokrates</t>
  </si>
  <si>
    <t>KYG851581069</t>
  </si>
  <si>
    <t>STNE</t>
  </si>
  <si>
    <t>StoneCo Ltd</t>
  </si>
  <si>
    <t>LI0315487269</t>
  </si>
  <si>
    <t>VPBN.SW</t>
  </si>
  <si>
    <t>VP Bank</t>
  </si>
  <si>
    <t>LI0355147575</t>
  </si>
  <si>
    <t>LLBN.SW</t>
  </si>
  <si>
    <t>Liechtensteinische Landesbank</t>
  </si>
  <si>
    <t>LR0008862868</t>
  </si>
  <si>
    <t>RCL</t>
  </si>
  <si>
    <t>Royal Caribbean Cruises</t>
  </si>
  <si>
    <t>LU0088087324</t>
  </si>
  <si>
    <t>SESG.PA</t>
  </si>
  <si>
    <t>SES Global S.A.</t>
  </si>
  <si>
    <t>LU1598757687</t>
  </si>
  <si>
    <t>MT.AS</t>
  </si>
  <si>
    <t>ArcelorMittal</t>
  </si>
  <si>
    <t>NL0000009082</t>
  </si>
  <si>
    <t>KPN.AS</t>
  </si>
  <si>
    <t>KPN</t>
  </si>
  <si>
    <t>NL0000009165</t>
  </si>
  <si>
    <t>HEIA.AS</t>
  </si>
  <si>
    <t>Heineken N.V.</t>
  </si>
  <si>
    <t>NL0000009538</t>
  </si>
  <si>
    <t>PHIA.AS</t>
  </si>
  <si>
    <t>Philips N.V.</t>
  </si>
  <si>
    <t>NL0000009827</t>
  </si>
  <si>
    <t>DSM.AS</t>
  </si>
  <si>
    <t>DSM NV</t>
  </si>
  <si>
    <t>NL0000226223</t>
  </si>
  <si>
    <t>STM.PA</t>
  </si>
  <si>
    <t>STMicroelectronics</t>
  </si>
  <si>
    <t>NL0000235190</t>
  </si>
  <si>
    <t>AIR.PA</t>
  </si>
  <si>
    <t>Airbus</t>
  </si>
  <si>
    <t>NL0000303709</t>
  </si>
  <si>
    <t>AGN.AS</t>
  </si>
  <si>
    <t>AEGON N.V.</t>
  </si>
  <si>
    <t>NL0000352565</t>
  </si>
  <si>
    <t>FUR.AS</t>
  </si>
  <si>
    <t>Fugro N.V.</t>
  </si>
  <si>
    <t>NL0000379121</t>
  </si>
  <si>
    <t>RAND.AS</t>
  </si>
  <si>
    <t>Randstad Holding N.V.</t>
  </si>
  <si>
    <t>NL0009432491</t>
  </si>
  <si>
    <t>VPK.AS</t>
  </si>
  <si>
    <t>Vopak N.V.</t>
  </si>
  <si>
    <t>NL0009434992</t>
  </si>
  <si>
    <t>LYB</t>
  </si>
  <si>
    <t>Lyondellbasell Industries</t>
  </si>
  <si>
    <t>NL0010273215</t>
  </si>
  <si>
    <t>ASML.AS</t>
  </si>
  <si>
    <t>ASML NV</t>
  </si>
  <si>
    <t>NL0010733960</t>
  </si>
  <si>
    <t>LMN.SW</t>
  </si>
  <si>
    <t>lastminutecom</t>
  </si>
  <si>
    <t>NL0011821202</t>
  </si>
  <si>
    <t>INGA.AS</t>
  </si>
  <si>
    <t>ING Group</t>
  </si>
  <si>
    <t>NL0011832936</t>
  </si>
  <si>
    <t>COPN.SW</t>
  </si>
  <si>
    <t>COSMO Pharmaceuticals</t>
  </si>
  <si>
    <t>NL0012015705</t>
  </si>
  <si>
    <t>TKWY.AS</t>
  </si>
  <si>
    <t>Just Eat Takeawaycom</t>
  </si>
  <si>
    <t>NL0013267909</t>
  </si>
  <si>
    <t>AKZA.AS</t>
  </si>
  <si>
    <t>Akzo Nobel N.V.</t>
  </si>
  <si>
    <t>PA1436583006</t>
  </si>
  <si>
    <t>CCL</t>
  </si>
  <si>
    <t>PTEDP0AM0009</t>
  </si>
  <si>
    <t>EDP.LS</t>
  </si>
  <si>
    <t>Grupo EDP S.A.</t>
  </si>
  <si>
    <t>PTGAL0AM0009</t>
  </si>
  <si>
    <t>GALP.LS</t>
  </si>
  <si>
    <t>GALP Energia</t>
  </si>
  <si>
    <t>PTJMT0AE0001</t>
  </si>
  <si>
    <t>JMT.LS</t>
  </si>
  <si>
    <t>Jeronimo Martins SGPS S.A.</t>
  </si>
  <si>
    <t>PTPTC0AM0009</t>
  </si>
  <si>
    <t>PHR.LS</t>
  </si>
  <si>
    <t>Portugal Telecom S.A.</t>
  </si>
  <si>
    <t>US0010551028</t>
  </si>
  <si>
    <t>AFL</t>
  </si>
  <si>
    <t>Aflac</t>
  </si>
  <si>
    <t>US00130H1059</t>
  </si>
  <si>
    <t>AES</t>
  </si>
  <si>
    <t>US00206R1023</t>
  </si>
  <si>
    <t>T</t>
  </si>
  <si>
    <t>AT&amp;T</t>
  </si>
  <si>
    <t>US0028241000</t>
  </si>
  <si>
    <t>ABT</t>
  </si>
  <si>
    <t>Abbott Laboratories</t>
  </si>
  <si>
    <t>S&amp;P500, US Dividend Aristokrates</t>
  </si>
  <si>
    <t>US00287Y1091</t>
  </si>
  <si>
    <t>ABBV</t>
  </si>
  <si>
    <t>AbbVie</t>
  </si>
  <si>
    <t>US00507V1098</t>
  </si>
  <si>
    <t>ATVI</t>
  </si>
  <si>
    <t>Activision Blizzard</t>
  </si>
  <si>
    <t>Electronic Gaming &amp; Multimedia</t>
  </si>
  <si>
    <t>Nasdaq, S&amp;P500</t>
  </si>
  <si>
    <t>US00724F1012</t>
  </si>
  <si>
    <t>ADBE</t>
  </si>
  <si>
    <t>Adobe</t>
  </si>
  <si>
    <t>US00751Y1064</t>
  </si>
  <si>
    <t>AAP</t>
  </si>
  <si>
    <t>Advance Auto Parts</t>
  </si>
  <si>
    <t>US0079031078</t>
  </si>
  <si>
    <t>AMD</t>
  </si>
  <si>
    <t>AMD (Advanced Micro Devices)</t>
  </si>
  <si>
    <t>S&amp;P500, Nasdaq</t>
  </si>
  <si>
    <t>US00846U1016</t>
  </si>
  <si>
    <t>A</t>
  </si>
  <si>
    <t>Agilent Technologies</t>
  </si>
  <si>
    <t>US0091581068</t>
  </si>
  <si>
    <t>APD</t>
  </si>
  <si>
    <t>Air Products and Chemicals</t>
  </si>
  <si>
    <t>US00971T1016</t>
  </si>
  <si>
    <t>AKAM</t>
  </si>
  <si>
    <t>Akamai</t>
  </si>
  <si>
    <t>US0116591092</t>
  </si>
  <si>
    <t>ALK</t>
  </si>
  <si>
    <t>Alaska Air Group</t>
  </si>
  <si>
    <t>US0126531013</t>
  </si>
  <si>
    <t>ALB</t>
  </si>
  <si>
    <t>Albemarle</t>
  </si>
  <si>
    <t>US0152711091</t>
  </si>
  <si>
    <t>ARE</t>
  </si>
  <si>
    <t>Alexandria Real Estate Equities</t>
  </si>
  <si>
    <t>US0153511094</t>
  </si>
  <si>
    <t>ALXN</t>
  </si>
  <si>
    <t>Alexion Pharmaceuticals</t>
  </si>
  <si>
    <t>US0162551016</t>
  </si>
  <si>
    <t>ALGN</t>
  </si>
  <si>
    <t>Align Technology</t>
  </si>
  <si>
    <t>US0188021085</t>
  </si>
  <si>
    <t>LNT</t>
  </si>
  <si>
    <t>Alliant Energy</t>
  </si>
  <si>
    <t>Utilities—Regulated Electric</t>
  </si>
  <si>
    <t>US0200021014</t>
  </si>
  <si>
    <t>ALL</t>
  </si>
  <si>
    <t>Allstate</t>
  </si>
  <si>
    <t>US02079K1079</t>
  </si>
  <si>
    <t>GOOG</t>
  </si>
  <si>
    <t>Alphabet C (ex Google</t>
  </si>
  <si>
    <t>US02079K3059</t>
  </si>
  <si>
    <t>GOOGL</t>
  </si>
  <si>
    <t>Alphabet A (ex Google</t>
  </si>
  <si>
    <t>US02209S1033</t>
  </si>
  <si>
    <t>MO</t>
  </si>
  <si>
    <t>Altria</t>
  </si>
  <si>
    <t>US0231351067</t>
  </si>
  <si>
    <t>AMZN</t>
  </si>
  <si>
    <t>Amazon</t>
  </si>
  <si>
    <t>US0236081024</t>
  </si>
  <si>
    <t>AEE</t>
  </si>
  <si>
    <t>Ameren</t>
  </si>
  <si>
    <t>US02376R1023</t>
  </si>
  <si>
    <t>AAL</t>
  </si>
  <si>
    <t>American Airlines</t>
  </si>
  <si>
    <t>S&amp;P500, Berkshire Hathaway</t>
  </si>
  <si>
    <t>US0255371017</t>
  </si>
  <si>
    <t>AEP</t>
  </si>
  <si>
    <t>American Electric Power</t>
  </si>
  <si>
    <t>US0258161092</t>
  </si>
  <si>
    <t>AXP</t>
  </si>
  <si>
    <t>American Express</t>
  </si>
  <si>
    <t>S&amp;P500, DowJones, Berkshire Hathaway</t>
  </si>
  <si>
    <t>US0268747849</t>
  </si>
  <si>
    <t>AIG</t>
  </si>
  <si>
    <t>American International Group (AIG)</t>
  </si>
  <si>
    <t>US03027X1000</t>
  </si>
  <si>
    <t>AMT</t>
  </si>
  <si>
    <t>American Tower</t>
  </si>
  <si>
    <t>REIT—Specialty</t>
  </si>
  <si>
    <t>US0304201033</t>
  </si>
  <si>
    <t>AWK</t>
  </si>
  <si>
    <t>American Water Works</t>
  </si>
  <si>
    <t>US03073E1055</t>
  </si>
  <si>
    <t>ABC</t>
  </si>
  <si>
    <t>AmerisourceBergen</t>
  </si>
  <si>
    <t>US03076C1062</t>
  </si>
  <si>
    <t>AMP</t>
  </si>
  <si>
    <t>Ameriprise Financial</t>
  </si>
  <si>
    <t>US0311001004</t>
  </si>
  <si>
    <t>AME</t>
  </si>
  <si>
    <t>Ametek</t>
  </si>
  <si>
    <t>US0311621009</t>
  </si>
  <si>
    <t>AMGN</t>
  </si>
  <si>
    <t>Amgen</t>
  </si>
  <si>
    <t>US0320951017</t>
  </si>
  <si>
    <t>APH</t>
  </si>
  <si>
    <t>Amphenol</t>
  </si>
  <si>
    <t>US0326541051</t>
  </si>
  <si>
    <t>ADI</t>
  </si>
  <si>
    <t>Analog Devices</t>
  </si>
  <si>
    <t>US03662Q1058</t>
  </si>
  <si>
    <t>ANSS</t>
  </si>
  <si>
    <t>ANSYS</t>
  </si>
  <si>
    <t>US0367521038</t>
  </si>
  <si>
    <t>ANTM</t>
  </si>
  <si>
    <t>Anthem</t>
  </si>
  <si>
    <t>Healthcare Plans</t>
  </si>
  <si>
    <t>US0374111054</t>
  </si>
  <si>
    <t>APA</t>
  </si>
  <si>
    <t>Apache</t>
  </si>
  <si>
    <t>Oil &amp; Gas E&amp;P</t>
  </si>
  <si>
    <t>US0378331005</t>
  </si>
  <si>
    <t>AAPL</t>
  </si>
  <si>
    <t>Apple</t>
  </si>
  <si>
    <t>Consumer Electronics</t>
  </si>
  <si>
    <t>US0382221051</t>
  </si>
  <si>
    <t>AMAT</t>
  </si>
  <si>
    <t>Applied Materials</t>
  </si>
  <si>
    <t>US0394831020</t>
  </si>
  <si>
    <t>ADM</t>
  </si>
  <si>
    <t>Archer Daniels Midland</t>
  </si>
  <si>
    <t>US04621X1081</t>
  </si>
  <si>
    <t>AIZ</t>
  </si>
  <si>
    <t>Assurant</t>
  </si>
  <si>
    <t>Insurance—Specialty</t>
  </si>
  <si>
    <t>US0495601058</t>
  </si>
  <si>
    <t>ATO</t>
  </si>
  <si>
    <t>Atmos Energy Corp.</t>
  </si>
  <si>
    <t>Utilities—Regulated Gas</t>
  </si>
  <si>
    <t>US0527691069</t>
  </si>
  <si>
    <t>ADSK</t>
  </si>
  <si>
    <t>Autodesk</t>
  </si>
  <si>
    <t>US0530151036</t>
  </si>
  <si>
    <t>ADP</t>
  </si>
  <si>
    <t>Automatic Data Processing</t>
  </si>
  <si>
    <t>US0533321024</t>
  </si>
  <si>
    <t>AZO</t>
  </si>
  <si>
    <t>AutoZone</t>
  </si>
  <si>
    <t>US0534841012</t>
  </si>
  <si>
    <t>AVB</t>
  </si>
  <si>
    <t>AvalonBay Communities</t>
  </si>
  <si>
    <t>REIT—Residential</t>
  </si>
  <si>
    <t>US0536111091</t>
  </si>
  <si>
    <t>AVY</t>
  </si>
  <si>
    <t>Avery Dennison</t>
  </si>
  <si>
    <t>Business Equipment &amp; Supplies</t>
  </si>
  <si>
    <t>US0567521085</t>
  </si>
  <si>
    <t>BIDU</t>
  </si>
  <si>
    <t>Baiducom</t>
  </si>
  <si>
    <t>US05722G1004</t>
  </si>
  <si>
    <t>BKR</t>
  </si>
  <si>
    <t>Baker Hughes</t>
  </si>
  <si>
    <t>US0584981064</t>
  </si>
  <si>
    <t>BLL</t>
  </si>
  <si>
    <t>Ball</t>
  </si>
  <si>
    <t>US0605051046</t>
  </si>
  <si>
    <t>BAC</t>
  </si>
  <si>
    <t>Bank of America</t>
  </si>
  <si>
    <t>US0640581007</t>
  </si>
  <si>
    <t>BK</t>
  </si>
  <si>
    <t>Bank of New York Mellon</t>
  </si>
  <si>
    <t>Berkshire Hathaway, S&amp;P500</t>
  </si>
  <si>
    <t>US0718131099</t>
  </si>
  <si>
    <t>BAX</t>
  </si>
  <si>
    <t>Baxter International</t>
  </si>
  <si>
    <t>US0758871091</t>
  </si>
  <si>
    <t>BDX</t>
  </si>
  <si>
    <t>Becton, Dickinson (BD</t>
  </si>
  <si>
    <t>US0846707026</t>
  </si>
  <si>
    <t>BRK-B</t>
  </si>
  <si>
    <t>US0865161014</t>
  </si>
  <si>
    <t>BBY</t>
  </si>
  <si>
    <t>Best Buy</t>
  </si>
  <si>
    <t>US09061G1013</t>
  </si>
  <si>
    <t>BMRN</t>
  </si>
  <si>
    <t>Biomarin Pharmaceutical</t>
  </si>
  <si>
    <t>US09062X1037</t>
  </si>
  <si>
    <t>BIIB</t>
  </si>
  <si>
    <t>Biogen</t>
  </si>
  <si>
    <t>US09247X1019</t>
  </si>
  <si>
    <t>BLK</t>
  </si>
  <si>
    <t>BlackRock</t>
  </si>
  <si>
    <t>US0970231058</t>
  </si>
  <si>
    <t>BA</t>
  </si>
  <si>
    <t>Boeing</t>
  </si>
  <si>
    <t>S&amp;P500, DowJones</t>
  </si>
  <si>
    <t>US0997241064</t>
  </si>
  <si>
    <t>BWA</t>
  </si>
  <si>
    <t>BorgWarner</t>
  </si>
  <si>
    <t>US1011211018</t>
  </si>
  <si>
    <t>BXP</t>
  </si>
  <si>
    <t>Boston Properties</t>
  </si>
  <si>
    <t>US1011371077</t>
  </si>
  <si>
    <t>BSX</t>
  </si>
  <si>
    <t>Boston Scientific</t>
  </si>
  <si>
    <t>US1101221083</t>
  </si>
  <si>
    <t>BMY</t>
  </si>
  <si>
    <t>Bristol-Myers Squibb</t>
  </si>
  <si>
    <t>US11135F1012</t>
  </si>
  <si>
    <t>AVGO</t>
  </si>
  <si>
    <t>Broadcom</t>
  </si>
  <si>
    <t>US1156372096</t>
  </si>
  <si>
    <t>BF-B</t>
  </si>
  <si>
    <t>Brown-Forman b</t>
  </si>
  <si>
    <t>US12503M1080</t>
  </si>
  <si>
    <t>CBOE</t>
  </si>
  <si>
    <t>US12504L1098</t>
  </si>
  <si>
    <t>CBRE</t>
  </si>
  <si>
    <t>CBRE Grou a</t>
  </si>
  <si>
    <t>US1252691001</t>
  </si>
  <si>
    <t>CF</t>
  </si>
  <si>
    <t>CF Industries</t>
  </si>
  <si>
    <t>Agricultural Inputs</t>
  </si>
  <si>
    <t>US12541W2098</t>
  </si>
  <si>
    <t>CHRW</t>
  </si>
  <si>
    <t>CH Robinson Worldwide</t>
  </si>
  <si>
    <t>US1255231003</t>
  </si>
  <si>
    <t>CI</t>
  </si>
  <si>
    <t>Cigna</t>
  </si>
  <si>
    <t>US12572Q1058</t>
  </si>
  <si>
    <t>CME</t>
  </si>
  <si>
    <t>CME Grou a</t>
  </si>
  <si>
    <t>US1258961002</t>
  </si>
  <si>
    <t>CMS</t>
  </si>
  <si>
    <t>CMS Energy</t>
  </si>
  <si>
    <t>US1264081035</t>
  </si>
  <si>
    <t>CSX</t>
  </si>
  <si>
    <t>US1266501006</t>
  </si>
  <si>
    <t>CVS</t>
  </si>
  <si>
    <t>CVS Health</t>
  </si>
  <si>
    <t>US1270971039</t>
  </si>
  <si>
    <t>COG</t>
  </si>
  <si>
    <t>Cabot Oil &amp; Gas</t>
  </si>
  <si>
    <t>US1273871087</t>
  </si>
  <si>
    <t>CDNS</t>
  </si>
  <si>
    <t>Cadence Design Systems</t>
  </si>
  <si>
    <t>US1344291091</t>
  </si>
  <si>
    <t>CPB</t>
  </si>
  <si>
    <t>Campbell Soup</t>
  </si>
  <si>
    <t>US14040H1059</t>
  </si>
  <si>
    <t>COF</t>
  </si>
  <si>
    <t>Capital One Financial</t>
  </si>
  <si>
    <t>US14149Y1082</t>
  </si>
  <si>
    <t>CAH</t>
  </si>
  <si>
    <t>Cardinal Health</t>
  </si>
  <si>
    <t>US1431301027</t>
  </si>
  <si>
    <t>KMX</t>
  </si>
  <si>
    <t>CarMax</t>
  </si>
  <si>
    <t>Auto &amp; Truck Dealerships</t>
  </si>
  <si>
    <t>US14448C1045</t>
  </si>
  <si>
    <t>CARR</t>
  </si>
  <si>
    <t>Carrier Global Corp</t>
  </si>
  <si>
    <t>US1491231015</t>
  </si>
  <si>
    <t>CAT</t>
  </si>
  <si>
    <t>Caterpillar</t>
  </si>
  <si>
    <t>Farm &amp; Heavy Construction Machinery</t>
  </si>
  <si>
    <t>US Dividend Aristokrates, DowJones, S&amp;P500</t>
  </si>
  <si>
    <t>US15135B1017</t>
  </si>
  <si>
    <t>CNC</t>
  </si>
  <si>
    <t>Centene</t>
  </si>
  <si>
    <t>US15189T1079</t>
  </si>
  <si>
    <t>CNP</t>
  </si>
  <si>
    <t>CenterPoint Energy</t>
  </si>
  <si>
    <t>US1567001060</t>
  </si>
  <si>
    <t>LUMN</t>
  </si>
  <si>
    <t>CenturyLink</t>
  </si>
  <si>
    <t>US1567821046</t>
  </si>
  <si>
    <t>CERN</t>
  </si>
  <si>
    <t>Cerner</t>
  </si>
  <si>
    <t>US16119P1084</t>
  </si>
  <si>
    <t>CHTR</t>
  </si>
  <si>
    <t>Charte a</t>
  </si>
  <si>
    <t>US1667641005</t>
  </si>
  <si>
    <t>CVX</t>
  </si>
  <si>
    <t>Chevron</t>
  </si>
  <si>
    <t>S&amp;P500, US Dividend Aristokrates, DowJones</t>
  </si>
  <si>
    <t>US1696561059</t>
  </si>
  <si>
    <t>CMG</t>
  </si>
  <si>
    <t>Chipotle Mexican Grill</t>
  </si>
  <si>
    <t>US1713401024</t>
  </si>
  <si>
    <t>CHD</t>
  </si>
  <si>
    <t>Church &amp; Dwight</t>
  </si>
  <si>
    <t>US1720621010</t>
  </si>
  <si>
    <t>CINF</t>
  </si>
  <si>
    <t>Cincinnati Financial</t>
  </si>
  <si>
    <t>US17275R1023</t>
  </si>
  <si>
    <t>CSCO</t>
  </si>
  <si>
    <t>Cisco</t>
  </si>
  <si>
    <t>US1729081059</t>
  </si>
  <si>
    <t>CTAS</t>
  </si>
  <si>
    <t>Cintas</t>
  </si>
  <si>
    <t>US1729674242</t>
  </si>
  <si>
    <t>C</t>
  </si>
  <si>
    <t>Citigroup</t>
  </si>
  <si>
    <t>US1746101054</t>
  </si>
  <si>
    <t>CFG</t>
  </si>
  <si>
    <t>Citizens Financial Group</t>
  </si>
  <si>
    <t>US1773761002</t>
  </si>
  <si>
    <t>CTXS</t>
  </si>
  <si>
    <t>Citrix Systems</t>
  </si>
  <si>
    <t>US1890541097</t>
  </si>
  <si>
    <t>CLX</t>
  </si>
  <si>
    <t>Clorox</t>
  </si>
  <si>
    <t>US1912161007</t>
  </si>
  <si>
    <t>KO</t>
  </si>
  <si>
    <t>Coca-Cola</t>
  </si>
  <si>
    <t>Beverages—Non-Alcoholic</t>
  </si>
  <si>
    <t>US1924461023</t>
  </si>
  <si>
    <t>CTSH</t>
  </si>
  <si>
    <t>Cognizant</t>
  </si>
  <si>
    <t>US1941621039</t>
  </si>
  <si>
    <t>CL</t>
  </si>
  <si>
    <t>Colgate-Palmolive</t>
  </si>
  <si>
    <t>US20030N1019</t>
  </si>
  <si>
    <t>CMCSA</t>
  </si>
  <si>
    <t>Comcast</t>
  </si>
  <si>
    <t>US2003401070</t>
  </si>
  <si>
    <t>CMA</t>
  </si>
  <si>
    <t>Comerica</t>
  </si>
  <si>
    <t>US2058871029</t>
  </si>
  <si>
    <t>CAG</t>
  </si>
  <si>
    <t>ConAgra Foods</t>
  </si>
  <si>
    <t>US20605P1012</t>
  </si>
  <si>
    <t>CXO</t>
  </si>
  <si>
    <t>Concho Resources</t>
  </si>
  <si>
    <t>US20825C1045</t>
  </si>
  <si>
    <t>COP</t>
  </si>
  <si>
    <t>ConocoPhillips</t>
  </si>
  <si>
    <t>US2091151041</t>
  </si>
  <si>
    <t>ED</t>
  </si>
  <si>
    <t>Consolidated Edison</t>
  </si>
  <si>
    <t>US21036P1084</t>
  </si>
  <si>
    <t>STZ</t>
  </si>
  <si>
    <t>Constellation Brand a</t>
  </si>
  <si>
    <t>US2166484020</t>
  </si>
  <si>
    <t>COO</t>
  </si>
  <si>
    <t>Cooper Cos</t>
  </si>
  <si>
    <t>US2193501051</t>
  </si>
  <si>
    <t>GLW</t>
  </si>
  <si>
    <t>Corning</t>
  </si>
  <si>
    <t>US22160K1051</t>
  </si>
  <si>
    <t>COST</t>
  </si>
  <si>
    <t>Costco Wholesale</t>
  </si>
  <si>
    <t>Discount Stores</t>
  </si>
  <si>
    <t>Nasdaq, S&amp;P500, Berkshire Hathaway</t>
  </si>
  <si>
    <t>US22822V1017</t>
  </si>
  <si>
    <t>CCI</t>
  </si>
  <si>
    <t>Crown Castle</t>
  </si>
  <si>
    <t>US2310211063</t>
  </si>
  <si>
    <t>CMI</t>
  </si>
  <si>
    <t>Cummins</t>
  </si>
  <si>
    <t>US23331A1097</t>
  </si>
  <si>
    <t>DHI</t>
  </si>
  <si>
    <t>DR Horton</t>
  </si>
  <si>
    <t>US2333311072</t>
  </si>
  <si>
    <t>DTE</t>
  </si>
  <si>
    <t>DTE Energy</t>
  </si>
  <si>
    <t>US23355L1061</t>
  </si>
  <si>
    <t>DXC</t>
  </si>
  <si>
    <t>DXC Technology</t>
  </si>
  <si>
    <t>US2358511028</t>
  </si>
  <si>
    <t>DHR</t>
  </si>
  <si>
    <t>Danaher</t>
  </si>
  <si>
    <t>US2371941053</t>
  </si>
  <si>
    <t>DRI</t>
  </si>
  <si>
    <t>Darden Restaurants</t>
  </si>
  <si>
    <t>US23918K1088</t>
  </si>
  <si>
    <t>DVA</t>
  </si>
  <si>
    <t>DaVita HealthCare Partners</t>
  </si>
  <si>
    <t>US2441991054</t>
  </si>
  <si>
    <t>DE</t>
  </si>
  <si>
    <t>Deere (John Deere</t>
  </si>
  <si>
    <t>US2473617023</t>
  </si>
  <si>
    <t>DAL</t>
  </si>
  <si>
    <t>Delta Air Lines</t>
  </si>
  <si>
    <t>US24906P1093</t>
  </si>
  <si>
    <t>XRAY</t>
  </si>
  <si>
    <t>DENTSPLY SIRONA</t>
  </si>
  <si>
    <t>US25179M1036</t>
  </si>
  <si>
    <t>DVN</t>
  </si>
  <si>
    <t>Devon Energy</t>
  </si>
  <si>
    <t>US2538681030</t>
  </si>
  <si>
    <t>DLR</t>
  </si>
  <si>
    <t>Digital Realty Trust</t>
  </si>
  <si>
    <t>US2546871060</t>
  </si>
  <si>
    <t>DIS</t>
  </si>
  <si>
    <t>Walt Disney</t>
  </si>
  <si>
    <t>DowJones, S&amp;P500</t>
  </si>
  <si>
    <t>US2547091080</t>
  </si>
  <si>
    <t>DFS</t>
  </si>
  <si>
    <t>Discover Financial Services</t>
  </si>
  <si>
    <t>US25470F1049</t>
  </si>
  <si>
    <t>DISCA</t>
  </si>
  <si>
    <t>Discovery Communication a</t>
  </si>
  <si>
    <t>US25470F3029</t>
  </si>
  <si>
    <t>DISCK</t>
  </si>
  <si>
    <t>Discovery Communications</t>
  </si>
  <si>
    <t>US25470M1099</t>
  </si>
  <si>
    <t>DISH</t>
  </si>
  <si>
    <t>Dish Network</t>
  </si>
  <si>
    <t>US2566771059</t>
  </si>
  <si>
    <t>DG</t>
  </si>
  <si>
    <t>Dollar General</t>
  </si>
  <si>
    <t>US2567461080</t>
  </si>
  <si>
    <t>DLTR</t>
  </si>
  <si>
    <t>Dollar Tree</t>
  </si>
  <si>
    <t>US25746U1097</t>
  </si>
  <si>
    <t>D</t>
  </si>
  <si>
    <t>Dominion Energy</t>
  </si>
  <si>
    <t>US2600031080</t>
  </si>
  <si>
    <t>DOV</t>
  </si>
  <si>
    <t>Dover</t>
  </si>
  <si>
    <t>US2605571031</t>
  </si>
  <si>
    <t>DOW</t>
  </si>
  <si>
    <t>Dow</t>
  </si>
  <si>
    <t>US2644115055</t>
  </si>
  <si>
    <t>DRE</t>
  </si>
  <si>
    <t>Duke Realty</t>
  </si>
  <si>
    <t>US26441C2044</t>
  </si>
  <si>
    <t>DUK</t>
  </si>
  <si>
    <t>Duke Energy</t>
  </si>
  <si>
    <t>US26875P1012</t>
  </si>
  <si>
    <t>EOG</t>
  </si>
  <si>
    <t>EOG Resources</t>
  </si>
  <si>
    <t>US2774321002</t>
  </si>
  <si>
    <t>EMN</t>
  </si>
  <si>
    <t>Eastman Chemical Company</t>
  </si>
  <si>
    <t>US2786421030</t>
  </si>
  <si>
    <t>EBAY</t>
  </si>
  <si>
    <t>eBay</t>
  </si>
  <si>
    <t>US2788651006</t>
  </si>
  <si>
    <t>ECL</t>
  </si>
  <si>
    <t>Ecolab</t>
  </si>
  <si>
    <t>US2810201077</t>
  </si>
  <si>
    <t>EIX</t>
  </si>
  <si>
    <t>Edison International</t>
  </si>
  <si>
    <t>US28176E1082</t>
  </si>
  <si>
    <t>EW</t>
  </si>
  <si>
    <t>Edwards Lifesciences</t>
  </si>
  <si>
    <t>US2855121099</t>
  </si>
  <si>
    <t>EA</t>
  </si>
  <si>
    <t>Electronic Arts</t>
  </si>
  <si>
    <t>US2910111044</t>
  </si>
  <si>
    <t>EMR</t>
  </si>
  <si>
    <t>Emerson Electric</t>
  </si>
  <si>
    <t>US29355A1079</t>
  </si>
  <si>
    <t>ENPH</t>
  </si>
  <si>
    <t>Enphase Energy</t>
  </si>
  <si>
    <t>Solar</t>
  </si>
  <si>
    <t>US29364G1031</t>
  </si>
  <si>
    <t>ETR</t>
  </si>
  <si>
    <t>Entergy</t>
  </si>
  <si>
    <t>US2944291051</t>
  </si>
  <si>
    <t>EFX</t>
  </si>
  <si>
    <t>Equifax</t>
  </si>
  <si>
    <t>US29444U7000</t>
  </si>
  <si>
    <t>EQIX</t>
  </si>
  <si>
    <t>Equinix</t>
  </si>
  <si>
    <t>US29476L1070</t>
  </si>
  <si>
    <t>EQR</t>
  </si>
  <si>
    <t>Equity Residential</t>
  </si>
  <si>
    <t>US2971781057</t>
  </si>
  <si>
    <t>ESS</t>
  </si>
  <si>
    <t>Essex Property Trust</t>
  </si>
  <si>
    <t>US30040W1080</t>
  </si>
  <si>
    <t>ES</t>
  </si>
  <si>
    <t>Northeast Utilities (Doing business as Eversource Energy</t>
  </si>
  <si>
    <t>US30161N1019</t>
  </si>
  <si>
    <t>EXC</t>
  </si>
  <si>
    <t>Exelon</t>
  </si>
  <si>
    <t>US30212P3038</t>
  </si>
  <si>
    <t>EXPE</t>
  </si>
  <si>
    <t>Expedia</t>
  </si>
  <si>
    <t>US3021301094</t>
  </si>
  <si>
    <t>EXPD</t>
  </si>
  <si>
    <t>Expeditors International of Washington</t>
  </si>
  <si>
    <t>US30225T1025</t>
  </si>
  <si>
    <t>EXR</t>
  </si>
  <si>
    <t>Extra Space Storage</t>
  </si>
  <si>
    <t>US30231G1022</t>
  </si>
  <si>
    <t>XOM</t>
  </si>
  <si>
    <t>ExxonMobil</t>
  </si>
  <si>
    <t>US3024451011</t>
  </si>
  <si>
    <t>FLIR</t>
  </si>
  <si>
    <t>FLIR Systems</t>
  </si>
  <si>
    <t>US3024913036</t>
  </si>
  <si>
    <t>FMC</t>
  </si>
  <si>
    <t>US30303M1027</t>
  </si>
  <si>
    <t>FB</t>
  </si>
  <si>
    <t>Facebook</t>
  </si>
  <si>
    <t>US3119001044</t>
  </si>
  <si>
    <t>FAST</t>
  </si>
  <si>
    <t>Fastenal</t>
  </si>
  <si>
    <t>US3137472060</t>
  </si>
  <si>
    <t>FRT</t>
  </si>
  <si>
    <t>Federal Realty Investment Trust</t>
  </si>
  <si>
    <t>US31428X1063</t>
  </si>
  <si>
    <t>FDX</t>
  </si>
  <si>
    <t>FedEx</t>
  </si>
  <si>
    <t>US3156161024</t>
  </si>
  <si>
    <t>FFIV</t>
  </si>
  <si>
    <t>F5 Networks</t>
  </si>
  <si>
    <t>US31620M1062</t>
  </si>
  <si>
    <t>FIS</t>
  </si>
  <si>
    <t>Fidelity National Information Services</t>
  </si>
  <si>
    <t>US3167731005</t>
  </si>
  <si>
    <t>FITB</t>
  </si>
  <si>
    <t>Fifth Third Bancorp</t>
  </si>
  <si>
    <t>US3377381088</t>
  </si>
  <si>
    <t>FISV</t>
  </si>
  <si>
    <t>Fiserv</t>
  </si>
  <si>
    <t>US3379321074</t>
  </si>
  <si>
    <t>FE</t>
  </si>
  <si>
    <t>FirstEnergy</t>
  </si>
  <si>
    <t>US34354P1057</t>
  </si>
  <si>
    <t>FLS</t>
  </si>
  <si>
    <t>Flowserve</t>
  </si>
  <si>
    <t>US3453708600</t>
  </si>
  <si>
    <t>F</t>
  </si>
  <si>
    <t>Ford Motor</t>
  </si>
  <si>
    <t>US34959J1088</t>
  </si>
  <si>
    <t>FTV</t>
  </si>
  <si>
    <t>Fortive</t>
  </si>
  <si>
    <t>US34964C1062</t>
  </si>
  <si>
    <t>FBHS</t>
  </si>
  <si>
    <t>Fortune Brands Home &amp; Security</t>
  </si>
  <si>
    <t>US35137L1052</t>
  </si>
  <si>
    <t>FOXA</t>
  </si>
  <si>
    <t>Fox</t>
  </si>
  <si>
    <t>US3546131018</t>
  </si>
  <si>
    <t>BEN</t>
  </si>
  <si>
    <t>Franklin Resources</t>
  </si>
  <si>
    <t>US35671D8570</t>
  </si>
  <si>
    <t>FCX</t>
  </si>
  <si>
    <t>Freeport-McMoRan</t>
  </si>
  <si>
    <t>US3635761097</t>
  </si>
  <si>
    <t>AJG</t>
  </si>
  <si>
    <t>Arthur J Gallagher &amp;</t>
  </si>
  <si>
    <t>US3647601083</t>
  </si>
  <si>
    <t>GPS</t>
  </si>
  <si>
    <t>Gap</t>
  </si>
  <si>
    <t>US3666511072</t>
  </si>
  <si>
    <t>IT</t>
  </si>
  <si>
    <t>Gartner</t>
  </si>
  <si>
    <t>US3695501086</t>
  </si>
  <si>
    <t>GD</t>
  </si>
  <si>
    <t>General Dynamics</t>
  </si>
  <si>
    <t>US3696041033</t>
  </si>
  <si>
    <t>GE</t>
  </si>
  <si>
    <t>General Electric</t>
  </si>
  <si>
    <t>US3703341046</t>
  </si>
  <si>
    <t>GIS</t>
  </si>
  <si>
    <t>General Mills</t>
  </si>
  <si>
    <t>US37045V1008</t>
  </si>
  <si>
    <t>GM</t>
  </si>
  <si>
    <t>General Motors</t>
  </si>
  <si>
    <t>US3724601055</t>
  </si>
  <si>
    <t>GPC</t>
  </si>
  <si>
    <t>Genuine Parts</t>
  </si>
  <si>
    <t>US3755581036</t>
  </si>
  <si>
    <t>GILD</t>
  </si>
  <si>
    <t>Gilead Sciences</t>
  </si>
  <si>
    <t>US37940X1028</t>
  </si>
  <si>
    <t>GPN</t>
  </si>
  <si>
    <t>Global Payments</t>
  </si>
  <si>
    <t>US37959E1029</t>
  </si>
  <si>
    <t>GL</t>
  </si>
  <si>
    <t>Globe Life Inc</t>
  </si>
  <si>
    <t>US38141G1040</t>
  </si>
  <si>
    <t>GS</t>
  </si>
  <si>
    <t>Goldman Sachs</t>
  </si>
  <si>
    <t>US3848021040</t>
  </si>
  <si>
    <t>GWW</t>
  </si>
  <si>
    <t>Grainger</t>
  </si>
  <si>
    <t>US40412C1018</t>
  </si>
  <si>
    <t>HCA</t>
  </si>
  <si>
    <t>US40434L1052</t>
  </si>
  <si>
    <t>HPQ</t>
  </si>
  <si>
    <t>HP</t>
  </si>
  <si>
    <t>US4062161017</t>
  </si>
  <si>
    <t>HAL</t>
  </si>
  <si>
    <t>Halliburton</t>
  </si>
  <si>
    <t>US4103451021</t>
  </si>
  <si>
    <t>HBI</t>
  </si>
  <si>
    <t>Hanesbrands</t>
  </si>
  <si>
    <t>US4165151048</t>
  </si>
  <si>
    <t>HIG</t>
  </si>
  <si>
    <t>Hartford Financial Services Group</t>
  </si>
  <si>
    <t>US4180561072</t>
  </si>
  <si>
    <t>HAS</t>
  </si>
  <si>
    <t>Hasbro</t>
  </si>
  <si>
    <t>US4278661081</t>
  </si>
  <si>
    <t>HSY</t>
  </si>
  <si>
    <t>The Hershey</t>
  </si>
  <si>
    <t>US42809H1077</t>
  </si>
  <si>
    <t>HES</t>
  </si>
  <si>
    <t>Hess</t>
  </si>
  <si>
    <t>US42824C1099</t>
  </si>
  <si>
    <t>HPE</t>
  </si>
  <si>
    <t>Hewlett Packard Enterprise</t>
  </si>
  <si>
    <t>US43300A2033</t>
  </si>
  <si>
    <t>HLT</t>
  </si>
  <si>
    <t>Hilton Worldwide</t>
  </si>
  <si>
    <t>US4364401012</t>
  </si>
  <si>
    <t>HOLX</t>
  </si>
  <si>
    <t>Hologic</t>
  </si>
  <si>
    <t>US4370761029</t>
  </si>
  <si>
    <t>HD</t>
  </si>
  <si>
    <t>Home Depot</t>
  </si>
  <si>
    <t>Home Improvement Retail</t>
  </si>
  <si>
    <t>US4385161066</t>
  </si>
  <si>
    <t>HON</t>
  </si>
  <si>
    <t>Honeywell</t>
  </si>
  <si>
    <t>US4404521001</t>
  </si>
  <si>
    <t>HRL</t>
  </si>
  <si>
    <t>Hormel Foods</t>
  </si>
  <si>
    <t>US44107P1049</t>
  </si>
  <si>
    <t>HST</t>
  </si>
  <si>
    <t>Host Hotels &amp; Resorts</t>
  </si>
  <si>
    <t>REIT—Hotel &amp; Motel</t>
  </si>
  <si>
    <t>US4448591028</t>
  </si>
  <si>
    <t>HUM</t>
  </si>
  <si>
    <t>Humana</t>
  </si>
  <si>
    <t>US4456581077</t>
  </si>
  <si>
    <t>JBHT</t>
  </si>
  <si>
    <t>JB Hunt Transportation Services</t>
  </si>
  <si>
    <t>US4461501045</t>
  </si>
  <si>
    <t>HBAN</t>
  </si>
  <si>
    <t>Huntington BancAkties</t>
  </si>
  <si>
    <t>US4464131063</t>
  </si>
  <si>
    <t>HII</t>
  </si>
  <si>
    <t>Huntington Ingalls Industries</t>
  </si>
  <si>
    <t>US45168D1046</t>
  </si>
  <si>
    <t>IDXX</t>
  </si>
  <si>
    <t>IDEXX Laboratories</t>
  </si>
  <si>
    <t>US4523081093</t>
  </si>
  <si>
    <t>ITW</t>
  </si>
  <si>
    <t>Illinois Tool Works</t>
  </si>
  <si>
    <t>US4523271090</t>
  </si>
  <si>
    <t>ILMN</t>
  </si>
  <si>
    <t>Illumina</t>
  </si>
  <si>
    <t>US45337C1027</t>
  </si>
  <si>
    <t>INCY</t>
  </si>
  <si>
    <t>Incyte</t>
  </si>
  <si>
    <t>US4581401001</t>
  </si>
  <si>
    <t>INTC</t>
  </si>
  <si>
    <t>Intel</t>
  </si>
  <si>
    <t>US45866F1049</t>
  </si>
  <si>
    <t>ICE</t>
  </si>
  <si>
    <t>IntercontinentalExchange Group</t>
  </si>
  <si>
    <t>US4592001014</t>
  </si>
  <si>
    <t>IBM</t>
  </si>
  <si>
    <t>US4595061015</t>
  </si>
  <si>
    <t>IFF</t>
  </si>
  <si>
    <t>International Flavors &amp; Fragrances</t>
  </si>
  <si>
    <t>US4601461035</t>
  </si>
  <si>
    <t>IP</t>
  </si>
  <si>
    <t>International Paper</t>
  </si>
  <si>
    <t>US4606901001</t>
  </si>
  <si>
    <t>IPG</t>
  </si>
  <si>
    <t>Interpublic Group of Cos</t>
  </si>
  <si>
    <t>US4612021034</t>
  </si>
  <si>
    <t>INTU</t>
  </si>
  <si>
    <t>Intuit</t>
  </si>
  <si>
    <t>US46120E6023</t>
  </si>
  <si>
    <t>ISRG</t>
  </si>
  <si>
    <t>Intuitive Surgical</t>
  </si>
  <si>
    <t>US46266C1053</t>
  </si>
  <si>
    <t>IQV</t>
  </si>
  <si>
    <t>IQVIA</t>
  </si>
  <si>
    <t>US46284V1017</t>
  </si>
  <si>
    <t>IRM</t>
  </si>
  <si>
    <t>Iron Mountain</t>
  </si>
  <si>
    <t>US46625H1005</t>
  </si>
  <si>
    <t>JPM</t>
  </si>
  <si>
    <t>JPMorgan Chase &amp;</t>
  </si>
  <si>
    <t>US4698141078</t>
  </si>
  <si>
    <t>J</t>
  </si>
  <si>
    <t>Jacobs Engineering Group</t>
  </si>
  <si>
    <t>US47215P1066</t>
  </si>
  <si>
    <t>JD</t>
  </si>
  <si>
    <t>JDcom</t>
  </si>
  <si>
    <t>US4781601046</t>
  </si>
  <si>
    <t>JNJ</t>
  </si>
  <si>
    <t>Johnson &amp; Johnson</t>
  </si>
  <si>
    <t>US48203R1041</t>
  </si>
  <si>
    <t>JNPR</t>
  </si>
  <si>
    <t>Juniper Networks</t>
  </si>
  <si>
    <t>US4824801009</t>
  </si>
  <si>
    <t>KLAC</t>
  </si>
  <si>
    <t>KLA-Tencor</t>
  </si>
  <si>
    <t>US4851703029</t>
  </si>
  <si>
    <t>KSU</t>
  </si>
  <si>
    <t>Kansas City Southern</t>
  </si>
  <si>
    <t>US4878361082</t>
  </si>
  <si>
    <t>K</t>
  </si>
  <si>
    <t>Kellogg</t>
  </si>
  <si>
    <t>US4932671088</t>
  </si>
  <si>
    <t>KEY</t>
  </si>
  <si>
    <t>KeyCorp</t>
  </si>
  <si>
    <t>US4943681035</t>
  </si>
  <si>
    <t>KMB</t>
  </si>
  <si>
    <t>Kimberly-Clark</t>
  </si>
  <si>
    <t>US49446R1095</t>
  </si>
  <si>
    <t>KIM</t>
  </si>
  <si>
    <t>Kimco Realty</t>
  </si>
  <si>
    <t>US49456B1017</t>
  </si>
  <si>
    <t>KMI</t>
  </si>
  <si>
    <t>Kinder Morgan</t>
  </si>
  <si>
    <t>Oil &amp; Gas Midstream</t>
  </si>
  <si>
    <t>US5007541064</t>
  </si>
  <si>
    <t>KHC</t>
  </si>
  <si>
    <t>The Kraft Heinz Company</t>
  </si>
  <si>
    <t>US5010441013</t>
  </si>
  <si>
    <t>KR</t>
  </si>
  <si>
    <t>Kroger</t>
  </si>
  <si>
    <t>US5017971046</t>
  </si>
  <si>
    <t>LB</t>
  </si>
  <si>
    <t>L Brands</t>
  </si>
  <si>
    <t>US5018892084</t>
  </si>
  <si>
    <t>LKQ</t>
  </si>
  <si>
    <t>US50540R4092</t>
  </si>
  <si>
    <t>LH</t>
  </si>
  <si>
    <t>Laboratory</t>
  </si>
  <si>
    <t>US5128071082</t>
  </si>
  <si>
    <t>LRCX</t>
  </si>
  <si>
    <t>Lam Research</t>
  </si>
  <si>
    <t>US5184391044</t>
  </si>
  <si>
    <t>EL</t>
  </si>
  <si>
    <t>Estée Lauder Companies</t>
  </si>
  <si>
    <t>US5246601075</t>
  </si>
  <si>
    <t>LEG</t>
  </si>
  <si>
    <t>Leggett &amp; Platt</t>
  </si>
  <si>
    <t>US5260571048</t>
  </si>
  <si>
    <t>LEN</t>
  </si>
  <si>
    <t>Lennar</t>
  </si>
  <si>
    <t>US5312294094</t>
  </si>
  <si>
    <t>LSXMA</t>
  </si>
  <si>
    <t>Liberty SiriusXM Group</t>
  </si>
  <si>
    <t>US5312296073</t>
  </si>
  <si>
    <t>LSXMK</t>
  </si>
  <si>
    <t>US5324571083</t>
  </si>
  <si>
    <t>LLY</t>
  </si>
  <si>
    <t>Eli Lilly and</t>
  </si>
  <si>
    <t>US5341871094</t>
  </si>
  <si>
    <t>LNC</t>
  </si>
  <si>
    <t>Lincoln National</t>
  </si>
  <si>
    <t>US5398301094</t>
  </si>
  <si>
    <t>LMT</t>
  </si>
  <si>
    <t>Lockheed Martin</t>
  </si>
  <si>
    <t>US5404241086</t>
  </si>
  <si>
    <t>L</t>
  </si>
  <si>
    <t>Loews</t>
  </si>
  <si>
    <t>US5486611073</t>
  </si>
  <si>
    <t>LOW</t>
  </si>
  <si>
    <t>Lowes Companies</t>
  </si>
  <si>
    <t>US55261F1049</t>
  </si>
  <si>
    <t>MTB</t>
  </si>
  <si>
    <t>M&amp;T Bank</t>
  </si>
  <si>
    <t>US5529531015</t>
  </si>
  <si>
    <t>MGM</t>
  </si>
  <si>
    <t>MGM Resorts International</t>
  </si>
  <si>
    <t>Resorts &amp; Casinos</t>
  </si>
  <si>
    <t>US5658491064</t>
  </si>
  <si>
    <t>MRO</t>
  </si>
  <si>
    <t>Marathon Oil</t>
  </si>
  <si>
    <t>US56585A1025</t>
  </si>
  <si>
    <t>MPC</t>
  </si>
  <si>
    <t>Marathon Petroleum</t>
  </si>
  <si>
    <t>US5717481023</t>
  </si>
  <si>
    <t>MMC</t>
  </si>
  <si>
    <t>Marsh &amp; McLennan Cos</t>
  </si>
  <si>
    <t>US5719032022</t>
  </si>
  <si>
    <t>MAR</t>
  </si>
  <si>
    <t>Marriott</t>
  </si>
  <si>
    <t>US5732841060</t>
  </si>
  <si>
    <t>MLM</t>
  </si>
  <si>
    <t>Martin Marietta Materials</t>
  </si>
  <si>
    <t>US5745991068</t>
  </si>
  <si>
    <t>MAS</t>
  </si>
  <si>
    <t>Masco</t>
  </si>
  <si>
    <t>US57636Q1040</t>
  </si>
  <si>
    <t>MA</t>
  </si>
  <si>
    <t>MasterCard</t>
  </si>
  <si>
    <t>US57772K1016</t>
  </si>
  <si>
    <t>MXIM</t>
  </si>
  <si>
    <t>Maxim Integrated Products</t>
  </si>
  <si>
    <t>US5797802064</t>
  </si>
  <si>
    <t>MKC</t>
  </si>
  <si>
    <t>McCormick Inc</t>
  </si>
  <si>
    <t>US5801351017</t>
  </si>
  <si>
    <t>MCD</t>
  </si>
  <si>
    <t>McDonalds</t>
  </si>
  <si>
    <t>US58155Q1031</t>
  </si>
  <si>
    <t>MCK</t>
  </si>
  <si>
    <t>McKesson</t>
  </si>
  <si>
    <t>US58733R1023</t>
  </si>
  <si>
    <t>MELI</t>
  </si>
  <si>
    <t>MercadoLibre</t>
  </si>
  <si>
    <t>US58933Y1055</t>
  </si>
  <si>
    <t>MRK</t>
  </si>
  <si>
    <t>US59156R1086</t>
  </si>
  <si>
    <t>MET</t>
  </si>
  <si>
    <t>MetLife</t>
  </si>
  <si>
    <t>US5926881054</t>
  </si>
  <si>
    <t>MTD</t>
  </si>
  <si>
    <t>Mettler-Toledo International</t>
  </si>
  <si>
    <t>US5949181045</t>
  </si>
  <si>
    <t>MSFT</t>
  </si>
  <si>
    <t>Microsoft</t>
  </si>
  <si>
    <t>US5950171042</t>
  </si>
  <si>
    <t>MCHP</t>
  </si>
  <si>
    <t>Microchip Technology</t>
  </si>
  <si>
    <t>US5951121038</t>
  </si>
  <si>
    <t>MU</t>
  </si>
  <si>
    <t>Micron Technology</t>
  </si>
  <si>
    <t>US59522J1034</t>
  </si>
  <si>
    <t>MAA</t>
  </si>
  <si>
    <t>Mid-America Apartment Communities</t>
  </si>
  <si>
    <t>US6081901042</t>
  </si>
  <si>
    <t>MHK</t>
  </si>
  <si>
    <t>Mohawk Industries</t>
  </si>
  <si>
    <t>US60871R2094</t>
  </si>
  <si>
    <t>TAP</t>
  </si>
  <si>
    <t>Molson Coors Brewing Company (MCBC</t>
  </si>
  <si>
    <t>US6092071058</t>
  </si>
  <si>
    <t>MDLZ</t>
  </si>
  <si>
    <t>Mondelez</t>
  </si>
  <si>
    <t>Nasdaq, Berkshire Hathaway, S&amp;P500</t>
  </si>
  <si>
    <t>US61174X1090</t>
  </si>
  <si>
    <t>MNST</t>
  </si>
  <si>
    <t>Monster Beverage</t>
  </si>
  <si>
    <t>US6153691059</t>
  </si>
  <si>
    <t>MCO</t>
  </si>
  <si>
    <t>Moodys</t>
  </si>
  <si>
    <t>US6174464486</t>
  </si>
  <si>
    <t>MS</t>
  </si>
  <si>
    <t>Morgan Stanley</t>
  </si>
  <si>
    <t>US61945C1036</t>
  </si>
  <si>
    <t>MOS</t>
  </si>
  <si>
    <t>The Mosaic</t>
  </si>
  <si>
    <t>US6200763075</t>
  </si>
  <si>
    <t>MSI</t>
  </si>
  <si>
    <t>Motorola Solutions</t>
  </si>
  <si>
    <t>US6293775085</t>
  </si>
  <si>
    <t>NRG</t>
  </si>
  <si>
    <t>NRG Energy</t>
  </si>
  <si>
    <t>Utilities—Independent Power Producers</t>
  </si>
  <si>
    <t>US6311031081</t>
  </si>
  <si>
    <t>NDAQ</t>
  </si>
  <si>
    <t>US6370711011</t>
  </si>
  <si>
    <t>NOV</t>
  </si>
  <si>
    <t>National-Oilwell Varco</t>
  </si>
  <si>
    <t>US64110D1046</t>
  </si>
  <si>
    <t>NTAP</t>
  </si>
  <si>
    <t>NetApp</t>
  </si>
  <si>
    <t>US64110L1061</t>
  </si>
  <si>
    <t>NFLX</t>
  </si>
  <si>
    <t>Netflix</t>
  </si>
  <si>
    <t>US64110W1027</t>
  </si>
  <si>
    <t>NTES</t>
  </si>
  <si>
    <t>Netease</t>
  </si>
  <si>
    <t>US6512291062</t>
  </si>
  <si>
    <t>NWL</t>
  </si>
  <si>
    <t>Newell Brands</t>
  </si>
  <si>
    <t>US6516391066</t>
  </si>
  <si>
    <t>NEM</t>
  </si>
  <si>
    <t>Newmont Mining</t>
  </si>
  <si>
    <t>Gold</t>
  </si>
  <si>
    <t>US65249B1098</t>
  </si>
  <si>
    <t>NWSA</t>
  </si>
  <si>
    <t>News</t>
  </si>
  <si>
    <t>US65249B2088</t>
  </si>
  <si>
    <t>NWS</t>
  </si>
  <si>
    <t>News b</t>
  </si>
  <si>
    <t>US65339F1012</t>
  </si>
  <si>
    <t>NEE</t>
  </si>
  <si>
    <t>NextEra Energy</t>
  </si>
  <si>
    <t>US6541061031</t>
  </si>
  <si>
    <t>NKE</t>
  </si>
  <si>
    <t>Nike</t>
  </si>
  <si>
    <t>US65473P1057</t>
  </si>
  <si>
    <t>NI</t>
  </si>
  <si>
    <t>Nisource</t>
  </si>
  <si>
    <t>US6558441084</t>
  </si>
  <si>
    <t>NSC</t>
  </si>
  <si>
    <t>Norfolk Southern</t>
  </si>
  <si>
    <t>US6658591044</t>
  </si>
  <si>
    <t>NTRS</t>
  </si>
  <si>
    <t>Northern Trust</t>
  </si>
  <si>
    <t>US6668071029</t>
  </si>
  <si>
    <t>NOC</t>
  </si>
  <si>
    <t>Northrop Grumman</t>
  </si>
  <si>
    <t>US6703461052</t>
  </si>
  <si>
    <t>NUE</t>
  </si>
  <si>
    <t>Nucor</t>
  </si>
  <si>
    <t>US67066G1040</t>
  </si>
  <si>
    <t>NVDA</t>
  </si>
  <si>
    <t>NVIDIA</t>
  </si>
  <si>
    <t>US67103H1077</t>
  </si>
  <si>
    <t>ORLY</t>
  </si>
  <si>
    <t>O Reilly Automotive</t>
  </si>
  <si>
    <t>US6745991058</t>
  </si>
  <si>
    <t>OXY</t>
  </si>
  <si>
    <t>Occidental Petroleum</t>
  </si>
  <si>
    <t>US6819191064</t>
  </si>
  <si>
    <t>OMC</t>
  </si>
  <si>
    <t>Omnicom Group</t>
  </si>
  <si>
    <t>US6826801036</t>
  </si>
  <si>
    <t>OKE</t>
  </si>
  <si>
    <t>ONEOK</t>
  </si>
  <si>
    <t>US68389X1054</t>
  </si>
  <si>
    <t>ORCL</t>
  </si>
  <si>
    <t>Oracle</t>
  </si>
  <si>
    <t>US68902V1070</t>
  </si>
  <si>
    <t>OTIS</t>
  </si>
  <si>
    <t>Otis Worldwide Corp</t>
  </si>
  <si>
    <t>US6934751057</t>
  </si>
  <si>
    <t>PNC</t>
  </si>
  <si>
    <t>PNC Financial Services Group</t>
  </si>
  <si>
    <t>US6935061076</t>
  </si>
  <si>
    <t>PPG</t>
  </si>
  <si>
    <t>PPG Industries</t>
  </si>
  <si>
    <t>US69351T1060</t>
  </si>
  <si>
    <t>PPL</t>
  </si>
  <si>
    <t>US6936561009</t>
  </si>
  <si>
    <t>PVH</t>
  </si>
  <si>
    <t>US6937181088</t>
  </si>
  <si>
    <t>PCAR</t>
  </si>
  <si>
    <t>Paccar</t>
  </si>
  <si>
    <t>US6951561090</t>
  </si>
  <si>
    <t>PKG</t>
  </si>
  <si>
    <t>Packaging</t>
  </si>
  <si>
    <t>US7010941042</t>
  </si>
  <si>
    <t>PH</t>
  </si>
  <si>
    <t>Parker Hannifin</t>
  </si>
  <si>
    <t>US7043261079</t>
  </si>
  <si>
    <t>PAYX</t>
  </si>
  <si>
    <t>Paychex</t>
  </si>
  <si>
    <t>US70450Y1038</t>
  </si>
  <si>
    <t>PYPL</t>
  </si>
  <si>
    <t>PayPal</t>
  </si>
  <si>
    <t>US7127041058</t>
  </si>
  <si>
    <t>PBCT</t>
  </si>
  <si>
    <t>Peoples United Financial</t>
  </si>
  <si>
    <t>US7134481081</t>
  </si>
  <si>
    <t>PEP</t>
  </si>
  <si>
    <t>PepsiCo</t>
  </si>
  <si>
    <t>US7140461093</t>
  </si>
  <si>
    <t>PKI</t>
  </si>
  <si>
    <t>PerkinElmer</t>
  </si>
  <si>
    <t>US7170811035</t>
  </si>
  <si>
    <t>PFE</t>
  </si>
  <si>
    <t>Pfizer</t>
  </si>
  <si>
    <t>US7181721090</t>
  </si>
  <si>
    <t>PM</t>
  </si>
  <si>
    <t>Philip Morris</t>
  </si>
  <si>
    <t>US7185461040</t>
  </si>
  <si>
    <t>PSX</t>
  </si>
  <si>
    <t>Phillips 66</t>
  </si>
  <si>
    <t>US7234841010</t>
  </si>
  <si>
    <t>PNW</t>
  </si>
  <si>
    <t>Pinnacle West Capital</t>
  </si>
  <si>
    <t>US7237871071</t>
  </si>
  <si>
    <t>PXD</t>
  </si>
  <si>
    <t>Pioneer Natural Resources</t>
  </si>
  <si>
    <t>US73278L1052</t>
  </si>
  <si>
    <t>POOL</t>
  </si>
  <si>
    <t>Pool</t>
  </si>
  <si>
    <t>US74144T1088</t>
  </si>
  <si>
    <t>TROW</t>
  </si>
  <si>
    <t>T Rowe Price Group</t>
  </si>
  <si>
    <t>US74251V1026</t>
  </si>
  <si>
    <t>PFG</t>
  </si>
  <si>
    <t>Principal Financial Group</t>
  </si>
  <si>
    <t>US7427181091</t>
  </si>
  <si>
    <t>PG</t>
  </si>
  <si>
    <t>Procter &amp; Gamble</t>
  </si>
  <si>
    <t>US7433151039</t>
  </si>
  <si>
    <t>PGR</t>
  </si>
  <si>
    <t>Progressive</t>
  </si>
  <si>
    <t>US74340W1036</t>
  </si>
  <si>
    <t>PLD</t>
  </si>
  <si>
    <t>Prologis</t>
  </si>
  <si>
    <t>US7443201022</t>
  </si>
  <si>
    <t>PRU</t>
  </si>
  <si>
    <t>Prudential Financial</t>
  </si>
  <si>
    <t>US7445731067</t>
  </si>
  <si>
    <t>PEG</t>
  </si>
  <si>
    <t>Public Service Enterprise Group</t>
  </si>
  <si>
    <t>US74460D1090</t>
  </si>
  <si>
    <t>PSA</t>
  </si>
  <si>
    <t>Public Storage</t>
  </si>
  <si>
    <t>US7458671010</t>
  </si>
  <si>
    <t>PHM</t>
  </si>
  <si>
    <t>PulteGroup</t>
  </si>
  <si>
    <t>US74736K1016</t>
  </si>
  <si>
    <t>QRVO</t>
  </si>
  <si>
    <t>Qorvo</t>
  </si>
  <si>
    <t>US7475251036</t>
  </si>
  <si>
    <t>QCOM</t>
  </si>
  <si>
    <t>QUALCOMM</t>
  </si>
  <si>
    <t>US74762E1029</t>
  </si>
  <si>
    <t>PWR</t>
  </si>
  <si>
    <t>Quanta Services</t>
  </si>
  <si>
    <t>US74834L1008</t>
  </si>
  <si>
    <t>DGX</t>
  </si>
  <si>
    <t>Quest Diagnostics</t>
  </si>
  <si>
    <t>US74967X1037</t>
  </si>
  <si>
    <t>RH</t>
  </si>
  <si>
    <t>US7512121010</t>
  </si>
  <si>
    <t>RL</t>
  </si>
  <si>
    <t>Ralph Lauren a</t>
  </si>
  <si>
    <t>US7547301090</t>
  </si>
  <si>
    <t>RJF</t>
  </si>
  <si>
    <t>Raymond James Financial</t>
  </si>
  <si>
    <t>US75513E1010</t>
  </si>
  <si>
    <t>RTX</t>
  </si>
  <si>
    <t>Raytheon Technologies</t>
  </si>
  <si>
    <t>US7561091049</t>
  </si>
  <si>
    <t>O</t>
  </si>
  <si>
    <t>Realty</t>
  </si>
  <si>
    <t>US7588491032</t>
  </si>
  <si>
    <t>REG</t>
  </si>
  <si>
    <t>Regency Centers</t>
  </si>
  <si>
    <t>US75886F1075</t>
  </si>
  <si>
    <t>REGN</t>
  </si>
  <si>
    <t>Regeneron Pharmaceuticals</t>
  </si>
  <si>
    <t>US7591EP1005</t>
  </si>
  <si>
    <t>RF</t>
  </si>
  <si>
    <t>Regions Financial</t>
  </si>
  <si>
    <t>US7607591002</t>
  </si>
  <si>
    <t>RSG</t>
  </si>
  <si>
    <t>Republic Services</t>
  </si>
  <si>
    <t>US7611521078</t>
  </si>
  <si>
    <t>RMD</t>
  </si>
  <si>
    <t>ResMed</t>
  </si>
  <si>
    <t>US7703231032</t>
  </si>
  <si>
    <t>RHI</t>
  </si>
  <si>
    <t>Robert Half</t>
  </si>
  <si>
    <t>US7739031091</t>
  </si>
  <si>
    <t>ROK</t>
  </si>
  <si>
    <t>Rockwell Automation</t>
  </si>
  <si>
    <t>US7766961061</t>
  </si>
  <si>
    <t>ROP</t>
  </si>
  <si>
    <t>Roper Industries</t>
  </si>
  <si>
    <t>US7782961038</t>
  </si>
  <si>
    <t>ROST</t>
  </si>
  <si>
    <t>Ross Stores</t>
  </si>
  <si>
    <t>US78409V1044</t>
  </si>
  <si>
    <t>SPGI</t>
  </si>
  <si>
    <t>S&amp;P Global</t>
  </si>
  <si>
    <t>US78410G1040</t>
  </si>
  <si>
    <t>SBAC</t>
  </si>
  <si>
    <t>SBA Communications REIT (A</t>
  </si>
  <si>
    <t>US78440X1019</t>
  </si>
  <si>
    <t>SLG</t>
  </si>
  <si>
    <t>SL Green Realty</t>
  </si>
  <si>
    <t>US79466L3024</t>
  </si>
  <si>
    <t>CRM</t>
  </si>
  <si>
    <t>Salesforce</t>
  </si>
  <si>
    <t>US8064071025</t>
  </si>
  <si>
    <t>HSIC</t>
  </si>
  <si>
    <t>Henry Schein</t>
  </si>
  <si>
    <t>US8085131055</t>
  </si>
  <si>
    <t>SCHW</t>
  </si>
  <si>
    <t>Charles Schwab</t>
  </si>
  <si>
    <t>US81211K1007</t>
  </si>
  <si>
    <t>SEE</t>
  </si>
  <si>
    <t>Sealed Air</t>
  </si>
  <si>
    <t>US8168511090</t>
  </si>
  <si>
    <t>SRE</t>
  </si>
  <si>
    <t>Sempra Energy</t>
  </si>
  <si>
    <t>US81762P1021</t>
  </si>
  <si>
    <t>NOW</t>
  </si>
  <si>
    <t>ServiceNow</t>
  </si>
  <si>
    <t>US8243481061</t>
  </si>
  <si>
    <t>SHW</t>
  </si>
  <si>
    <t>Sherwin-Williams</t>
  </si>
  <si>
    <t>US8288061091</t>
  </si>
  <si>
    <t>SPG</t>
  </si>
  <si>
    <t>Simon Property Group</t>
  </si>
  <si>
    <t>US82968B1035</t>
  </si>
  <si>
    <t>SIRI</t>
  </si>
  <si>
    <t>Sirius XM</t>
  </si>
  <si>
    <t>US83088M1027</t>
  </si>
  <si>
    <t>SWKS</t>
  </si>
  <si>
    <t>Skyworks Solutions</t>
  </si>
  <si>
    <t>US8318652091</t>
  </si>
  <si>
    <t>AOS</t>
  </si>
  <si>
    <t>AO Smith</t>
  </si>
  <si>
    <t>US8326964058</t>
  </si>
  <si>
    <t>SJM</t>
  </si>
  <si>
    <t>J M Smucker</t>
  </si>
  <si>
    <t>US8330341012</t>
  </si>
  <si>
    <t>SNA</t>
  </si>
  <si>
    <t>Snap-On</t>
  </si>
  <si>
    <t>US8425871071</t>
  </si>
  <si>
    <t>SO</t>
  </si>
  <si>
    <t>Southern</t>
  </si>
  <si>
    <t>US8447411088</t>
  </si>
  <si>
    <t>LUV</t>
  </si>
  <si>
    <t>Southwest Airlines</t>
  </si>
  <si>
    <t>US8545021011</t>
  </si>
  <si>
    <t>SWK</t>
  </si>
  <si>
    <t>Stanley Black &amp; Decker</t>
  </si>
  <si>
    <t>US8552441094</t>
  </si>
  <si>
    <t>SBUX</t>
  </si>
  <si>
    <t>Starbucks</t>
  </si>
  <si>
    <t>US8574771031</t>
  </si>
  <si>
    <t>STT</t>
  </si>
  <si>
    <t>State Street</t>
  </si>
  <si>
    <t>US8621211007</t>
  </si>
  <si>
    <t>STOR</t>
  </si>
  <si>
    <t>STORE Capital Corp</t>
  </si>
  <si>
    <t>US8636671013</t>
  </si>
  <si>
    <t>SYK</t>
  </si>
  <si>
    <t>Stryker</t>
  </si>
  <si>
    <t>US8716071076</t>
  </si>
  <si>
    <t>SNPS</t>
  </si>
  <si>
    <t>Synopsys</t>
  </si>
  <si>
    <t>US87165B1035</t>
  </si>
  <si>
    <t>SYF</t>
  </si>
  <si>
    <t>Synchrony Financial</t>
  </si>
  <si>
    <t>US8718291078</t>
  </si>
  <si>
    <t>SYY</t>
  </si>
  <si>
    <t>Sysco</t>
  </si>
  <si>
    <t>US8725401090</t>
  </si>
  <si>
    <t>TJX</t>
  </si>
  <si>
    <t>TJX Cos</t>
  </si>
  <si>
    <t>US8725901040</t>
  </si>
  <si>
    <t>TMUS</t>
  </si>
  <si>
    <t>T-Mobile (ex T-Mobile US</t>
  </si>
  <si>
    <t>US8740541094</t>
  </si>
  <si>
    <t>TTWO</t>
  </si>
  <si>
    <t>Take Two</t>
  </si>
  <si>
    <t>US8760301072</t>
  </si>
  <si>
    <t>TPR</t>
  </si>
  <si>
    <t>Tapestry</t>
  </si>
  <si>
    <t>US87612E1064</t>
  </si>
  <si>
    <t>TGT</t>
  </si>
  <si>
    <t>Target</t>
  </si>
  <si>
    <t>US88160R1014</t>
  </si>
  <si>
    <t>TSLA</t>
  </si>
  <si>
    <t>Tesla</t>
  </si>
  <si>
    <t>US8816242098</t>
  </si>
  <si>
    <t>TEVA</t>
  </si>
  <si>
    <t>Teva Pharmaceutical Industries Ltd</t>
  </si>
  <si>
    <t>US8825081040</t>
  </si>
  <si>
    <t>TXN</t>
  </si>
  <si>
    <t>Texas Instruments</t>
  </si>
  <si>
    <t>US8832031012</t>
  </si>
  <si>
    <t>TXT</t>
  </si>
  <si>
    <t>Textron</t>
  </si>
  <si>
    <t>US8835561023</t>
  </si>
  <si>
    <t>TMO</t>
  </si>
  <si>
    <t>Thermo Fisher Scientific</t>
  </si>
  <si>
    <t>US88579Y1010</t>
  </si>
  <si>
    <t>MMM</t>
  </si>
  <si>
    <t>3M</t>
  </si>
  <si>
    <t>US Dividend Aristokrates, S&amp;P500, DowJones</t>
  </si>
  <si>
    <t>US8865471085</t>
  </si>
  <si>
    <t>TIF</t>
  </si>
  <si>
    <t>Tiffany</t>
  </si>
  <si>
    <t>US8923561067</t>
  </si>
  <si>
    <t>TSCO</t>
  </si>
  <si>
    <t>Tractor Supply</t>
  </si>
  <si>
    <t>US8936411003</t>
  </si>
  <si>
    <t>TDG</t>
  </si>
  <si>
    <t>TransDigm Group</t>
  </si>
  <si>
    <t>US89417E1091</t>
  </si>
  <si>
    <t>TRV</t>
  </si>
  <si>
    <t>Travelers</t>
  </si>
  <si>
    <t>DowJones, Berkshire Hathaway, S&amp;P500</t>
  </si>
  <si>
    <t>US90184L1026</t>
  </si>
  <si>
    <t>TWTR</t>
  </si>
  <si>
    <t>Twitter</t>
  </si>
  <si>
    <t>US9024941034</t>
  </si>
  <si>
    <t>TSN</t>
  </si>
  <si>
    <t>Tyson Foods</t>
  </si>
  <si>
    <t>US9026531049</t>
  </si>
  <si>
    <t>UDR</t>
  </si>
  <si>
    <t>US9029733048</t>
  </si>
  <si>
    <t>USB</t>
  </si>
  <si>
    <t>US Bancorp</t>
  </si>
  <si>
    <t>US90384S3031</t>
  </si>
  <si>
    <t>ULTA</t>
  </si>
  <si>
    <t>Ulta Beauty</t>
  </si>
  <si>
    <t>US9043111072</t>
  </si>
  <si>
    <t>UAA</t>
  </si>
  <si>
    <t>Under Armour</t>
  </si>
  <si>
    <t>US9043112062</t>
  </si>
  <si>
    <t>UA</t>
  </si>
  <si>
    <t>US9078181081</t>
  </si>
  <si>
    <t>UNP</t>
  </si>
  <si>
    <t>Union Pacific</t>
  </si>
  <si>
    <t>US9100471096</t>
  </si>
  <si>
    <t>UAL</t>
  </si>
  <si>
    <t>United Airlines</t>
  </si>
  <si>
    <t>US9113121068</t>
  </si>
  <si>
    <t>UPS</t>
  </si>
  <si>
    <t>United Parcel Service</t>
  </si>
  <si>
    <t>US9113631090</t>
  </si>
  <si>
    <t>URI</t>
  </si>
  <si>
    <t>United Rentals</t>
  </si>
  <si>
    <t>US91324P1021</t>
  </si>
  <si>
    <t>UNH</t>
  </si>
  <si>
    <t>UnitedHealth</t>
  </si>
  <si>
    <t>US9139031002</t>
  </si>
  <si>
    <t>UHS</t>
  </si>
  <si>
    <t>Universal Health Services</t>
  </si>
  <si>
    <t>US91529Y1064</t>
  </si>
  <si>
    <t>UNM</t>
  </si>
  <si>
    <t>Unum Group</t>
  </si>
  <si>
    <t>US9182041080</t>
  </si>
  <si>
    <t>VFC</t>
  </si>
  <si>
    <t>VF</t>
  </si>
  <si>
    <t>US91913Y1001</t>
  </si>
  <si>
    <t>VLO</t>
  </si>
  <si>
    <t>Valero Energy</t>
  </si>
  <si>
    <t>US92220P1057</t>
  </si>
  <si>
    <t>VAR</t>
  </si>
  <si>
    <t>Varian Medical Systems</t>
  </si>
  <si>
    <t>US92276F1003</t>
  </si>
  <si>
    <t>VTR</t>
  </si>
  <si>
    <t>Ventas</t>
  </si>
  <si>
    <t>REIT—Healthcare Facilities</t>
  </si>
  <si>
    <t>US92343E1029</t>
  </si>
  <si>
    <t>VRSN</t>
  </si>
  <si>
    <t>VeriSign</t>
  </si>
  <si>
    <t>US92343V1044</t>
  </si>
  <si>
    <t>VZ</t>
  </si>
  <si>
    <t>Verizon</t>
  </si>
  <si>
    <t>US92345Y1064</t>
  </si>
  <si>
    <t>VRSK</t>
  </si>
  <si>
    <t>Verisk Analytic a</t>
  </si>
  <si>
    <t>US92532F1003</t>
  </si>
  <si>
    <t>VRTX</t>
  </si>
  <si>
    <t>Vertex Pharmaceuticals</t>
  </si>
  <si>
    <t>US92826C8394</t>
  </si>
  <si>
    <t>V</t>
  </si>
  <si>
    <t>Visa</t>
  </si>
  <si>
    <t>Berkshire Hathaway, DowJones, S&amp;P500</t>
  </si>
  <si>
    <t>US9290421091</t>
  </si>
  <si>
    <t>VNO</t>
  </si>
  <si>
    <t>Vornado Realty Trust</t>
  </si>
  <si>
    <t>US9291601097</t>
  </si>
  <si>
    <t>VMC</t>
  </si>
  <si>
    <t>Vulcan Materials</t>
  </si>
  <si>
    <t>US92939U1060</t>
  </si>
  <si>
    <t>WEC</t>
  </si>
  <si>
    <t>WEC Energy Group</t>
  </si>
  <si>
    <t>US9311421039</t>
  </si>
  <si>
    <t>WMT</t>
  </si>
  <si>
    <t>Walmart</t>
  </si>
  <si>
    <t>US9314271084</t>
  </si>
  <si>
    <t>WBA</t>
  </si>
  <si>
    <t>Walgreens Boots Alliance</t>
  </si>
  <si>
    <t>US94106L1098</t>
  </si>
  <si>
    <t>WM</t>
  </si>
  <si>
    <t>US9418481035</t>
  </si>
  <si>
    <t>WAT</t>
  </si>
  <si>
    <t>Waters</t>
  </si>
  <si>
    <t>US9497461015</t>
  </si>
  <si>
    <t>WFC</t>
  </si>
  <si>
    <t>Wells Fargo &amp;</t>
  </si>
  <si>
    <t>US95040Q1040</t>
  </si>
  <si>
    <t>WELL</t>
  </si>
  <si>
    <t>Welltower</t>
  </si>
  <si>
    <t>US9581021055</t>
  </si>
  <si>
    <t>WDC</t>
  </si>
  <si>
    <t>Western Digital</t>
  </si>
  <si>
    <t>US9598021098</t>
  </si>
  <si>
    <t>WU</t>
  </si>
  <si>
    <t>The Western Union Company</t>
  </si>
  <si>
    <t>US96145D1054</t>
  </si>
  <si>
    <t>WRK</t>
  </si>
  <si>
    <t>WestRock</t>
  </si>
  <si>
    <t>US9621661043</t>
  </si>
  <si>
    <t>WY</t>
  </si>
  <si>
    <t>Weyerhaeuser</t>
  </si>
  <si>
    <t>US9633201069</t>
  </si>
  <si>
    <t>WHR</t>
  </si>
  <si>
    <t>Whirlpool</t>
  </si>
  <si>
    <t>US9694571004</t>
  </si>
  <si>
    <t>WMB</t>
  </si>
  <si>
    <t>Williams Companies</t>
  </si>
  <si>
    <t>US98138H1014</t>
  </si>
  <si>
    <t>WDAY</t>
  </si>
  <si>
    <t>Workda a</t>
  </si>
  <si>
    <t>US9831341071</t>
  </si>
  <si>
    <t>WYNN</t>
  </si>
  <si>
    <t>Wynn Resorts</t>
  </si>
  <si>
    <t>US98389B1008</t>
  </si>
  <si>
    <t>XEL</t>
  </si>
  <si>
    <t>Xcel Energy</t>
  </si>
  <si>
    <t>US9839191015</t>
  </si>
  <si>
    <t>XLNX</t>
  </si>
  <si>
    <t>Xilinx</t>
  </si>
  <si>
    <t>US98419M1009</t>
  </si>
  <si>
    <t>XYL</t>
  </si>
  <si>
    <t>Xylem</t>
  </si>
  <si>
    <t>US98421M1062</t>
  </si>
  <si>
    <t>XRX</t>
  </si>
  <si>
    <t>Xerox</t>
  </si>
  <si>
    <t>USN070592100</t>
  </si>
  <si>
    <t>ASML</t>
  </si>
  <si>
    <t>SPI, Euronext100</t>
  </si>
  <si>
    <t>FTSE 100, Euronext100</t>
  </si>
  <si>
    <t>Nasdaq, Berkshire Hathaway</t>
  </si>
  <si>
    <t>S&amp;P500, DowJones, Nasdaq</t>
  </si>
  <si>
    <t>S&amp;P500, Nasdaq, DowJones</t>
  </si>
  <si>
    <t>S&amp;P500, Nasdaq, US Dividend Aristokrates</t>
  </si>
  <si>
    <t>Berkshire Hathaway, DowJones, US Dividend Aristokrates, S&amp;P500</t>
  </si>
  <si>
    <t>S&amp;P500, Nasdaq, Berkshire Hathaway</t>
  </si>
  <si>
    <t>S&amp;P500, DowJones, US Dividend Aristokrates</t>
  </si>
  <si>
    <t>S&amp;P500, Berkshire Hathaway, DowJones</t>
  </si>
  <si>
    <t>Nasdaq, DowJones, US Dividend Aristokrates, S&amp;P500</t>
  </si>
  <si>
    <t>DivYear_2021</t>
  </si>
  <si>
    <t>PayoutYear_2021</t>
  </si>
  <si>
    <t>US Dividend Aristokrates, DAX, S&amp;P500</t>
  </si>
  <si>
    <t>S&amp;P500, Nasdaq, DowJones, Berkshire Hathaway</t>
  </si>
  <si>
    <t>US Dividend Aristokrates, S&amp;P500, Nasdaq</t>
  </si>
  <si>
    <t>S&amp;P500, Berkshire Hathaway, Nasdaq</t>
  </si>
  <si>
    <t>DowJones, S&amp;P500, Berkshire Hathaway, US Dividend Aristokrates</t>
  </si>
  <si>
    <t>US Dividend Aristokrates, S&amp;P500, Berkshire Hathaway, DowJones</t>
  </si>
  <si>
    <t>DowJones, S&amp;P500, US Dividend Aristokrates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</si>
</sst>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2"/>
      <color theme="1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0" fontId="3" fillId="0" borderId="0" xfId="0" applyFont="1"/>
    <xf numFmtId="0" fontId="4" fillId="0" borderId="0" xfId="0" applyFont="1"/>
    <xf numFmtId="14" fontId="0" fillId="0" borderId="0" xfId="0" applyNumberFormat="1"/>
    <xf numFmtId="11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  <xf numFmtId="0" fontId="5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164" fontId="0" fillId="0" borderId="0" xfId="1" applyNumberFormat="1" applyFont="1"/>
    <xf numFmtId="0" fontId="0" fillId="0" borderId="0" xfId="1" applyNumberFormat="1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</cellXfs>
  <cellStyles count="2">
    <cellStyle name="Prozent" xfId="1" builtinId="5"/>
    <cellStyle name="Standard" xfId="0" builtinId="0"/>
  </cellStyles>
  <dxfs count="5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746C79C8-1DEE-404E-977C-13D8D3700501}" autoFormatId="16" applyNumberFormats="0" applyBorderFormats="0" applyFontFormats="0" applyPatternFormats="0" applyAlignmentFormats="0" applyWidthHeightFormats="0">
  <queryTableRefresh nextId="44">
    <queryTableFields count="37">
      <queryTableField id="1" name="ISIN" tableColumnId="1"/>
      <queryTableField id="17" name="YahooTicker" tableColumnId="17"/>
      <queryTableField id="2" name="Name" tableColumnId="2"/>
      <queryTableField id="3" name="Currency" tableColumnId="3"/>
      <queryTableField id="4" name="Sector" tableColumnId="4"/>
      <queryTableField id="5" name="Industry" tableColumnId="5"/>
      <queryTableField id="6" name="Hight_52" tableColumnId="6"/>
      <queryTableField id="7" name="Low_52" tableColumnId="7"/>
      <queryTableField id="8" name="PeRatio" tableColumnId="8"/>
      <queryTableField id="9" name="BookValue" tableColumnId="9"/>
      <queryTableField id="10" name="PriceToBook" tableColumnId="10"/>
      <queryTableField id="11" name="LastDividend" tableColumnId="11"/>
      <queryTableField id="12" name="LastDividendYield" tableColumnId="12"/>
      <queryTableField id="13" name="LastDividendDate" tableColumnId="13"/>
      <queryTableField id="14" name="TSValue" tableColumnId="14"/>
      <queryTableField id="15" name="KeyDate" tableColumnId="15"/>
      <queryTableField id="16" name="TSDate" tableColumnId="16"/>
      <queryTableField id="38" name="IndexName§  0        " tableColumnId="36"/>
      <queryTableField id="18" name="FirstDivYear" tableColumnId="18"/>
      <queryTableField id="19" name="LastDivYear" tableColumnId="19"/>
      <queryTableField id="20" name="DivIncreas" tableColumnId="20"/>
      <queryTableField id="21" name="DivDecrease" tableColumnId="21"/>
      <queryTableField id="22" name="DivGrowthSi" tableColumnId="22"/>
      <queryTableField id="23" name="DivGrowthLast7" tableColumnId="23"/>
      <queryTableField id="24" name="DivGrowthLast5" tableColumnId="24"/>
      <queryTableField id="25" name="DivGrowthlast3" tableColumnId="25"/>
      <queryTableField id="26" name="DivGrowthLast" tableColumnId="26"/>
      <queryTableField id="28" name="DivYear_2017" tableColumnId="28"/>
      <queryTableField id="29" name="DivYear_2018" tableColumnId="29"/>
      <queryTableField id="30" name="DivYear_2019" tableColumnId="30"/>
      <queryTableField id="31" name="DivYear_2020" tableColumnId="31"/>
      <queryTableField id="41" name="DivYear_2021" tableColumnId="27"/>
      <queryTableField id="33" name="PayoutYear_2017" tableColumnId="33"/>
      <queryTableField id="34" name="PayoutYear_2018" tableColumnId="34"/>
      <queryTableField id="35" name="PayoutYear_2019" tableColumnId="35"/>
      <queryTableField id="40" name="PayoutYear_2020" tableColumnId="37"/>
      <queryTableField id="42" name="PayoutYear_2021" tableColumnId="3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400DD3-143A-4E1A-A217-026906510C2D}" name="Financials" displayName="Financials" ref="A1:AK881" tableType="queryTable" totalsRowShown="0">
  <autoFilter ref="A1:AK881" xr:uid="{6A91B295-4329-44C4-A5A1-6D49156A7B9A}"/>
  <tableColumns count="37">
    <tableColumn id="1" xr3:uid="{7DD198A3-EB46-4400-995B-70F18F8F392A}" uniqueName="1" name="ISIN" queryTableFieldId="1" dataDxfId="26"/>
    <tableColumn id="17" xr3:uid="{9878C281-002B-4E02-83BB-B49C4C74BC6B}" uniqueName="17" name="YahooTicker" queryTableFieldId="17" dataDxfId="25"/>
    <tableColumn id="2" xr3:uid="{35EAF370-E604-4F6E-894B-714739206D01}" uniqueName="2" name="Name" queryTableFieldId="2" dataDxfId="24"/>
    <tableColumn id="3" xr3:uid="{189D1030-74A3-42FA-87AA-A5B088232378}" uniqueName="3" name="Currency" queryTableFieldId="3" dataDxfId="23"/>
    <tableColumn id="4" xr3:uid="{CECFEF12-8B82-4647-B9B0-6572EBCBAC66}" uniqueName="4" name="Sector" queryTableFieldId="4" dataDxfId="22"/>
    <tableColumn id="5" xr3:uid="{8C38BBBB-F055-4A2E-B5F5-F9272739F7AB}" uniqueName="5" name="Industry" queryTableFieldId="5" dataDxfId="21"/>
    <tableColumn id="6" xr3:uid="{8495384F-54F5-47C2-A8BF-24CF5322DE07}" uniqueName="6" name="Hight_52" queryTableFieldId="6"/>
    <tableColumn id="7" xr3:uid="{23DB5D74-48A0-4839-9ABA-660F0FC6D83D}" uniqueName="7" name="Low_52" queryTableFieldId="7"/>
    <tableColumn id="8" xr3:uid="{DA949714-0C7F-475A-BE78-09A49BA71E13}" uniqueName="8" name="PeRatio" queryTableFieldId="8"/>
    <tableColumn id="9" xr3:uid="{C2D6061A-A0C7-4323-9C4C-8C4607D28482}" uniqueName="9" name="BookValue" queryTableFieldId="9"/>
    <tableColumn id="10" xr3:uid="{1623F4E6-9C0D-414A-8E42-578F4D161083}" uniqueName="10" name="PriceToBook" queryTableFieldId="10"/>
    <tableColumn id="11" xr3:uid="{045ED5EB-F227-4FCD-B4D5-D863860938E7}" uniqueName="11" name="LastDividend" queryTableFieldId="11"/>
    <tableColumn id="12" xr3:uid="{C961DD28-48FC-4D94-ABCD-D0F8288E1754}" uniqueName="12" name="LastDividendYield" queryTableFieldId="12"/>
    <tableColumn id="13" xr3:uid="{D42878B5-4211-4836-925F-6B3F95334C21}" uniqueName="13" name="LastDividendDate" queryTableFieldId="13" dataDxfId="20"/>
    <tableColumn id="14" xr3:uid="{3C953A42-C160-4F38-99E0-21BE4EEADD8C}" uniqueName="14" name="TSValue" queryTableFieldId="14"/>
    <tableColumn id="15" xr3:uid="{3B0CB49A-4596-4A73-9039-8EF5E6A7E419}" uniqueName="15" name="KeyDate" queryTableFieldId="15" dataDxfId="19"/>
    <tableColumn id="16" xr3:uid="{F535895C-8393-4528-8A3F-5962B2394234}" uniqueName="16" name="TSDate" queryTableFieldId="16" dataDxfId="18"/>
    <tableColumn id="36" xr3:uid="{F6E768AD-F863-4A63-B4E4-698D186A99BF}" uniqueName="36" name="IndexName§  0        " queryTableFieldId="38" dataDxfId="17"/>
    <tableColumn id="18" xr3:uid="{4CF0A119-E7AF-49DE-9BCF-2E2B0003DF6A}" uniqueName="18" name="FirstDivYear" queryTableFieldId="18" dataDxfId="16"/>
    <tableColumn id="19" xr3:uid="{A6755364-0D32-4DEA-93DC-8757AB446E97}" uniqueName="19" name="LastDivYear" queryTableFieldId="19" dataDxfId="15"/>
    <tableColumn id="20" xr3:uid="{DC447626-9687-4644-872C-06DE88ABBFDF}" uniqueName="20" name="DivIncreas" queryTableFieldId="20" dataDxfId="14"/>
    <tableColumn id="21" xr3:uid="{B84556D5-3B54-4E02-8B9E-9D55C1F67FAE}" uniqueName="21" name="DivDecrease" queryTableFieldId="21" dataDxfId="13"/>
    <tableColumn id="22" xr3:uid="{84B44C8D-8416-441E-ADA7-52B06D68EB2A}" uniqueName="22" name="DivGrowthSi" queryTableFieldId="22" dataDxfId="12"/>
    <tableColumn id="23" xr3:uid="{D166D14E-A8BA-4062-B46C-461446ABECA1}" uniqueName="23" name="DivGrowthLast7" queryTableFieldId="23" dataDxfId="11"/>
    <tableColumn id="24" xr3:uid="{FE173971-CD55-44F6-B7B8-1CF4875505A1}" uniqueName="24" name="DivGrowthLast5" queryTableFieldId="24" dataDxfId="10"/>
    <tableColumn id="25" xr3:uid="{6B2D0892-B4BF-4A76-B837-539D6B51D9A5}" uniqueName="25" name="DivGrowthlast3" queryTableFieldId="25" dataDxfId="9"/>
    <tableColumn id="26" xr3:uid="{5D925DFA-3820-48F9-84BE-2733CDBCE55A}" uniqueName="26" name="DivGrowthLast" queryTableFieldId="26" dataDxfId="8"/>
    <tableColumn id="28" xr3:uid="{E3CC876B-9B8D-4F4B-9B5C-8ABC3E92BA0D}" uniqueName="28" name="DivYear_2017" queryTableFieldId="28" dataDxfId="7"/>
    <tableColumn id="29" xr3:uid="{36069B83-E698-424C-B382-E69D6668551D}" uniqueName="29" name="DivYear_2018" queryTableFieldId="29" dataDxfId="6"/>
    <tableColumn id="30" xr3:uid="{BB4B29E3-5F5A-4436-8464-10A9D099EF67}" uniqueName="30" name="DivYear_2019" queryTableFieldId="30" dataDxfId="5"/>
    <tableColumn id="31" xr3:uid="{CC97803A-5DE7-497F-B9F9-04E9BCB36F90}" uniqueName="31" name="DivYear_2020" queryTableFieldId="31" dataDxfId="4"/>
    <tableColumn id="27" xr3:uid="{282814D3-2D84-4F64-81C7-4ACB3472F889}" uniqueName="27" name="DivYear_2021" queryTableFieldId="41"/>
    <tableColumn id="33" xr3:uid="{B26D1077-0DA1-4F82-975D-8DDC45C7870B}" uniqueName="33" name="PayoutYear_2017" queryTableFieldId="33" dataDxfId="3"/>
    <tableColumn id="34" xr3:uid="{A2DED6C5-CCEE-49DE-9A8C-50B2E9B8348A}" uniqueName="34" name="PayoutYear_2018" queryTableFieldId="34" dataDxfId="2"/>
    <tableColumn id="35" xr3:uid="{2348B3C4-C165-46F2-923D-2CA30CAE38DD}" uniqueName="35" name="PayoutYear_2019" queryTableFieldId="35" dataDxfId="1"/>
    <tableColumn id="37" xr3:uid="{F1A32846-773B-43B9-B78C-343FD5D7305A}" uniqueName="37" name="PayoutYear_2020" queryTableFieldId="40" dataDxfId="0"/>
    <tableColumn id="32" xr3:uid="{99B35080-974A-4D9A-B5B0-49177C1811F2}" uniqueName="32" name="PayoutYear_2021" queryTableFieldId="4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45D7F-C185-4766-9A69-B69C897823A9}">
  <dimension ref="A1:AI882"/>
  <sheetViews>
    <sheetView tabSelected="1" zoomScale="85" zoomScaleNormal="85" workbookViewId="0">
      <pane ySplit="2" topLeftCell="A3" activePane="bottomLeft" state="frozen"/>
      <selection activeCell="C1" sqref="C1"/>
      <selection pane="bottomLeft" activeCell="AI13" sqref="AI13"/>
    </sheetView>
  </sheetViews>
  <sheetFormatPr baseColWidth="10" defaultRowHeight="12.75" outlineLevelCol="1" x14ac:dyDescent="0.2"/>
  <cols>
    <col min="1" max="1" width="14" customWidth="1" outlineLevel="1"/>
    <col min="2" max="2" width="18.140625" customWidth="1" outlineLevel="1"/>
    <col min="3" max="3" width="14.5703125" bestFit="1" customWidth="1"/>
    <col min="4" max="4" width="13.5703125" bestFit="1" customWidth="1"/>
    <col min="5" max="5" width="29.42578125" bestFit="1" customWidth="1"/>
    <col min="7" max="7" width="16.7109375" bestFit="1" customWidth="1"/>
    <col min="8" max="8" width="28.42578125" bestFit="1" customWidth="1"/>
    <col min="9" max="9" width="9.85546875" style="6" bestFit="1" customWidth="1"/>
    <col min="10" max="10" width="13.85546875" bestFit="1" customWidth="1"/>
    <col min="11" max="11" width="16.140625" customWidth="1"/>
    <col min="13" max="13" width="13" bestFit="1" customWidth="1"/>
    <col min="14" max="14" width="15.140625" bestFit="1" customWidth="1"/>
    <col min="15" max="15" width="16.85546875" bestFit="1" customWidth="1"/>
    <col min="16" max="16" width="16.85546875" style="8" customWidth="1"/>
    <col min="17" max="20" width="16.85546875" style="13" customWidth="1"/>
    <col min="21" max="25" width="16.85546875" style="8" customWidth="1"/>
    <col min="26" max="30" width="11.42578125" style="8" customWidth="1" outlineLevel="1"/>
    <col min="31" max="35" width="11.42578125" style="8" customWidth="1"/>
  </cols>
  <sheetData>
    <row r="1" spans="1:35" x14ac:dyDescent="0.2">
      <c r="A1" s="21" t="s">
        <v>71</v>
      </c>
      <c r="B1" s="21" t="s">
        <v>72</v>
      </c>
      <c r="C1" s="17" t="s">
        <v>19</v>
      </c>
      <c r="D1" s="17" t="s">
        <v>102</v>
      </c>
      <c r="E1" s="17" t="s">
        <v>20</v>
      </c>
      <c r="F1" s="17" t="s">
        <v>1</v>
      </c>
      <c r="G1" s="17" t="s">
        <v>22</v>
      </c>
      <c r="H1" s="17" t="s">
        <v>23</v>
      </c>
      <c r="I1" s="19" t="s">
        <v>66</v>
      </c>
      <c r="J1" s="19" t="s">
        <v>67</v>
      </c>
      <c r="K1" s="19" t="s">
        <v>68</v>
      </c>
      <c r="L1" s="19" t="s">
        <v>69</v>
      </c>
      <c r="M1" s="19" t="s">
        <v>5</v>
      </c>
      <c r="N1" s="19" t="s">
        <v>6</v>
      </c>
      <c r="O1" s="19" t="s">
        <v>70</v>
      </c>
      <c r="P1" s="26" t="s">
        <v>73</v>
      </c>
      <c r="Q1" s="26" t="s">
        <v>94</v>
      </c>
      <c r="R1" s="26" t="s">
        <v>95</v>
      </c>
      <c r="S1" s="26" t="s">
        <v>97</v>
      </c>
      <c r="T1" s="26" t="s">
        <v>98</v>
      </c>
      <c r="U1" s="26" t="s">
        <v>96</v>
      </c>
      <c r="V1" s="26" t="s">
        <v>100</v>
      </c>
      <c r="W1" s="26" t="s">
        <v>99</v>
      </c>
      <c r="X1" s="26" t="s">
        <v>74</v>
      </c>
      <c r="Y1" s="26" t="s">
        <v>75</v>
      </c>
      <c r="Z1" s="22" t="s">
        <v>101</v>
      </c>
      <c r="AA1" s="22"/>
      <c r="AB1" s="22"/>
      <c r="AC1" s="22"/>
      <c r="AD1" s="23"/>
      <c r="AE1" s="24" t="s">
        <v>17</v>
      </c>
      <c r="AF1" s="24"/>
      <c r="AG1" s="24"/>
      <c r="AH1" s="24"/>
      <c r="AI1" s="25"/>
    </row>
    <row r="2" spans="1:35" ht="12.75" customHeight="1" x14ac:dyDescent="0.2">
      <c r="A2" s="21"/>
      <c r="B2" s="21"/>
      <c r="C2" s="18"/>
      <c r="D2" s="18"/>
      <c r="E2" s="18"/>
      <c r="F2" s="18"/>
      <c r="G2" s="18"/>
      <c r="H2" s="18"/>
      <c r="I2" s="20"/>
      <c r="J2" s="20"/>
      <c r="K2" s="20"/>
      <c r="L2" s="20"/>
      <c r="M2" s="20"/>
      <c r="N2" s="20"/>
      <c r="O2" s="20"/>
      <c r="P2" s="27"/>
      <c r="Q2" s="27"/>
      <c r="R2" s="27"/>
      <c r="S2" s="27"/>
      <c r="T2" s="27"/>
      <c r="U2" s="27"/>
      <c r="V2" s="27"/>
      <c r="W2" s="27"/>
      <c r="X2" s="27"/>
      <c r="Y2" s="27"/>
      <c r="Z2" s="9" t="str">
        <f>RIGHT(Financials!AB1,4)</f>
        <v>2017</v>
      </c>
      <c r="AA2" s="9" t="str">
        <f>RIGHT(Financials!AC1,4)</f>
        <v>2018</v>
      </c>
      <c r="AB2" s="9" t="str">
        <f>RIGHT(Financials!AD1,4)</f>
        <v>2019</v>
      </c>
      <c r="AC2" s="9" t="str">
        <f>RIGHT(Financials!AE1,4)</f>
        <v>2020</v>
      </c>
      <c r="AD2" s="9" t="str">
        <f>RIGHT(Financials!AF1,4)</f>
        <v>2021</v>
      </c>
      <c r="AE2" s="10" t="str">
        <f>RIGHT(Financials!AG1,4)</f>
        <v>2017</v>
      </c>
      <c r="AF2" s="10" t="str">
        <f>RIGHT(Financials!AH1,4)</f>
        <v>2018</v>
      </c>
      <c r="AG2" s="10" t="str">
        <f>RIGHT(Financials!AI1,4)</f>
        <v>2019</v>
      </c>
      <c r="AH2" s="10" t="str">
        <f>RIGHT(Financials!AJ1,4)</f>
        <v>2020</v>
      </c>
      <c r="AI2" s="10" t="str">
        <f>RIGHT(Financials!AK1,4)</f>
        <v>2021</v>
      </c>
    </row>
    <row r="3" spans="1:35" x14ac:dyDescent="0.2">
      <c r="A3" s="5">
        <f>Financials!Q2</f>
        <v>44203</v>
      </c>
      <c r="B3" s="5">
        <f>Financials!P2</f>
        <v>44210</v>
      </c>
      <c r="C3" t="str">
        <f>Financials!A2</f>
        <v>US8865471085</v>
      </c>
      <c r="D3" t="str">
        <f>Financials!B2</f>
        <v>TIF</v>
      </c>
      <c r="E3" t="str">
        <f>Financials!C2</f>
        <v>Tiffany</v>
      </c>
      <c r="F3" t="str">
        <f>Financials!D2</f>
        <v>USD</v>
      </c>
      <c r="G3" t="str">
        <f>Financials!E2</f>
        <v/>
      </c>
      <c r="H3" t="str">
        <f>Financials!F2</f>
        <v/>
      </c>
      <c r="I3">
        <f>Financials!O2</f>
        <v>131.46</v>
      </c>
      <c r="J3" t="str">
        <f>Financials!H2&amp;" - "&amp;Financials!G2</f>
        <v>103.89 - 134.42</v>
      </c>
      <c r="K3" s="7">
        <f>(Financials!G2-Financials!O2)/Financials!O2</f>
        <v>2.2516354784725235E-2</v>
      </c>
      <c r="L3" s="1">
        <f>Financials!M2</f>
        <v>0</v>
      </c>
      <c r="M3">
        <f>Financials!I2</f>
        <v>55.656199999999998</v>
      </c>
      <c r="N3">
        <f>Financials!J2</f>
        <v>0</v>
      </c>
      <c r="O3" s="11">
        <f>Financials!K2</f>
        <v>0</v>
      </c>
      <c r="P3" s="8">
        <f t="shared" ref="P3" si="0">COUNTIFS(AE3:AI3,"&gt;0",AE3:AI3,"&lt;0.8")</f>
        <v>4</v>
      </c>
      <c r="Q3" s="14">
        <f>Financials!S2</f>
        <v>1989</v>
      </c>
      <c r="R3" s="14">
        <f>Financials!T2</f>
        <v>2020</v>
      </c>
      <c r="S3" s="14">
        <f>Financials!U2</f>
        <v>26</v>
      </c>
      <c r="T3" s="14">
        <f>Financials!V2</f>
        <v>1</v>
      </c>
      <c r="U3" s="15">
        <f>IF(Financials!W2="","na",Financials!W2)</f>
        <v>117.3673469387755</v>
      </c>
      <c r="V3" s="15">
        <f>IF(Financials!X2="","na",Financials!X2)</f>
        <v>0.73134328358208933</v>
      </c>
      <c r="W3" s="15">
        <f>IF(Financials!Y2="","na",Financials!Y2)</f>
        <v>0.46835443037974667</v>
      </c>
      <c r="X3" s="15">
        <f>IF(Financials!Z2="","na",Financials!Z2)</f>
        <v>0.18974358974358968</v>
      </c>
      <c r="Y3" s="15">
        <f>IF(Financials!AA2="","na",Financials!AA2)</f>
        <v>1.3100436681222622E-2</v>
      </c>
      <c r="Z3" s="8">
        <f>IF(Financials!AB2="","na",Financials!AB2)</f>
        <v>1.95</v>
      </c>
      <c r="AA3" s="8">
        <f>IF(Financials!AC2="","na",Financials!AC2)</f>
        <v>2.15</v>
      </c>
      <c r="AB3" s="8">
        <f>IF(Financials!AD2="","na",Financials!AD2)</f>
        <v>2.29</v>
      </c>
      <c r="AC3" s="8">
        <f>IF(Financials!AE2="","na",Financials!AE2)</f>
        <v>2.3199999999999998</v>
      </c>
      <c r="AD3" s="8" t="str">
        <f>IF(Financials!AF2="","na",Financials!AF2)</f>
        <v>na</v>
      </c>
      <c r="AE3" s="16">
        <f>IF(Financials!AG2="","na",Financials!AG2)</f>
        <v>0.55714285714285716</v>
      </c>
      <c r="AF3" s="16">
        <f>IF(Financials!AH2="","na",Financials!AH2)</f>
        <v>0.71666666666666667</v>
      </c>
      <c r="AG3" s="16">
        <f>IF(Financials!AI2="","na",Financials!AI2)</f>
        <v>0.47708333333333336</v>
      </c>
      <c r="AH3" s="16">
        <f>IF(Financials!AJ2="","na",Financials!AJ2)</f>
        <v>0.51555555555555554</v>
      </c>
      <c r="AI3" s="16" t="str">
        <f>IF(Financials!AK2="","na",Financials!AK2)</f>
        <v>na</v>
      </c>
    </row>
    <row r="4" spans="1:35" x14ac:dyDescent="0.2">
      <c r="A4" s="5">
        <f>Financials!Q3</f>
        <v>44208</v>
      </c>
      <c r="B4" s="5">
        <f>Financials!P3</f>
        <v>44227</v>
      </c>
      <c r="C4" t="str">
        <f>Financials!A3</f>
        <v>US20605P1012</v>
      </c>
      <c r="D4" t="str">
        <f>Financials!B3</f>
        <v>CXO</v>
      </c>
      <c r="E4" t="str">
        <f>Financials!C3</f>
        <v>Concho Resources</v>
      </c>
      <c r="F4" t="str">
        <f>Financials!D3</f>
        <v>USD</v>
      </c>
      <c r="G4" t="str">
        <f>Financials!E3</f>
        <v>Energy</v>
      </c>
      <c r="H4" t="str">
        <f>Financials!F3</f>
        <v>Oil &amp; Gas E&amp;P</v>
      </c>
      <c r="I4">
        <f>Financials!O3</f>
        <v>69.19</v>
      </c>
      <c r="J4" t="str">
        <f>Financials!H3&amp;" - "&amp;Financials!G3</f>
        <v>33.13 - 82.9</v>
      </c>
      <c r="K4" s="7">
        <f>(Financials!G3-Financials!O3)/Financials!O3</f>
        <v>0.19815002167943357</v>
      </c>
      <c r="L4" s="1">
        <f>Financials!M3</f>
        <v>0</v>
      </c>
      <c r="M4">
        <f>Financials!I3</f>
        <v>0</v>
      </c>
      <c r="N4">
        <f>Financials!J3</f>
        <v>0</v>
      </c>
      <c r="O4" s="11">
        <f>Financials!K3</f>
        <v>0</v>
      </c>
      <c r="P4" s="8">
        <f t="shared" ref="P4:P32" si="1">COUNTIFS(AE4:AI4,"&gt;0",AE4:AI4,"&lt;0.8")</f>
        <v>0</v>
      </c>
      <c r="Q4" s="14">
        <f>Financials!S3</f>
        <v>2020</v>
      </c>
      <c r="R4" s="14">
        <f>Financials!T3</f>
        <v>2020</v>
      </c>
      <c r="S4" s="14">
        <f>Financials!U3</f>
        <v>0</v>
      </c>
      <c r="T4" s="14">
        <f>Financials!V3</f>
        <v>0</v>
      </c>
      <c r="U4" s="15">
        <f>IF(Financials!W3="","na",Financials!W3)</f>
        <v>0</v>
      </c>
      <c r="V4" s="15" t="str">
        <f>IF(Financials!X3="","na",Financials!X3)</f>
        <v>na</v>
      </c>
      <c r="W4" s="15" t="str">
        <f>IF(Financials!Y3="","na",Financials!Y3)</f>
        <v>na</v>
      </c>
      <c r="X4" s="15" t="str">
        <f>IF(Financials!Z3="","na",Financials!Z3)</f>
        <v>na</v>
      </c>
      <c r="Y4" s="15" t="str">
        <f>IF(Financials!AA3="","na",Financials!AA3)</f>
        <v>na</v>
      </c>
      <c r="Z4" s="8" t="str">
        <f>IF(Financials!AB3="","na",Financials!AB3)</f>
        <v>na</v>
      </c>
      <c r="AA4" s="8" t="str">
        <f>IF(Financials!AC3="","na",Financials!AC3)</f>
        <v>na</v>
      </c>
      <c r="AB4" s="8" t="str">
        <f>IF(Financials!AD3="","na",Financials!AD3)</f>
        <v>na</v>
      </c>
      <c r="AC4" s="8" t="str">
        <f>IF(Financials!AE3="","na",Financials!AE3)</f>
        <v>na</v>
      </c>
      <c r="AD4" s="8" t="str">
        <f>IF(Financials!AF3="","na",Financials!AF3)</f>
        <v>na</v>
      </c>
      <c r="AE4" s="16" t="str">
        <f>IF(Financials!AG3="","na",Financials!AG3)</f>
        <v>na</v>
      </c>
      <c r="AF4" s="16" t="str">
        <f>IF(Financials!AH3="","na",Financials!AH3)</f>
        <v>na</v>
      </c>
      <c r="AG4" s="16" t="str">
        <f>IF(Financials!AI3="","na",Financials!AI3)</f>
        <v>na</v>
      </c>
      <c r="AH4" s="16" t="str">
        <f>IF(Financials!AJ3="","na",Financials!AJ3)</f>
        <v>na</v>
      </c>
      <c r="AI4" s="16" t="str">
        <f>IF(Financials!AK3="","na",Financials!AK3)</f>
        <v>na</v>
      </c>
    </row>
    <row r="5" spans="1:35" x14ac:dyDescent="0.2">
      <c r="A5" s="5">
        <f>Financials!Q4</f>
        <v>44208</v>
      </c>
      <c r="B5" s="5">
        <f>Financials!P4</f>
        <v>44255</v>
      </c>
      <c r="C5" t="str">
        <f>Financials!A4</f>
        <v>FR0000121501</v>
      </c>
      <c r="D5" t="str">
        <f>Financials!B4</f>
        <v>UG.PA</v>
      </c>
      <c r="E5" t="str">
        <f>Financials!C4</f>
        <v>Peugeot</v>
      </c>
      <c r="F5" t="str">
        <f>Financials!D4</f>
        <v>EUR</v>
      </c>
      <c r="G5" t="str">
        <f>Financials!E4</f>
        <v/>
      </c>
      <c r="H5" t="str">
        <f>Financials!F4</f>
        <v/>
      </c>
      <c r="I5">
        <f>Financials!O4</f>
        <v>22.41</v>
      </c>
      <c r="J5" t="str">
        <f>Financials!H4&amp;" - "&amp;Financials!G4</f>
        <v>8.878 - 23.51</v>
      </c>
      <c r="K5" s="7">
        <f>(Financials!G4-Financials!O4)/Financials!O4</f>
        <v>4.9085229808121439E-2</v>
      </c>
      <c r="L5" s="1">
        <f>Financials!M4</f>
        <v>0</v>
      </c>
      <c r="M5">
        <f>Financials!I4</f>
        <v>10.514900000000001</v>
      </c>
      <c r="N5">
        <f>Financials!J4</f>
        <v>0</v>
      </c>
      <c r="O5" s="11">
        <f>Financials!K4</f>
        <v>0</v>
      </c>
      <c r="P5" s="8">
        <f t="shared" si="1"/>
        <v>3</v>
      </c>
      <c r="Q5" s="14">
        <f>Financials!S4</f>
        <v>2001</v>
      </c>
      <c r="R5" s="14">
        <f>Financials!T4</f>
        <v>2020</v>
      </c>
      <c r="S5" s="14">
        <f>Financials!U4</f>
        <v>6</v>
      </c>
      <c r="T5" s="14">
        <f>Financials!V4</f>
        <v>3</v>
      </c>
      <c r="U5" s="15">
        <f>IF(Financials!W4="","na",Financials!W4)</f>
        <v>-0.65919764597008146</v>
      </c>
      <c r="V5" s="15" t="str">
        <f>IF(Financials!X4="","na",Financials!X4)</f>
        <v>na</v>
      </c>
      <c r="W5" s="15" t="str">
        <f>IF(Financials!Y4="","na",Financials!Y4)</f>
        <v>na</v>
      </c>
      <c r="X5" s="15">
        <f>IF(Financials!Z4="","na",Financials!Z4)</f>
        <v>1.5625</v>
      </c>
      <c r="Y5" s="15">
        <f>IF(Financials!AA4="","na",Financials!AA4)</f>
        <v>0.57692307692307687</v>
      </c>
      <c r="Z5" s="8">
        <f>IF(Financials!AB4="","na",Financials!AB4)</f>
        <v>0.48</v>
      </c>
      <c r="AA5" s="8">
        <f>IF(Financials!AC4="","na",Financials!AC4)</f>
        <v>0.53</v>
      </c>
      <c r="AB5" s="8">
        <f>IF(Financials!AD4="","na",Financials!AD4)</f>
        <v>0.78</v>
      </c>
      <c r="AC5" s="8">
        <f>IF(Financials!AE4="","na",Financials!AE4)</f>
        <v>1.23</v>
      </c>
      <c r="AD5" s="8" t="str">
        <f>IF(Financials!AF4="","na",Financials!AF4)</f>
        <v>na</v>
      </c>
      <c r="AE5" s="16">
        <f>IF(Financials!AG4="","na",Financials!AG4)</f>
        <v>0.24</v>
      </c>
      <c r="AF5" s="16">
        <f>IF(Financials!AH4="","na",Financials!AH4)</f>
        <v>0.17666666666666667</v>
      </c>
      <c r="AG5" s="16">
        <f>IF(Financials!AI4="","na",Financials!AI4)</f>
        <v>0.22941176470588237</v>
      </c>
      <c r="AH5" s="16" t="str">
        <f>IF(Financials!AJ4="","na",Financials!AJ4)</f>
        <v>na</v>
      </c>
      <c r="AI5" s="16" t="str">
        <f>IF(Financials!AK4="","na",Financials!AK4)</f>
        <v>na</v>
      </c>
    </row>
    <row r="6" spans="1:35" x14ac:dyDescent="0.2">
      <c r="A6" s="5">
        <f>Financials!Q5</f>
        <v>44253</v>
      </c>
      <c r="B6" s="5">
        <f>Financials!P5</f>
        <v>44255</v>
      </c>
      <c r="C6" t="str">
        <f>Financials!A5</f>
        <v>GB00B0SWJX34</v>
      </c>
      <c r="D6" t="str">
        <f>Financials!B5</f>
        <v>LSE.L</v>
      </c>
      <c r="E6" t="str">
        <f>Financials!C5</f>
        <v>London Stock Exchange (LSE</v>
      </c>
      <c r="F6" t="str">
        <f>Financials!D5</f>
        <v>GBp</v>
      </c>
      <c r="G6" t="str">
        <f>Financials!E5</f>
        <v>Financial Services</v>
      </c>
      <c r="H6" t="str">
        <f>Financials!F5</f>
        <v>Financial Data &amp; Stock Exchanges</v>
      </c>
      <c r="I6">
        <f>Financials!O5</f>
        <v>9618</v>
      </c>
      <c r="J6" t="str">
        <f>Financials!H5&amp;" - "&amp;Financials!G5</f>
        <v>5300 - 9487.56</v>
      </c>
      <c r="K6" s="7">
        <f>(Financials!G5-Financials!O5)/Financials!O5</f>
        <v>-1.3562071116656322E-2</v>
      </c>
      <c r="L6" s="1">
        <f>Financials!M5</f>
        <v>0</v>
      </c>
      <c r="M6">
        <f>Financials!I5</f>
        <v>76.690399999999997</v>
      </c>
      <c r="N6">
        <f>Financials!J5</f>
        <v>0</v>
      </c>
      <c r="O6" s="11">
        <f>Financials!K5</f>
        <v>0</v>
      </c>
      <c r="P6" s="8">
        <f t="shared" si="1"/>
        <v>0</v>
      </c>
      <c r="Q6" s="14">
        <f>Financials!S5</f>
        <v>2002</v>
      </c>
      <c r="R6" s="14">
        <f>Financials!T5</f>
        <v>2020</v>
      </c>
      <c r="S6" s="14">
        <f>Financials!U5</f>
        <v>15</v>
      </c>
      <c r="T6" s="14">
        <f>Financials!V5</f>
        <v>2</v>
      </c>
      <c r="U6" s="15">
        <f>IF(Financials!W5="","na",Financials!W5)</f>
        <v>22.630241812059992</v>
      </c>
      <c r="V6" s="15">
        <f>IF(Financials!X5="","na",Financials!X5)</f>
        <v>2.5037015790257167</v>
      </c>
      <c r="W6" s="15">
        <f>IF(Financials!Y5="","na",Financials!Y5)</f>
        <v>3.0889830508474576</v>
      </c>
      <c r="X6" s="15">
        <f>IF(Financials!Z5="","na",Financials!Z5)</f>
        <v>1.1162280701754386</v>
      </c>
      <c r="Y6" s="15">
        <f>IF(Financials!AA5="","na",Financials!AA5)</f>
        <v>0.52448657187993686</v>
      </c>
      <c r="Z6" s="8">
        <f>IF(Financials!AB5="","na",Financials!AB5)</f>
        <v>45.6</v>
      </c>
      <c r="AA6" s="8">
        <f>IF(Financials!AC5="","na",Financials!AC5)</f>
        <v>54.4</v>
      </c>
      <c r="AB6" s="8">
        <f>IF(Financials!AD5="","na",Financials!AD5)</f>
        <v>63.3</v>
      </c>
      <c r="AC6" s="8">
        <f>IF(Financials!AE5="","na",Financials!AE5)</f>
        <v>96.5</v>
      </c>
      <c r="AD6" s="8" t="str">
        <f>IF(Financials!AF5="","na",Financials!AF5)</f>
        <v>na</v>
      </c>
      <c r="AE6" s="16" t="str">
        <f>IF(Financials!AG5="","na",Financials!AG5)</f>
        <v>na</v>
      </c>
      <c r="AF6" s="16" t="str">
        <f>IF(Financials!AH5="","na",Financials!AH5)</f>
        <v>na</v>
      </c>
      <c r="AG6" s="16" t="str">
        <f>IF(Financials!AI5="","na",Financials!AI5)</f>
        <v>na</v>
      </c>
      <c r="AH6" s="16" t="str">
        <f>IF(Financials!AJ5="","na",Financials!AJ5)</f>
        <v>na</v>
      </c>
      <c r="AI6" s="16" t="str">
        <f>IF(Financials!AK5="","na",Financials!AK5)</f>
        <v>na</v>
      </c>
    </row>
    <row r="7" spans="1:35" x14ac:dyDescent="0.2">
      <c r="A7" s="5">
        <f>Financials!Q6</f>
        <v>44306</v>
      </c>
      <c r="B7" s="5">
        <f>Financials!P6</f>
        <v>44306</v>
      </c>
      <c r="C7" t="str">
        <f>Financials!A6</f>
        <v>AN8068571086</v>
      </c>
      <c r="D7" t="str">
        <f>Financials!B6</f>
        <v>SLB</v>
      </c>
      <c r="E7" t="str">
        <f>Financials!C6</f>
        <v>Schlumberger</v>
      </c>
      <c r="F7" t="str">
        <f>Financials!D6</f>
        <v/>
      </c>
      <c r="G7" t="str">
        <f>Financials!E6</f>
        <v>Energy</v>
      </c>
      <c r="H7" t="str">
        <f>Financials!F6</f>
        <v>Oil &amp; Gas Equipment &amp; Services</v>
      </c>
      <c r="I7">
        <f>Financials!O6</f>
        <v>25.25</v>
      </c>
      <c r="J7" t="str">
        <f>Financials!H6&amp;" - "&amp;Financials!G6</f>
        <v>13.7 - 30.41</v>
      </c>
      <c r="K7" s="7">
        <f>(Financials!G6-Financials!O6)/Financials!O6</f>
        <v>0.20435643564356437</v>
      </c>
      <c r="L7" s="1">
        <f>Financials!M6</f>
        <v>1.9800000000000002E-2</v>
      </c>
      <c r="M7">
        <f>Financials!I6</f>
        <v>0</v>
      </c>
      <c r="N7">
        <f>Financials!J6</f>
        <v>8.67</v>
      </c>
      <c r="O7" s="11">
        <f>Financials!K6</f>
        <v>2.9123399999999999</v>
      </c>
      <c r="P7" s="8">
        <f t="shared" si="1"/>
        <v>0</v>
      </c>
      <c r="Q7" s="14">
        <f>Financials!S6</f>
        <v>1983</v>
      </c>
      <c r="R7" s="14">
        <f>Financials!T6</f>
        <v>2021</v>
      </c>
      <c r="S7" s="14">
        <f>Financials!U6</f>
        <v>13</v>
      </c>
      <c r="T7" s="14">
        <f>Financials!V6</f>
        <v>7</v>
      </c>
      <c r="U7" s="15">
        <f>IF(Financials!W6="","na",Financials!W6)</f>
        <v>-0.5</v>
      </c>
      <c r="V7" s="15">
        <f>IF(Financials!X6="","na",Financials!X6)</f>
        <v>-0.921875</v>
      </c>
      <c r="W7" s="15">
        <f>IF(Financials!Y6="","na",Financials!Y6)</f>
        <v>-0.9375</v>
      </c>
      <c r="X7" s="15">
        <f>IF(Financials!Z6="","na",Financials!Z6)</f>
        <v>-0.9375</v>
      </c>
      <c r="Y7" s="15">
        <f>IF(Financials!AA6="","na",Financials!AA6)</f>
        <v>-0.8571428571428571</v>
      </c>
      <c r="Z7" s="8">
        <f>IF(Financials!AB6="","na",Financials!AB6)</f>
        <v>2</v>
      </c>
      <c r="AA7" s="8">
        <f>IF(Financials!AC6="","na",Financials!AC6)</f>
        <v>2</v>
      </c>
      <c r="AB7" s="8">
        <f>IF(Financials!AD6="","na",Financials!AD6)</f>
        <v>2</v>
      </c>
      <c r="AC7" s="8">
        <f>IF(Financials!AE6="","na",Financials!AE6)</f>
        <v>0.875</v>
      </c>
      <c r="AD7" s="8">
        <f>IF(Financials!AF6="","na",Financials!AF6)</f>
        <v>0.125</v>
      </c>
      <c r="AE7" s="16">
        <f>IF(Financials!AG6="","na",Financials!AG6)</f>
        <v>-1.8181818181818179</v>
      </c>
      <c r="AF7" s="16">
        <f>IF(Financials!AH6="","na",Financials!AH6)</f>
        <v>1.3333333333333333</v>
      </c>
      <c r="AG7" s="16">
        <f>IF(Financials!AI6="","na",Financials!AI6)</f>
        <v>-0.27397260273972601</v>
      </c>
      <c r="AH7" s="16" t="str">
        <f>IF(Financials!AJ6="","na",Financials!AJ6)</f>
        <v>na</v>
      </c>
      <c r="AI7" s="16" t="str">
        <f>IF(Financials!AK6="","na",Financials!AK6)</f>
        <v>na</v>
      </c>
    </row>
    <row r="8" spans="1:35" x14ac:dyDescent="0.2">
      <c r="A8" s="5">
        <f>Financials!Q7</f>
        <v>44307</v>
      </c>
      <c r="B8" s="5">
        <f>Financials!P7</f>
        <v>44306</v>
      </c>
      <c r="C8" t="str">
        <f>Financials!A7</f>
        <v>AT0000A18XM4</v>
      </c>
      <c r="D8" t="str">
        <f>Financials!B7</f>
        <v>AMS.SW</v>
      </c>
      <c r="E8" t="str">
        <f>Financials!C7</f>
        <v>ams</v>
      </c>
      <c r="F8" t="str">
        <f>Financials!D7</f>
        <v/>
      </c>
      <c r="G8" t="str">
        <f>Financials!E7</f>
        <v>Technology</v>
      </c>
      <c r="H8" t="str">
        <f>Financials!F7</f>
        <v>Semiconductors</v>
      </c>
      <c r="I8">
        <f>Financials!O7</f>
        <v>16</v>
      </c>
      <c r="J8" t="str">
        <f>Financials!H7&amp;" - "&amp;Financials!G7</f>
        <v>9.524 - 24.83</v>
      </c>
      <c r="K8" s="7">
        <f>(Financials!G7-Financials!O7)/Financials!O7</f>
        <v>0.55187499999999989</v>
      </c>
      <c r="L8" s="1">
        <f>Financials!M7</f>
        <v>0</v>
      </c>
      <c r="M8">
        <f>Financials!I7</f>
        <v>0</v>
      </c>
      <c r="N8">
        <f>Financials!J7</f>
        <v>14.999000000000001</v>
      </c>
      <c r="O8" s="11">
        <f>Financials!K7</f>
        <v>1.0664</v>
      </c>
      <c r="P8" s="8">
        <f t="shared" si="1"/>
        <v>0</v>
      </c>
      <c r="Q8" s="14">
        <f>Financials!S7</f>
        <v>2009</v>
      </c>
      <c r="R8" s="14">
        <f>Financials!T7</f>
        <v>2018</v>
      </c>
      <c r="S8" s="14">
        <f>Financials!U7</f>
        <v>5</v>
      </c>
      <c r="T8" s="14">
        <f>Financials!V7</f>
        <v>3</v>
      </c>
      <c r="U8" s="15">
        <f>IF(Financials!W7="","na",Financials!W7)</f>
        <v>-0.20345714285714289</v>
      </c>
      <c r="V8" s="15">
        <f>IF(Financials!X7="","na",Financials!X7)</f>
        <v>-0.57109230769230768</v>
      </c>
      <c r="W8" s="15">
        <f>IF(Financials!Y7="","na",Financials!Y7)</f>
        <v>-0.84403356643356631</v>
      </c>
      <c r="X8" s="15">
        <f>IF(Financials!Z7="","na",Financials!Z7)</f>
        <v>-0.32414545454545457</v>
      </c>
      <c r="Y8" s="15">
        <f>IF(Financials!AA7="","na",Financials!AA7)</f>
        <v>9.999654759145192E-2</v>
      </c>
      <c r="Z8" s="8">
        <f>IF(Financials!AB7="","na",Financials!AB7)</f>
        <v>0.20275699999999999</v>
      </c>
      <c r="AA8" s="8">
        <f>IF(Financials!AC7="","na",Financials!AC7)</f>
        <v>0.22303200000000001</v>
      </c>
      <c r="AB8" s="8" t="str">
        <f>IF(Financials!AD7="","na",Financials!AD7)</f>
        <v>na</v>
      </c>
      <c r="AC8" s="8" t="str">
        <f>IF(Financials!AE7="","na",Financials!AE7)</f>
        <v>na</v>
      </c>
      <c r="AD8" s="8" t="str">
        <f>IF(Financials!AF7="","na",Financials!AF7)</f>
        <v>na</v>
      </c>
      <c r="AE8" s="16" t="str">
        <f>IF(Financials!AG7="","na",Financials!AG7)</f>
        <v>na</v>
      </c>
      <c r="AF8" s="16" t="str">
        <f>IF(Financials!AH7="","na",Financials!AH7)</f>
        <v>na</v>
      </c>
      <c r="AG8" s="16" t="str">
        <f>IF(Financials!AI7="","na",Financials!AI7)</f>
        <v>na</v>
      </c>
      <c r="AH8" s="16" t="str">
        <f>IF(Financials!AJ7="","na",Financials!AJ7)</f>
        <v>na</v>
      </c>
      <c r="AI8" s="16" t="str">
        <f>IF(Financials!AK7="","na",Financials!AK7)</f>
        <v>na</v>
      </c>
    </row>
    <row r="9" spans="1:35" x14ac:dyDescent="0.2">
      <c r="A9" s="5">
        <f>Financials!Q8</f>
        <v>44307</v>
      </c>
      <c r="B9" s="5">
        <f>Financials!P8</f>
        <v>44306</v>
      </c>
      <c r="C9" t="str">
        <f>Financials!A8</f>
        <v>AT0000KTMI02</v>
      </c>
      <c r="D9" t="str">
        <f>Financials!B8</f>
        <v>PMAG.SW</v>
      </c>
      <c r="E9" t="str">
        <f>Financials!C8</f>
        <v>Pierer Mobility (ex KTM Industries</v>
      </c>
      <c r="F9" t="str">
        <f>Financials!D8</f>
        <v/>
      </c>
      <c r="G9" t="str">
        <f>Financials!E8</f>
        <v>Consumer Cyclical</v>
      </c>
      <c r="H9" t="str">
        <f>Financials!F8</f>
        <v>Recreational Vehicles</v>
      </c>
      <c r="I9">
        <f>Financials!O8</f>
        <v>80</v>
      </c>
      <c r="J9" t="str">
        <f>Financials!H8&amp;" - "&amp;Financials!G8</f>
        <v>29 - 81.9</v>
      </c>
      <c r="K9" s="7">
        <f>(Financials!G8-Financials!O8)/Financials!O8</f>
        <v>2.375000000000007E-2</v>
      </c>
      <c r="L9" s="1">
        <f>Financials!M8</f>
        <v>6.3E-3</v>
      </c>
      <c r="M9">
        <f>Financials!I8</f>
        <v>46.2834</v>
      </c>
      <c r="N9">
        <f>Financials!J8</f>
        <v>16.122</v>
      </c>
      <c r="O9" s="11">
        <f>Financials!K8</f>
        <v>4.9435599999999997</v>
      </c>
      <c r="P9" s="8">
        <f t="shared" si="1"/>
        <v>1</v>
      </c>
      <c r="Q9" s="14">
        <f>Financials!S8</f>
        <v>2018</v>
      </c>
      <c r="R9" s="14">
        <f>Financials!T8</f>
        <v>2020</v>
      </c>
      <c r="S9" s="14">
        <f>Financials!U8</f>
        <v>0</v>
      </c>
      <c r="T9" s="14">
        <f>Financials!V8</f>
        <v>0</v>
      </c>
      <c r="U9" s="15">
        <f>IF(Financials!W8="","na",Financials!W8)</f>
        <v>0</v>
      </c>
      <c r="V9" s="15" t="str">
        <f>IF(Financials!X8="","na",Financials!X8)</f>
        <v>na</v>
      </c>
      <c r="W9" s="15" t="str">
        <f>IF(Financials!Y8="","na",Financials!Y8)</f>
        <v>na</v>
      </c>
      <c r="X9" s="15" t="str">
        <f>IF(Financials!Z8="","na",Financials!Z8)</f>
        <v>na</v>
      </c>
      <c r="Y9" s="15">
        <f>IF(Financials!AA8="","na",Financials!AA8)</f>
        <v>0</v>
      </c>
      <c r="Z9" s="8" t="str">
        <f>IF(Financials!AB8="","na",Financials!AB8)</f>
        <v>na</v>
      </c>
      <c r="AA9" s="8" t="str">
        <f>IF(Financials!AC8="","na",Financials!AC8)</f>
        <v>na</v>
      </c>
      <c r="AB9" s="8">
        <f>IF(Financials!AD8="","na",Financials!AD8)</f>
        <v>0.3</v>
      </c>
      <c r="AC9" s="8">
        <f>IF(Financials!AE8="","na",Financials!AE8)</f>
        <v>0.3</v>
      </c>
      <c r="AD9" s="8" t="str">
        <f>IF(Financials!AF8="","na",Financials!AF8)</f>
        <v>na</v>
      </c>
      <c r="AE9" s="16" t="str">
        <f>IF(Financials!AG8="","na",Financials!AG8)</f>
        <v>na</v>
      </c>
      <c r="AF9" s="16" t="str">
        <f>IF(Financials!AH8="","na",Financials!AH8)</f>
        <v>na</v>
      </c>
      <c r="AG9" s="16">
        <f>IF(Financials!AI8="","na",Financials!AI8)</f>
        <v>0.125</v>
      </c>
      <c r="AH9" s="16" t="str">
        <f>IF(Financials!AJ8="","na",Financials!AJ8)</f>
        <v>na</v>
      </c>
      <c r="AI9" s="16" t="str">
        <f>IF(Financials!AK8="","na",Financials!AK8)</f>
        <v>na</v>
      </c>
    </row>
    <row r="10" spans="1:35" x14ac:dyDescent="0.2">
      <c r="A10" s="5">
        <f>Financials!Q9</f>
        <v>44307</v>
      </c>
      <c r="B10" s="5">
        <f>Financials!P9</f>
        <v>44306</v>
      </c>
      <c r="C10" t="str">
        <f>Financials!A9</f>
        <v>BE0003470755</v>
      </c>
      <c r="D10" t="str">
        <f>Financials!B9</f>
        <v>SOLB.BR</v>
      </c>
      <c r="E10" t="str">
        <f>Financials!C9</f>
        <v>Solvay S.A.</v>
      </c>
      <c r="F10" t="str">
        <f>Financials!D9</f>
        <v>EUR</v>
      </c>
      <c r="G10" t="str">
        <f>Financials!E9</f>
        <v>Basic Materials</v>
      </c>
      <c r="H10" t="str">
        <f>Financials!F9</f>
        <v>Chemicals</v>
      </c>
      <c r="I10">
        <f>Financials!O9</f>
        <v>103.85</v>
      </c>
      <c r="J10" t="str">
        <f>Financials!H9&amp;" - "&amp;Financials!G9</f>
        <v>63.78 - 109.2</v>
      </c>
      <c r="K10" s="7">
        <f>(Financials!G9-Financials!O9)/Financials!O9</f>
        <v>5.1516610495907646E-2</v>
      </c>
      <c r="L10" s="1">
        <f>Financials!M9</f>
        <v>3.6200000000000003E-2</v>
      </c>
      <c r="M10">
        <f>Financials!I9</f>
        <v>0</v>
      </c>
      <c r="N10">
        <f>Financials!J9</f>
        <v>69.766999999999996</v>
      </c>
      <c r="O10" s="11">
        <f>Financials!K9</f>
        <v>1.48709</v>
      </c>
      <c r="P10" s="8">
        <f t="shared" si="1"/>
        <v>2</v>
      </c>
      <c r="Q10" s="14">
        <f>Financials!S9</f>
        <v>2003</v>
      </c>
      <c r="R10" s="14">
        <f>Financials!T9</f>
        <v>2021</v>
      </c>
      <c r="S10" s="14">
        <f>Financials!U9</f>
        <v>10</v>
      </c>
      <c r="T10" s="14">
        <f>Financials!V9</f>
        <v>3</v>
      </c>
      <c r="U10" s="15">
        <f>IF(Financials!W9="","na",Financials!W9)</f>
        <v>-0.44450616598155762</v>
      </c>
      <c r="V10" s="15">
        <f>IF(Financials!X9="","na",Financials!X9)</f>
        <v>-0.53125</v>
      </c>
      <c r="W10" s="15">
        <f>IF(Financials!Y9="","na",Financials!Y9)</f>
        <v>-0.54545454545454541</v>
      </c>
      <c r="X10" s="15">
        <f>IF(Financials!Z9="","na",Financials!Z9)</f>
        <v>-0.58333333333333337</v>
      </c>
      <c r="Y10" s="15">
        <f>IF(Financials!AA9="","na",Financials!AA9)</f>
        <v>-0.6</v>
      </c>
      <c r="Z10" s="8">
        <f>IF(Financials!AB9="","na",Financials!AB9)</f>
        <v>3.45</v>
      </c>
      <c r="AA10" s="8">
        <f>IF(Financials!AC9="","na",Financials!AC9)</f>
        <v>3.6</v>
      </c>
      <c r="AB10" s="8">
        <f>IF(Financials!AD9="","na",Financials!AD9)</f>
        <v>3.75</v>
      </c>
      <c r="AC10" s="8">
        <f>IF(Financials!AE9="","na",Financials!AE9)</f>
        <v>3.75</v>
      </c>
      <c r="AD10" s="8">
        <f>IF(Financials!AF9="","na",Financials!AF9)</f>
        <v>1.5</v>
      </c>
      <c r="AE10" s="16">
        <f>IF(Financials!AG9="","na",Financials!AG9)</f>
        <v>0.33823529411764708</v>
      </c>
      <c r="AF10" s="16">
        <f>IF(Financials!AH9="","na",Financials!AH9)</f>
        <v>0.4337349397590361</v>
      </c>
      <c r="AG10" s="16">
        <f>IF(Financials!AI9="","na",Financials!AI9)</f>
        <v>3.125</v>
      </c>
      <c r="AH10" s="16">
        <f>IF(Financials!AJ9="","na",Financials!AJ9)</f>
        <v>-0.40322580645161288</v>
      </c>
      <c r="AI10" s="16" t="str">
        <f>IF(Financials!AK9="","na",Financials!AK9)</f>
        <v>na</v>
      </c>
    </row>
    <row r="11" spans="1:35" x14ac:dyDescent="0.2">
      <c r="A11" s="5">
        <f>Financials!Q10</f>
        <v>44307</v>
      </c>
      <c r="B11" s="5">
        <f>Financials!P10</f>
        <v>44306</v>
      </c>
      <c r="C11" t="str">
        <f>Financials!A10</f>
        <v>BE0003565737</v>
      </c>
      <c r="D11" t="str">
        <f>Financials!B10</f>
        <v>KBC.BR</v>
      </c>
      <c r="E11" t="str">
        <f>Financials!C10</f>
        <v>KBC Groep N.V.</v>
      </c>
      <c r="F11" t="str">
        <f>Financials!D10</f>
        <v>EUR</v>
      </c>
      <c r="G11" t="str">
        <f>Financials!E10</f>
        <v>Financial Services</v>
      </c>
      <c r="H11" t="str">
        <f>Financials!F10</f>
        <v>Banks—Regional</v>
      </c>
      <c r="I11">
        <f>Financials!O10</f>
        <v>61.4</v>
      </c>
      <c r="J11" t="str">
        <f>Financials!H10&amp;" - "&amp;Financials!G10</f>
        <v>39.46 - 65.66</v>
      </c>
      <c r="K11" s="7">
        <f>(Financials!G10-Financials!O10)/Financials!O10</f>
        <v>6.938110749185665E-2</v>
      </c>
      <c r="L11" s="1">
        <f>Financials!M10</f>
        <v>7.1000000000000004E-3</v>
      </c>
      <c r="M11">
        <f>Financials!I10</f>
        <v>18.3353</v>
      </c>
      <c r="N11">
        <f>Financials!J10</f>
        <v>51.670999999999999</v>
      </c>
      <c r="O11" s="11">
        <f>Financials!K10</f>
        <v>1.18519</v>
      </c>
      <c r="P11" s="8">
        <f t="shared" si="1"/>
        <v>3</v>
      </c>
      <c r="Q11" s="14">
        <f>Financials!S10</f>
        <v>2001</v>
      </c>
      <c r="R11" s="14">
        <f>Financials!T10</f>
        <v>2020</v>
      </c>
      <c r="S11" s="14">
        <f>Financials!U10</f>
        <v>12</v>
      </c>
      <c r="T11" s="14">
        <f>Financials!V10</f>
        <v>4</v>
      </c>
      <c r="U11" s="15">
        <f>IF(Financials!W10="","na",Financials!W10)</f>
        <v>0.76056338028169024</v>
      </c>
      <c r="V11" s="15">
        <f>IF(Financials!X10="","na",Financials!X10)</f>
        <v>1.5</v>
      </c>
      <c r="W11" s="15">
        <f>IF(Financials!Y10="","na",Financials!Y10)</f>
        <v>0.25</v>
      </c>
      <c r="X11" s="15">
        <f>IF(Financials!Z10="","na",Financials!Z10)</f>
        <v>-0.10714285714285708</v>
      </c>
      <c r="Y11" s="15">
        <f>IF(Financials!AA10="","na",Financials!AA10)</f>
        <v>-0.2857142857142857</v>
      </c>
      <c r="Z11" s="8">
        <f>IF(Financials!AB10="","na",Financials!AB10)</f>
        <v>2.8</v>
      </c>
      <c r="AA11" s="8">
        <f>IF(Financials!AC10="","na",Financials!AC10)</f>
        <v>3</v>
      </c>
      <c r="AB11" s="8">
        <f>IF(Financials!AD10="","na",Financials!AD10)</f>
        <v>3.5</v>
      </c>
      <c r="AC11" s="8">
        <f>IF(Financials!AE10="","na",Financials!AE10)</f>
        <v>2.5</v>
      </c>
      <c r="AD11" s="8" t="str">
        <f>IF(Financials!AF10="","na",Financials!AF10)</f>
        <v>na</v>
      </c>
      <c r="AE11" s="16">
        <f>IF(Financials!AG10="","na",Financials!AG10)</f>
        <v>0.46666666666666662</v>
      </c>
      <c r="AF11" s="16">
        <f>IF(Financials!AH10="","na",Financials!AH10)</f>
        <v>0.5</v>
      </c>
      <c r="AG11" s="16">
        <f>IF(Financials!AI10="","na",Financials!AI10)</f>
        <v>0.60344827586206895</v>
      </c>
      <c r="AH11" s="16" t="str">
        <f>IF(Financials!AJ10="","na",Financials!AJ10)</f>
        <v>na</v>
      </c>
      <c r="AI11" s="16" t="str">
        <f>IF(Financials!AK10="","na",Financials!AK10)</f>
        <v>na</v>
      </c>
    </row>
    <row r="12" spans="1:35" x14ac:dyDescent="0.2">
      <c r="A12" s="5">
        <f>Financials!Q11</f>
        <v>44307</v>
      </c>
      <c r="B12" s="5">
        <f>Financials!P11</f>
        <v>44306</v>
      </c>
      <c r="C12" t="str">
        <f>Financials!A11</f>
        <v>BE0003739530</v>
      </c>
      <c r="D12" t="str">
        <f>Financials!B11</f>
        <v>UCB.BR</v>
      </c>
      <c r="E12" t="str">
        <f>Financials!C11</f>
        <v>UCB S.A.</v>
      </c>
      <c r="F12" t="str">
        <f>Financials!D11</f>
        <v>EUR</v>
      </c>
      <c r="G12" t="str">
        <f>Financials!E11</f>
        <v>Healthcare</v>
      </c>
      <c r="H12" t="str">
        <f>Financials!F11</f>
        <v>Biotechnology</v>
      </c>
      <c r="I12">
        <f>Financials!O11</f>
        <v>82.28</v>
      </c>
      <c r="J12" t="str">
        <f>Financials!H11&amp;" - "&amp;Financials!G11</f>
        <v>77.32 - 114.45</v>
      </c>
      <c r="K12" s="7">
        <f>(Financials!G11-Financials!O11)/Financials!O11</f>
        <v>0.39098201263976667</v>
      </c>
      <c r="L12" s="1">
        <f>Financials!M11</f>
        <v>1.5100000000000001E-2</v>
      </c>
      <c r="M12">
        <f>Financials!I11</f>
        <v>21.787800000000001</v>
      </c>
      <c r="N12">
        <f>Financials!J11</f>
        <v>38.466000000000001</v>
      </c>
      <c r="O12" s="11">
        <f>Financials!K11</f>
        <v>2.1353900000000001</v>
      </c>
      <c r="P12" s="8">
        <f t="shared" si="1"/>
        <v>3</v>
      </c>
      <c r="Q12" s="14">
        <f>Financials!S11</f>
        <v>2001</v>
      </c>
      <c r="R12" s="14">
        <f>Financials!T11</f>
        <v>2020</v>
      </c>
      <c r="S12" s="14">
        <f>Financials!U11</f>
        <v>15</v>
      </c>
      <c r="T12" s="14">
        <f>Financials!V11</f>
        <v>3</v>
      </c>
      <c r="U12" s="15">
        <f>IF(Financials!W11="","na",Financials!W11)</f>
        <v>0.9375</v>
      </c>
      <c r="V12" s="15">
        <f>IF(Financials!X11="","na",Financials!X11)</f>
        <v>0.2156862745098039</v>
      </c>
      <c r="W12" s="15">
        <f>IF(Financials!Y11="","na",Financials!Y11)</f>
        <v>0.16981132075471692</v>
      </c>
      <c r="X12" s="15">
        <f>IF(Financials!Z11="","na",Financials!Z11)</f>
        <v>7.8260869565217467E-2</v>
      </c>
      <c r="Y12" s="15">
        <f>IF(Financials!AA11="","na",Financials!AA11)</f>
        <v>-0.4876033057851239</v>
      </c>
      <c r="Z12" s="8">
        <f>IF(Financials!AB11="","na",Financials!AB11)</f>
        <v>1.1499999999999999</v>
      </c>
      <c r="AA12" s="8">
        <f>IF(Financials!AC11="","na",Financials!AC11)</f>
        <v>1.18</v>
      </c>
      <c r="AB12" s="8">
        <f>IF(Financials!AD11="","na",Financials!AD11)</f>
        <v>2.42</v>
      </c>
      <c r="AC12" s="8">
        <f>IF(Financials!AE11="","na",Financials!AE11)</f>
        <v>1.24</v>
      </c>
      <c r="AD12" s="8" t="str">
        <f>IF(Financials!AF11="","na",Financials!AF11)</f>
        <v>na</v>
      </c>
      <c r="AE12" s="16">
        <f>IF(Financials!AG11="","na",Financials!AG11)</f>
        <v>0.28749999999999998</v>
      </c>
      <c r="AF12" s="16">
        <f>IF(Financials!AH11="","na",Financials!AH11)</f>
        <v>0.28095238095238095</v>
      </c>
      <c r="AG12" s="16">
        <f>IF(Financials!AI11="","na",Financials!AI11)</f>
        <v>0.57619047619047614</v>
      </c>
      <c r="AH12" s="16" t="str">
        <f>IF(Financials!AJ11="","na",Financials!AJ11)</f>
        <v>na</v>
      </c>
      <c r="AI12" s="16" t="str">
        <f>IF(Financials!AK11="","na",Financials!AK11)</f>
        <v>na</v>
      </c>
    </row>
    <row r="13" spans="1:35" x14ac:dyDescent="0.2">
      <c r="A13" s="5">
        <f>Financials!Q12</f>
        <v>44307</v>
      </c>
      <c r="B13" s="5">
        <f>Financials!P12</f>
        <v>44306</v>
      </c>
      <c r="C13" t="str">
        <f>Financials!A12</f>
        <v>BE0003797140</v>
      </c>
      <c r="D13" t="str">
        <f>Financials!B12</f>
        <v>GBLB.BR</v>
      </c>
      <c r="E13" t="str">
        <f>Financials!C12</f>
        <v>Groupe Bruxelles Lambert S.A.</v>
      </c>
      <c r="F13" t="str">
        <f>Financials!D12</f>
        <v>EUR</v>
      </c>
      <c r="G13" t="str">
        <f>Financials!E12</f>
        <v>Financial Services</v>
      </c>
      <c r="H13" t="str">
        <f>Financials!F12</f>
        <v>Asset Management</v>
      </c>
      <c r="I13">
        <f>Financials!O12</f>
        <v>90.9</v>
      </c>
      <c r="J13" t="str">
        <f>Financials!H12&amp;" - "&amp;Financials!G12</f>
        <v>66.2 - 92.84</v>
      </c>
      <c r="K13" s="7">
        <f>(Financials!G12-Financials!O12)/Financials!O12</f>
        <v>2.1342134213421314E-2</v>
      </c>
      <c r="L13" s="1">
        <f>Financials!M12</f>
        <v>2.76E-2</v>
      </c>
      <c r="M13">
        <f>Financials!I12</f>
        <v>35.881399999999999</v>
      </c>
      <c r="N13">
        <f>Financials!J12</f>
        <v>124.34099999999999</v>
      </c>
      <c r="O13" s="11">
        <f>Financials!K12</f>
        <v>0.73008899999999999</v>
      </c>
      <c r="P13" s="8">
        <f t="shared" si="1"/>
        <v>3</v>
      </c>
      <c r="Q13" s="14">
        <f>Financials!S12</f>
        <v>2002</v>
      </c>
      <c r="R13" s="14">
        <f>Financials!T12</f>
        <v>2020</v>
      </c>
      <c r="S13" s="14">
        <f>Financials!U12</f>
        <v>18</v>
      </c>
      <c r="T13" s="14">
        <f>Financials!V12</f>
        <v>0</v>
      </c>
      <c r="U13" s="15">
        <f>IF(Financials!W12="","na",Financials!W12)</f>
        <v>1.3863636363636362</v>
      </c>
      <c r="V13" s="15">
        <f>IF(Financials!X12="","na",Financials!X12)</f>
        <v>0.18867924528301888</v>
      </c>
      <c r="W13" s="15">
        <f>IF(Financials!Y12="","na",Financials!Y12)</f>
        <v>0.12903225806451607</v>
      </c>
      <c r="X13" s="15">
        <f>IF(Financials!Z12="","na",Financials!Z12)</f>
        <v>7.5085324232081821E-2</v>
      </c>
      <c r="Y13" s="15">
        <f>IF(Financials!AA12="","na",Financials!AA12)</f>
        <v>2.605863192182413E-2</v>
      </c>
      <c r="Z13" s="8">
        <f>IF(Financials!AB12="","na",Financials!AB12)</f>
        <v>2.93</v>
      </c>
      <c r="AA13" s="8">
        <f>IF(Financials!AC12="","na",Financials!AC12)</f>
        <v>3</v>
      </c>
      <c r="AB13" s="8">
        <f>IF(Financials!AD12="","na",Financials!AD12)</f>
        <v>3.07</v>
      </c>
      <c r="AC13" s="8">
        <f>IF(Financials!AE12="","na",Financials!AE12)</f>
        <v>3.15</v>
      </c>
      <c r="AD13" s="8" t="str">
        <f>IF(Financials!AF12="","na",Financials!AF12)</f>
        <v>na</v>
      </c>
      <c r="AE13" s="16">
        <f>IF(Financials!AG12="","na",Financials!AG12)</f>
        <v>0.6511111111111112</v>
      </c>
      <c r="AF13" s="16">
        <f>IF(Financials!AH12="","na",Financials!AH12)</f>
        <v>0.73170731707317083</v>
      </c>
      <c r="AG13" s="16">
        <f>IF(Financials!AI12="","na",Financials!AI12)</f>
        <v>0.68222222222222217</v>
      </c>
      <c r="AH13" s="16" t="str">
        <f>IF(Financials!AJ12="","na",Financials!AJ12)</f>
        <v>na</v>
      </c>
      <c r="AI13" s="16" t="str">
        <f>IF(Financials!AK12="","na",Financials!AK12)</f>
        <v>na</v>
      </c>
    </row>
    <row r="14" spans="1:35" x14ac:dyDescent="0.2">
      <c r="A14" s="5">
        <f>Financials!Q13</f>
        <v>44307</v>
      </c>
      <c r="B14" s="5">
        <f>Financials!P13</f>
        <v>44306</v>
      </c>
      <c r="C14" t="str">
        <f>Financials!A13</f>
        <v>BE0003810273</v>
      </c>
      <c r="D14" t="str">
        <f>Financials!B13</f>
        <v>PROX.BR</v>
      </c>
      <c r="E14" t="str">
        <f>Financials!C13</f>
        <v>Belgacom S.A.</v>
      </c>
      <c r="F14" t="str">
        <f>Financials!D13</f>
        <v>EUR</v>
      </c>
      <c r="G14" t="str">
        <f>Financials!E13</f>
        <v>Communication Services</v>
      </c>
      <c r="H14" t="str">
        <f>Financials!F13</f>
        <v>Telecom Services</v>
      </c>
      <c r="I14">
        <f>Financials!O13</f>
        <v>18.59</v>
      </c>
      <c r="J14" t="str">
        <f>Financials!H13&amp;" - "&amp;Financials!G13</f>
        <v>15.01 - 20.99</v>
      </c>
      <c r="K14" s="7">
        <f>(Financials!G13-Financials!O13)/Financials!O13</f>
        <v>0.12910166756320596</v>
      </c>
      <c r="L14" s="1">
        <f>Financials!M13</f>
        <v>7.5200000000000003E-2</v>
      </c>
      <c r="M14">
        <f>Financials!I13</f>
        <v>10.6297</v>
      </c>
      <c r="N14">
        <f>Financials!J13</f>
        <v>8.9960000000000004</v>
      </c>
      <c r="O14" s="11">
        <f>Financials!K13</f>
        <v>2.0642499999999999</v>
      </c>
      <c r="P14" s="8">
        <f t="shared" si="1"/>
        <v>0</v>
      </c>
      <c r="Q14" s="14">
        <f>Financials!S13</f>
        <v>2006</v>
      </c>
      <c r="R14" s="14">
        <f>Financials!T13</f>
        <v>2020</v>
      </c>
      <c r="S14" s="14">
        <f>Financials!U13</f>
        <v>3</v>
      </c>
      <c r="T14" s="14">
        <f>Financials!V13</f>
        <v>2</v>
      </c>
      <c r="U14" s="15">
        <f>IF(Financials!W13="","na",Financials!W13)</f>
        <v>-0.17127071823204423</v>
      </c>
      <c r="V14" s="15">
        <f>IF(Financials!X13="","na",Financials!X13)</f>
        <v>-0.31192660550458723</v>
      </c>
      <c r="W14" s="15">
        <f>IF(Financials!Y13="","na",Financials!Y13)</f>
        <v>0</v>
      </c>
      <c r="X14" s="15">
        <f>IF(Financials!Z13="","na",Financials!Z13)</f>
        <v>0</v>
      </c>
      <c r="Y14" s="15">
        <f>IF(Financials!AA13="","na",Financials!AA13)</f>
        <v>0</v>
      </c>
      <c r="Z14" s="8">
        <f>IF(Financials!AB13="","na",Financials!AB13)</f>
        <v>1.5</v>
      </c>
      <c r="AA14" s="8">
        <f>IF(Financials!AC13="","na",Financials!AC13)</f>
        <v>1.5</v>
      </c>
      <c r="AB14" s="8">
        <f>IF(Financials!AD13="","na",Financials!AD13)</f>
        <v>1.5</v>
      </c>
      <c r="AC14" s="8">
        <f>IF(Financials!AE13="","na",Financials!AE13)</f>
        <v>1.5</v>
      </c>
      <c r="AD14" s="8" t="str">
        <f>IF(Financials!AF13="","na",Financials!AF13)</f>
        <v>na</v>
      </c>
      <c r="AE14" s="16">
        <f>IF(Financials!AG13="","na",Financials!AG13)</f>
        <v>0.9375</v>
      </c>
      <c r="AF14" s="16">
        <f>IF(Financials!AH13="","na",Financials!AH13)</f>
        <v>0.9375</v>
      </c>
      <c r="AG14" s="16">
        <f>IF(Financials!AI13="","na",Financials!AI13)</f>
        <v>1.25</v>
      </c>
      <c r="AH14" s="16" t="str">
        <f>IF(Financials!AJ13="","na",Financials!AJ13)</f>
        <v>na</v>
      </c>
      <c r="AI14" s="16" t="str">
        <f>IF(Financials!AK13="","na",Financials!AK13)</f>
        <v>na</v>
      </c>
    </row>
    <row r="15" spans="1:35" x14ac:dyDescent="0.2">
      <c r="A15" s="5">
        <f>Financials!Q14</f>
        <v>44307</v>
      </c>
      <c r="B15" s="5">
        <f>Financials!P14</f>
        <v>44306</v>
      </c>
      <c r="C15" t="str">
        <f>Financials!A14</f>
        <v>BE0974256852</v>
      </c>
      <c r="D15" t="str">
        <f>Financials!B14</f>
        <v>COLR.BR</v>
      </c>
      <c r="E15" t="str">
        <f>Financials!C14</f>
        <v>Etablissementen Franz Colruyt NV</v>
      </c>
      <c r="F15" t="str">
        <f>Financials!D14</f>
        <v>EUR</v>
      </c>
      <c r="G15" t="str">
        <f>Financials!E14</f>
        <v>Consumer Defensive</v>
      </c>
      <c r="H15" t="str">
        <f>Financials!F14</f>
        <v>Grocery Stores</v>
      </c>
      <c r="I15">
        <f>Financials!O14</f>
        <v>50.34</v>
      </c>
      <c r="J15" t="str">
        <f>Financials!H14&amp;" - "&amp;Financials!G14</f>
        <v>47.56 - 60.96</v>
      </c>
      <c r="K15" s="7">
        <f>(Financials!G14-Financials!O14)/Financials!O14</f>
        <v>0.21096543504171628</v>
      </c>
      <c r="L15" s="1">
        <f>Financials!M14</f>
        <v>2.7199999999999998E-2</v>
      </c>
      <c r="M15">
        <f>Financials!I14</f>
        <v>14.208299999999999</v>
      </c>
      <c r="N15">
        <f>Financials!J14</f>
        <v>17.434999999999999</v>
      </c>
      <c r="O15" s="11">
        <f>Financials!K14</f>
        <v>2.8873000000000002</v>
      </c>
      <c r="P15" s="8">
        <f t="shared" si="1"/>
        <v>4</v>
      </c>
      <c r="Q15" s="14">
        <f>Financials!S14</f>
        <v>2001</v>
      </c>
      <c r="R15" s="14">
        <f>Financials!T14</f>
        <v>2020</v>
      </c>
      <c r="S15" s="14">
        <f>Financials!U14</f>
        <v>16</v>
      </c>
      <c r="T15" s="14">
        <f>Financials!V14</f>
        <v>1</v>
      </c>
      <c r="U15" s="15">
        <f>IF(Financials!W14="","na",Financials!W14)</f>
        <v>0.60714285714285732</v>
      </c>
      <c r="V15" s="15">
        <f>IF(Financials!X14="","na",Financials!X14)</f>
        <v>0.35000000000000009</v>
      </c>
      <c r="W15" s="15">
        <f>IF(Financials!Y14="","na",Financials!Y14)</f>
        <v>0.35000000000000009</v>
      </c>
      <c r="X15" s="15">
        <f>IF(Financials!Z14="","na",Financials!Z14)</f>
        <v>0.14406779661016964</v>
      </c>
      <c r="Y15" s="15">
        <f>IF(Financials!AA14="","na",Financials!AA14)</f>
        <v>3.0534351145038195E-2</v>
      </c>
      <c r="Z15" s="8">
        <f>IF(Financials!AB14="","na",Financials!AB14)</f>
        <v>1.18</v>
      </c>
      <c r="AA15" s="8">
        <f>IF(Financials!AC14="","na",Financials!AC14)</f>
        <v>1.22</v>
      </c>
      <c r="AB15" s="8">
        <f>IF(Financials!AD14="","na",Financials!AD14)</f>
        <v>1.31</v>
      </c>
      <c r="AC15" s="8">
        <f>IF(Financials!AE14="","na",Financials!AE14)</f>
        <v>1.35</v>
      </c>
      <c r="AD15" s="8" t="str">
        <f>IF(Financials!AF14="","na",Financials!AF14)</f>
        <v>na</v>
      </c>
      <c r="AE15" s="16">
        <f>IF(Financials!AG14="","na",Financials!AG14)</f>
        <v>0.45384615384615379</v>
      </c>
      <c r="AF15" s="16">
        <f>IF(Financials!AH14="","na",Financials!AH14)</f>
        <v>0.46923076923076917</v>
      </c>
      <c r="AG15" s="16">
        <f>IF(Financials!AI14="","na",Financials!AI14)</f>
        <v>0.46785714285714292</v>
      </c>
      <c r="AH15" s="16">
        <f>IF(Financials!AJ14="","na",Financials!AJ14)</f>
        <v>0.43548387096774194</v>
      </c>
      <c r="AI15" s="16" t="str">
        <f>IF(Financials!AK14="","na",Financials!AK14)</f>
        <v>na</v>
      </c>
    </row>
    <row r="16" spans="1:35" x14ac:dyDescent="0.2">
      <c r="A16" s="5">
        <f>Financials!Q15</f>
        <v>44307</v>
      </c>
      <c r="B16" s="5">
        <f>Financials!P15</f>
        <v>44306</v>
      </c>
      <c r="C16" t="str">
        <f>Financials!A15</f>
        <v>BE0974258874</v>
      </c>
      <c r="D16" t="str">
        <f>Financials!B15</f>
        <v>BEKB.BR</v>
      </c>
      <c r="E16" t="str">
        <f>Financials!C15</f>
        <v>NV Bekaert SA</v>
      </c>
      <c r="F16" t="str">
        <f>Financials!D15</f>
        <v>EUR</v>
      </c>
      <c r="G16" t="str">
        <f>Financials!E15</f>
        <v>Industrials</v>
      </c>
      <c r="H16" t="str">
        <f>Financials!F15</f>
        <v>Metal Fabrication</v>
      </c>
      <c r="I16">
        <f>Financials!O15</f>
        <v>35.56</v>
      </c>
      <c r="J16" t="str">
        <f>Financials!H15&amp;" - "&amp;Financials!G15</f>
        <v>16.19 - 37.1</v>
      </c>
      <c r="K16" s="7">
        <f>(Financials!G15-Financials!O15)/Financials!O15</f>
        <v>4.33070866141732E-2</v>
      </c>
      <c r="L16" s="1">
        <f>Financials!M15</f>
        <v>2.81E-2</v>
      </c>
      <c r="M16">
        <f>Financials!I15</f>
        <v>15.6134</v>
      </c>
      <c r="N16">
        <f>Financials!J15</f>
        <v>25.581</v>
      </c>
      <c r="O16" s="11">
        <f>Financials!K15</f>
        <v>1.38306</v>
      </c>
      <c r="P16" s="8">
        <f t="shared" si="1"/>
        <v>1</v>
      </c>
      <c r="Q16" s="14">
        <f>Financials!S15</f>
        <v>2001</v>
      </c>
      <c r="R16" s="14">
        <f>Financials!T15</f>
        <v>2020</v>
      </c>
      <c r="S16" s="14">
        <f>Financials!U15</f>
        <v>9</v>
      </c>
      <c r="T16" s="14">
        <f>Financials!V15</f>
        <v>4</v>
      </c>
      <c r="U16" s="15">
        <f>IF(Financials!W15="","na",Financials!W15)</f>
        <v>-0.58333333333333337</v>
      </c>
      <c r="V16" s="15">
        <f>IF(Financials!X15="","na",Financials!X15)</f>
        <v>-0.17647058823529416</v>
      </c>
      <c r="W16" s="15">
        <f>IF(Financials!Y15="","na",Financials!Y15)</f>
        <v>-0.17647058823529416</v>
      </c>
      <c r="X16" s="15">
        <f>IF(Financials!Z15="","na",Financials!Z15)</f>
        <v>-0.3636363636363637</v>
      </c>
      <c r="Y16" s="15">
        <f>IF(Financials!AA15="","na",Financials!AA15)</f>
        <v>0</v>
      </c>
      <c r="Z16" s="8">
        <f>IF(Financials!AB15="","na",Financials!AB15)</f>
        <v>1.1000000000000001</v>
      </c>
      <c r="AA16" s="8">
        <f>IF(Financials!AC15="","na",Financials!AC15)</f>
        <v>1.1000000000000001</v>
      </c>
      <c r="AB16" s="8">
        <f>IF(Financials!AD15="","na",Financials!AD15)</f>
        <v>0.7</v>
      </c>
      <c r="AC16" s="8">
        <f>IF(Financials!AE15="","na",Financials!AE15)</f>
        <v>0.7</v>
      </c>
      <c r="AD16" s="8" t="str">
        <f>IF(Financials!AF15="","na",Financials!AF15)</f>
        <v>na</v>
      </c>
      <c r="AE16" s="16">
        <f>IF(Financials!AG15="","na",Financials!AG15)</f>
        <v>0.40740740740740744</v>
      </c>
      <c r="AF16" s="16" t="str">
        <f>IF(Financials!AH15="","na",Financials!AH15)</f>
        <v>na</v>
      </c>
      <c r="AG16" s="16" t="str">
        <f>IF(Financials!AI15="","na",Financials!AI15)</f>
        <v>na</v>
      </c>
      <c r="AH16" s="16" t="str">
        <f>IF(Financials!AJ15="","na",Financials!AJ15)</f>
        <v>na</v>
      </c>
      <c r="AI16" s="16" t="str">
        <f>IF(Financials!AK15="","na",Financials!AK15)</f>
        <v>na</v>
      </c>
    </row>
    <row r="17" spans="1:35" x14ac:dyDescent="0.2">
      <c r="A17" s="5">
        <f>Financials!Q16</f>
        <v>44307</v>
      </c>
      <c r="B17" s="5">
        <f>Financials!P16</f>
        <v>44306</v>
      </c>
      <c r="C17" t="str">
        <f>Financials!A16</f>
        <v>BE0974264930</v>
      </c>
      <c r="D17" t="str">
        <f>Financials!B16</f>
        <v>AGS.BR</v>
      </c>
      <c r="E17" t="str">
        <f>Financials!C16</f>
        <v>ageas NV</v>
      </c>
      <c r="F17" t="str">
        <f>Financials!D16</f>
        <v>EUR</v>
      </c>
      <c r="G17" t="str">
        <f>Financials!E16</f>
        <v>Financial Services</v>
      </c>
      <c r="H17" t="str">
        <f>Financials!F16</f>
        <v>Insurance—Diversified</v>
      </c>
      <c r="I17">
        <f>Financials!O16</f>
        <v>50.72</v>
      </c>
      <c r="J17" t="str">
        <f>Financials!H16&amp;" - "&amp;Financials!G16</f>
        <v>28.87 - 52.2</v>
      </c>
      <c r="K17" s="7">
        <f>(Financials!G16-Financials!O16)/Financials!O16</f>
        <v>2.9179810725552129E-2</v>
      </c>
      <c r="L17" s="1">
        <f>Financials!M16</f>
        <v>9.9199999999999997E-2</v>
      </c>
      <c r="M17">
        <f>Financials!I16</f>
        <v>8.3399300000000007</v>
      </c>
      <c r="N17">
        <f>Financials!J16</f>
        <v>61.804000000000002</v>
      </c>
      <c r="O17" s="11">
        <f>Financials!K16</f>
        <v>0.81774599999999997</v>
      </c>
      <c r="P17" s="8">
        <f t="shared" si="1"/>
        <v>3</v>
      </c>
      <c r="Q17" s="14">
        <f>Financials!S16</f>
        <v>2003</v>
      </c>
      <c r="R17" s="14">
        <f>Financials!T16</f>
        <v>2020</v>
      </c>
      <c r="S17" s="14">
        <f>Financials!U16</f>
        <v>9</v>
      </c>
      <c r="T17" s="14">
        <f>Financials!V16</f>
        <v>4</v>
      </c>
      <c r="U17" s="15">
        <f>IF(Financials!W16="","na",Financials!W16)</f>
        <v>2.0113636363636358</v>
      </c>
      <c r="V17" s="15">
        <f>IF(Financials!X16="","na",Financials!X16)</f>
        <v>0.20454545454545439</v>
      </c>
      <c r="W17" s="15">
        <f>IF(Financials!Y16="","na",Financials!Y16)</f>
        <v>0.70967741935483863</v>
      </c>
      <c r="X17" s="15">
        <f>IF(Financials!Z16="","na",Financials!Z16)</f>
        <v>0.26190476190476181</v>
      </c>
      <c r="Y17" s="15">
        <f>IF(Financials!AA16="","na",Financials!AA16)</f>
        <v>0.20454545454545439</v>
      </c>
      <c r="Z17" s="8">
        <f>IF(Financials!AB16="","na",Financials!AB16)</f>
        <v>2.1</v>
      </c>
      <c r="AA17" s="8">
        <f>IF(Financials!AC16="","na",Financials!AC16)</f>
        <v>2.1</v>
      </c>
      <c r="AB17" s="8">
        <f>IF(Financials!AD16="","na",Financials!AD16)</f>
        <v>2.2000000000000002</v>
      </c>
      <c r="AC17" s="8">
        <f>IF(Financials!AE16="","na",Financials!AE16)</f>
        <v>2.65</v>
      </c>
      <c r="AD17" s="8" t="str">
        <f>IF(Financials!AF16="","na",Financials!AF16)</f>
        <v>na</v>
      </c>
      <c r="AE17" s="16">
        <f>IF(Financials!AG16="","na",Financials!AG16)</f>
        <v>0.67741935483870974</v>
      </c>
      <c r="AF17" s="16">
        <f>IF(Financials!AH16="","na",Financials!AH16)</f>
        <v>0.51219512195121952</v>
      </c>
      <c r="AG17" s="16">
        <f>IF(Financials!AI16="","na",Financials!AI16)</f>
        <v>0.43137254901960792</v>
      </c>
      <c r="AH17" s="16" t="str">
        <f>IF(Financials!AJ16="","na",Financials!AJ16)</f>
        <v>na</v>
      </c>
      <c r="AI17" s="16" t="str">
        <f>IF(Financials!AK16="","na",Financials!AK16)</f>
        <v>na</v>
      </c>
    </row>
    <row r="18" spans="1:35" x14ac:dyDescent="0.2">
      <c r="A18" s="5">
        <f>Financials!Q17</f>
        <v>44307</v>
      </c>
      <c r="B18" s="5">
        <f>Financials!P17</f>
        <v>44306</v>
      </c>
      <c r="C18" t="str">
        <f>Financials!A17</f>
        <v>BE0974293251</v>
      </c>
      <c r="D18" t="str">
        <f>Financials!B17</f>
        <v>ABI.BR</v>
      </c>
      <c r="E18" t="str">
        <f>Financials!C17</f>
        <v>AB InBev SA-NV (Anheuser-Busch InBev)</v>
      </c>
      <c r="F18" t="str">
        <f>Financials!D17</f>
        <v>EUR</v>
      </c>
      <c r="G18" t="str">
        <f>Financials!E17</f>
        <v>Consumer Defensive</v>
      </c>
      <c r="H18" t="str">
        <f>Financials!F17</f>
        <v>Beverages—Brewers</v>
      </c>
      <c r="I18">
        <f>Financials!O17</f>
        <v>57.4</v>
      </c>
      <c r="J18" t="str">
        <f>Financials!H17&amp;" - "&amp;Financials!G17</f>
        <v>35.11 - 59.51</v>
      </c>
      <c r="K18" s="7">
        <f>(Financials!G17-Financials!O17)/Financials!O17</f>
        <v>3.6759581881533089E-2</v>
      </c>
      <c r="L18" s="1">
        <f>Financials!M17</f>
        <v>8.8000000000000005E-3</v>
      </c>
      <c r="M18">
        <f>Financials!I17</f>
        <v>98.844800000000006</v>
      </c>
      <c r="N18">
        <f>Financials!J17</f>
        <v>34.491</v>
      </c>
      <c r="O18" s="11">
        <f>Financials!K17</f>
        <v>1.6621699999999999</v>
      </c>
      <c r="P18" s="8">
        <f t="shared" si="1"/>
        <v>1</v>
      </c>
      <c r="Q18" s="14">
        <f>Financials!S17</f>
        <v>2002</v>
      </c>
      <c r="R18" s="14">
        <f>Financials!T17</f>
        <v>2020</v>
      </c>
      <c r="S18" s="14">
        <f>Financials!U17</f>
        <v>13</v>
      </c>
      <c r="T18" s="14">
        <f>Financials!V17</f>
        <v>3</v>
      </c>
      <c r="U18" s="15">
        <f>IF(Financials!W17="","na",Financials!W17)</f>
        <v>7.6206896551724146</v>
      </c>
      <c r="V18" s="15">
        <f>IF(Financials!X17="","na",Financials!X17)</f>
        <v>8.6956521739130516E-2</v>
      </c>
      <c r="W18" s="15">
        <f>IF(Financials!Y17="","na",Financials!Y17)</f>
        <v>-0.30555555555555558</v>
      </c>
      <c r="X18" s="15">
        <f>IF(Financials!Z17="","na",Financials!Z17)</f>
        <v>-0.30555555555555558</v>
      </c>
      <c r="Y18" s="15">
        <f>IF(Financials!AA17="","na",Financials!AA17)</f>
        <v>0.38888888888888878</v>
      </c>
      <c r="Z18" s="8">
        <f>IF(Financials!AB17="","na",Financials!AB17)</f>
        <v>3.6</v>
      </c>
      <c r="AA18" s="8">
        <f>IF(Financials!AC17="","na",Financials!AC17)</f>
        <v>2.8</v>
      </c>
      <c r="AB18" s="8">
        <f>IF(Financials!AD17="","na",Financials!AD17)</f>
        <v>1.8</v>
      </c>
      <c r="AC18" s="8">
        <f>IF(Financials!AE17="","na",Financials!AE17)</f>
        <v>2.5</v>
      </c>
      <c r="AD18" s="8" t="str">
        <f>IF(Financials!AF17="","na",Financials!AF17)</f>
        <v>na</v>
      </c>
      <c r="AE18" s="16">
        <f>IF(Financials!AG17="","na",Financials!AG17)</f>
        <v>0.9</v>
      </c>
      <c r="AF18" s="16">
        <f>IF(Financials!AH17="","na",Financials!AH17)</f>
        <v>1.2727272727272725</v>
      </c>
      <c r="AG18" s="16">
        <f>IF(Financials!AI17="","na",Financials!AI17)</f>
        <v>0.4</v>
      </c>
      <c r="AH18" s="16" t="str">
        <f>IF(Financials!AJ17="","na",Financials!AJ17)</f>
        <v>na</v>
      </c>
      <c r="AI18" s="16" t="str">
        <f>IF(Financials!AK17="","na",Financials!AK17)</f>
        <v>na</v>
      </c>
    </row>
    <row r="19" spans="1:35" x14ac:dyDescent="0.2">
      <c r="A19" s="5">
        <f>Financials!Q18</f>
        <v>44306</v>
      </c>
      <c r="B19" s="5">
        <f>Financials!P18</f>
        <v>44306</v>
      </c>
      <c r="C19" t="str">
        <f>Financials!A18</f>
        <v>BMG0750C1082</v>
      </c>
      <c r="D19" t="str">
        <f>Financials!B18</f>
        <v>AXTA</v>
      </c>
      <c r="E19" t="str">
        <f>Financials!C18</f>
        <v>Axalta Coating Systems Ltd</v>
      </c>
      <c r="F19" t="str">
        <f>Financials!D18</f>
        <v>USD</v>
      </c>
      <c r="G19" t="str">
        <f>Financials!E18</f>
        <v>Basic Materials</v>
      </c>
      <c r="H19" t="str">
        <f>Financials!F18</f>
        <v>Specialty Chemicals</v>
      </c>
      <c r="I19">
        <f>Financials!O18</f>
        <v>31.38</v>
      </c>
      <c r="J19" t="str">
        <f>Financials!H18&amp;" - "&amp;Financials!G18</f>
        <v>17.28 - 31.8</v>
      </c>
      <c r="K19" s="7">
        <f>(Financials!G18-Financials!O18)/Financials!O18</f>
        <v>1.3384321223709424E-2</v>
      </c>
      <c r="L19" s="1">
        <f>Financials!M18</f>
        <v>0</v>
      </c>
      <c r="M19">
        <f>Financials!I18</f>
        <v>60.696300000000001</v>
      </c>
      <c r="N19">
        <f>Financials!J18</f>
        <v>6.1029999999999998</v>
      </c>
      <c r="O19" s="11">
        <f>Financials!K18</f>
        <v>5.1417299999999999</v>
      </c>
      <c r="P19" s="8">
        <f t="shared" si="1"/>
        <v>0</v>
      </c>
      <c r="Q19" s="14">
        <f>Financials!S18</f>
        <v>0</v>
      </c>
      <c r="R19" s="14">
        <f>Financials!T18</f>
        <v>0</v>
      </c>
      <c r="S19" s="14">
        <f>Financials!U18</f>
        <v>0</v>
      </c>
      <c r="T19" s="14">
        <f>Financials!V18</f>
        <v>0</v>
      </c>
      <c r="U19" s="15" t="str">
        <f>IF(Financials!W18="","na",Financials!W18)</f>
        <v>na</v>
      </c>
      <c r="V19" s="15" t="str">
        <f>IF(Financials!X18="","na",Financials!X18)</f>
        <v>na</v>
      </c>
      <c r="W19" s="15" t="str">
        <f>IF(Financials!Y18="","na",Financials!Y18)</f>
        <v>na</v>
      </c>
      <c r="X19" s="15" t="str">
        <f>IF(Financials!Z18="","na",Financials!Z18)</f>
        <v>na</v>
      </c>
      <c r="Y19" s="15" t="str">
        <f>IF(Financials!AA18="","na",Financials!AA18)</f>
        <v>na</v>
      </c>
      <c r="Z19" s="8" t="str">
        <f>IF(Financials!AB18="","na",Financials!AB18)</f>
        <v>na</v>
      </c>
      <c r="AA19" s="8" t="str">
        <f>IF(Financials!AC18="","na",Financials!AC18)</f>
        <v>na</v>
      </c>
      <c r="AB19" s="8" t="str">
        <f>IF(Financials!AD18="","na",Financials!AD18)</f>
        <v>na</v>
      </c>
      <c r="AC19" s="8" t="str">
        <f>IF(Financials!AE18="","na",Financials!AE18)</f>
        <v>na</v>
      </c>
      <c r="AD19" s="8" t="str">
        <f>IF(Financials!AF18="","na",Financials!AF18)</f>
        <v>na</v>
      </c>
      <c r="AE19" s="16" t="str">
        <f>IF(Financials!AG18="","na",Financials!AG18)</f>
        <v>na</v>
      </c>
      <c r="AF19" s="16" t="str">
        <f>IF(Financials!AH18="","na",Financials!AH18)</f>
        <v>na</v>
      </c>
      <c r="AG19" s="16" t="str">
        <f>IF(Financials!AI18="","na",Financials!AI18)</f>
        <v>na</v>
      </c>
      <c r="AH19" s="16" t="str">
        <f>IF(Financials!AJ18="","na",Financials!AJ18)</f>
        <v>na</v>
      </c>
      <c r="AI19" s="16" t="str">
        <f>IF(Financials!AK18="","na",Financials!AK18)</f>
        <v>na</v>
      </c>
    </row>
    <row r="20" spans="1:35" x14ac:dyDescent="0.2">
      <c r="A20" s="5">
        <f>Financials!Q19</f>
        <v>44306</v>
      </c>
      <c r="B20" s="5">
        <f>Financials!P19</f>
        <v>44306</v>
      </c>
      <c r="C20" t="str">
        <f>Financials!A19</f>
        <v>BMG3223R1088</v>
      </c>
      <c r="D20" t="str">
        <f>Financials!B19</f>
        <v>RE</v>
      </c>
      <c r="E20" t="str">
        <f>Financials!C19</f>
        <v>Everest Reinsurance Group</v>
      </c>
      <c r="F20" t="str">
        <f>Financials!D19</f>
        <v/>
      </c>
      <c r="G20" t="str">
        <f>Financials!E19</f>
        <v>Financial Services</v>
      </c>
      <c r="H20" t="str">
        <f>Financials!F19</f>
        <v>Insurance—Reinsurance</v>
      </c>
      <c r="I20">
        <f>Financials!O19</f>
        <v>262.43</v>
      </c>
      <c r="J20" t="str">
        <f>Financials!H19&amp;" - "&amp;Financials!G19</f>
        <v>157.32 - 265</v>
      </c>
      <c r="K20" s="7">
        <f>(Financials!G19-Financials!O19)/Financials!O19</f>
        <v>9.7930876805243042E-3</v>
      </c>
      <c r="L20" s="1">
        <f>Financials!M19</f>
        <v>2.3599999999999999E-2</v>
      </c>
      <c r="M20">
        <f>Financials!I19</f>
        <v>20.534400000000002</v>
      </c>
      <c r="N20">
        <f>Financials!J19</f>
        <v>243.255</v>
      </c>
      <c r="O20" s="11">
        <f>Financials!K19</f>
        <v>1.07883</v>
      </c>
      <c r="P20" s="8">
        <f t="shared" si="1"/>
        <v>2</v>
      </c>
      <c r="Q20" s="14">
        <f>Financials!S19</f>
        <v>1996</v>
      </c>
      <c r="R20" s="14">
        <f>Financials!T19</f>
        <v>2021</v>
      </c>
      <c r="S20" s="14">
        <f>Financials!U19</f>
        <v>18</v>
      </c>
      <c r="T20" s="14">
        <f>Financials!V19</f>
        <v>1</v>
      </c>
      <c r="U20" s="15">
        <f>IF(Financials!W19="","na",Financials!W19)</f>
        <v>9.3333333333333339</v>
      </c>
      <c r="V20" s="15">
        <f>IF(Financials!X19="","na",Financials!X19)</f>
        <v>-0.515625</v>
      </c>
      <c r="W20" s="15">
        <f>IF(Financials!Y19="","na",Financials!Y19)</f>
        <v>-0.67021276595744683</v>
      </c>
      <c r="X20" s="15">
        <f>IF(Financials!Z19="","na",Financials!Z19)</f>
        <v>-0.70754716981132082</v>
      </c>
      <c r="Y20" s="15">
        <f>IF(Financials!AA19="","na",Financials!AA19)</f>
        <v>-0.75</v>
      </c>
      <c r="Z20" s="8">
        <f>IF(Financials!AB19="","na",Financials!AB19)</f>
        <v>5.05</v>
      </c>
      <c r="AA20" s="8">
        <f>IF(Financials!AC19="","na",Financials!AC19)</f>
        <v>5.3</v>
      </c>
      <c r="AB20" s="8">
        <f>IF(Financials!AD19="","na",Financials!AD19)</f>
        <v>5.75</v>
      </c>
      <c r="AC20" s="8">
        <f>IF(Financials!AE19="","na",Financials!AE19)</f>
        <v>6.2</v>
      </c>
      <c r="AD20" s="8">
        <f>IF(Financials!AF19="","na",Financials!AF19)</f>
        <v>1.55</v>
      </c>
      <c r="AE20" s="16">
        <f>IF(Financials!AG19="","na",Financials!AG19)</f>
        <v>0.44298245614035087</v>
      </c>
      <c r="AF20" s="16">
        <f>IF(Financials!AH19="","na",Financials!AH19)</f>
        <v>2.12</v>
      </c>
      <c r="AG20" s="16">
        <f>IF(Financials!AI19="","na",Financials!AI19)</f>
        <v>0.23279352226720648</v>
      </c>
      <c r="AH20" s="16" t="str">
        <f>IF(Financials!AJ19="","na",Financials!AJ19)</f>
        <v>na</v>
      </c>
      <c r="AI20" s="16" t="str">
        <f>IF(Financials!AK19="","na",Financials!AK19)</f>
        <v>na</v>
      </c>
    </row>
    <row r="21" spans="1:35" x14ac:dyDescent="0.2">
      <c r="A21" s="5">
        <f>Financials!Q20</f>
        <v>44306</v>
      </c>
      <c r="B21" s="5">
        <f>Financials!P20</f>
        <v>44306</v>
      </c>
      <c r="C21" t="str">
        <f>Financials!A20</f>
        <v>BMG475671050</v>
      </c>
      <c r="D21" t="str">
        <f>Financials!B20</f>
        <v>INFO</v>
      </c>
      <c r="E21" t="str">
        <f>Financials!C20</f>
        <v>Markit</v>
      </c>
      <c r="F21" t="str">
        <f>Financials!D20</f>
        <v/>
      </c>
      <c r="G21" t="str">
        <f>Financials!E20</f>
        <v>Industrials</v>
      </c>
      <c r="H21" t="str">
        <f>Financials!F20</f>
        <v>Consulting Services</v>
      </c>
      <c r="I21">
        <f>Financials!O20</f>
        <v>103.9</v>
      </c>
      <c r="J21" t="str">
        <f>Financials!H20&amp;" - "&amp;Financials!G20</f>
        <v>62.2 - 104.28</v>
      </c>
      <c r="K21" s="7">
        <f>(Financials!G20-Financials!O20)/Financials!O20</f>
        <v>3.6573628488931224E-3</v>
      </c>
      <c r="L21" s="1">
        <f>Financials!M20</f>
        <v>7.7000000000000002E-3</v>
      </c>
      <c r="M21">
        <f>Financials!I20</f>
        <v>77.886099999999999</v>
      </c>
      <c r="N21">
        <f>Financials!J20</f>
        <v>21.809000000000001</v>
      </c>
      <c r="O21" s="11">
        <f>Financials!K20</f>
        <v>4.7640900000000004</v>
      </c>
      <c r="P21" s="8">
        <f t="shared" si="1"/>
        <v>0</v>
      </c>
      <c r="Q21" s="14">
        <f>Financials!S20</f>
        <v>2020</v>
      </c>
      <c r="R21" s="14">
        <f>Financials!T20</f>
        <v>2021</v>
      </c>
      <c r="S21" s="14">
        <f>Financials!U20</f>
        <v>0</v>
      </c>
      <c r="T21" s="14">
        <f>Financials!V20</f>
        <v>1</v>
      </c>
      <c r="U21" s="15">
        <f>IF(Financials!W20="","na",Financials!W20)</f>
        <v>-0.70588235294117652</v>
      </c>
      <c r="V21" s="15" t="str">
        <f>IF(Financials!X20="","na",Financials!X20)</f>
        <v>na</v>
      </c>
      <c r="W21" s="15" t="str">
        <f>IF(Financials!Y20="","na",Financials!Y20)</f>
        <v>na</v>
      </c>
      <c r="X21" s="15" t="str">
        <f>IF(Financials!Z20="","na",Financials!Z20)</f>
        <v>na</v>
      </c>
      <c r="Y21" s="15">
        <f>IF(Financials!AA20="","na",Financials!AA20)</f>
        <v>-0.70588235294117652</v>
      </c>
      <c r="Z21" s="8" t="str">
        <f>IF(Financials!AB20="","na",Financials!AB20)</f>
        <v>na</v>
      </c>
      <c r="AA21" s="8" t="str">
        <f>IF(Financials!AC20="","na",Financials!AC20)</f>
        <v>na</v>
      </c>
      <c r="AB21" s="8" t="str">
        <f>IF(Financials!AD20="","na",Financials!AD20)</f>
        <v>na</v>
      </c>
      <c r="AC21" s="8" t="str">
        <f>IF(Financials!AE20="","na",Financials!AE20)</f>
        <v>na</v>
      </c>
      <c r="AD21" s="8">
        <f>IF(Financials!AF20="","na",Financials!AF20)</f>
        <v>0.2</v>
      </c>
      <c r="AE21" s="16" t="str">
        <f>IF(Financials!AG20="","na",Financials!AG20)</f>
        <v>na</v>
      </c>
      <c r="AF21" s="16" t="str">
        <f>IF(Financials!AH20="","na",Financials!AH20)</f>
        <v>na</v>
      </c>
      <c r="AG21" s="16" t="str">
        <f>IF(Financials!AI20="","na",Financials!AI20)</f>
        <v>na</v>
      </c>
      <c r="AH21" s="16" t="str">
        <f>IF(Financials!AJ20="","na",Financials!AJ20)</f>
        <v>na</v>
      </c>
      <c r="AI21" s="16" t="str">
        <f>IF(Financials!AK20="","na",Financials!AK20)</f>
        <v>na</v>
      </c>
    </row>
    <row r="22" spans="1:35" x14ac:dyDescent="0.2">
      <c r="A22" s="5">
        <f>Financials!Q21</f>
        <v>44306</v>
      </c>
      <c r="B22" s="5">
        <f>Financials!P21</f>
        <v>44306</v>
      </c>
      <c r="C22" t="str">
        <f>Financials!A21</f>
        <v>BMG491BT1088</v>
      </c>
      <c r="D22" t="str">
        <f>Financials!B21</f>
        <v>IVZ</v>
      </c>
      <c r="E22" t="str">
        <f>Financials!C21</f>
        <v>Invesco</v>
      </c>
      <c r="F22" t="str">
        <f>Financials!D21</f>
        <v/>
      </c>
      <c r="G22" t="str">
        <f>Financials!E21</f>
        <v>Financial Services</v>
      </c>
      <c r="H22" t="str">
        <f>Financials!F21</f>
        <v>Asset Management</v>
      </c>
      <c r="I22">
        <f>Financials!O21</f>
        <v>25.79</v>
      </c>
      <c r="J22" t="str">
        <f>Financials!H21&amp;" - "&amp;Financials!G21</f>
        <v>6.38 - 27.08</v>
      </c>
      <c r="K22" s="7">
        <f>(Financials!G21-Financials!O21)/Financials!O21</f>
        <v>5.0019387359441614E-2</v>
      </c>
      <c r="L22" s="1">
        <f>Financials!M21</f>
        <v>2.4E-2</v>
      </c>
      <c r="M22">
        <f>Financials!I21</f>
        <v>22.823</v>
      </c>
      <c r="N22">
        <f>Financials!J21</f>
        <v>22.547000000000001</v>
      </c>
      <c r="O22" s="11">
        <f>Financials!K21</f>
        <v>1.1438299999999999</v>
      </c>
      <c r="P22" s="8">
        <f t="shared" si="1"/>
        <v>2</v>
      </c>
      <c r="Q22" s="14">
        <f>Financials!S21</f>
        <v>1996</v>
      </c>
      <c r="R22" s="14">
        <f>Financials!T21</f>
        <v>2021</v>
      </c>
      <c r="S22" s="14">
        <f>Financials!U21</f>
        <v>16</v>
      </c>
      <c r="T22" s="14">
        <f>Financials!V21</f>
        <v>9</v>
      </c>
      <c r="U22" s="15">
        <f>IF(Financials!W21="","na",Financials!W21)</f>
        <v>-0.80527638190954776</v>
      </c>
      <c r="V22" s="15">
        <f>IF(Financials!X21="","na",Financials!X21)</f>
        <v>-0.84102564102564104</v>
      </c>
      <c r="W22" s="15">
        <f>IF(Financials!Y21="","na",Financials!Y21)</f>
        <v>-0.88848920863309355</v>
      </c>
      <c r="X22" s="15">
        <f>IF(Financials!Z21="","na",Financials!Z21)</f>
        <v>-0.90372670807453404</v>
      </c>
      <c r="Y22" s="15">
        <f>IF(Financials!AA21="","na",Financials!AA21)</f>
        <v>-0.79999999999999993</v>
      </c>
      <c r="Z22" s="8">
        <f>IF(Financials!AB21="","na",Financials!AB21)</f>
        <v>1.1499999999999999</v>
      </c>
      <c r="AA22" s="8">
        <f>IF(Financials!AC21="","na",Financials!AC21)</f>
        <v>1.61</v>
      </c>
      <c r="AB22" s="8">
        <f>IF(Financials!AD21="","na",Financials!AD21)</f>
        <v>1.23</v>
      </c>
      <c r="AC22" s="8">
        <f>IF(Financials!AE21="","na",Financials!AE21)</f>
        <v>0.77500000000000002</v>
      </c>
      <c r="AD22" s="8">
        <f>IF(Financials!AF21="","na",Financials!AF21)</f>
        <v>0.155</v>
      </c>
      <c r="AE22" s="16">
        <f>IF(Financials!AG21="","na",Financials!AG21)</f>
        <v>0.4107142857142857</v>
      </c>
      <c r="AF22" s="16">
        <f>IF(Financials!AH21="","na",Financials!AH21)</f>
        <v>0.76666666666666672</v>
      </c>
      <c r="AG22" s="16">
        <f>IF(Financials!AI21="","na",Financials!AI21)</f>
        <v>0.94615384615384601</v>
      </c>
      <c r="AH22" s="16" t="str">
        <f>IF(Financials!AJ21="","na",Financials!AJ21)</f>
        <v>na</v>
      </c>
      <c r="AI22" s="16" t="str">
        <f>IF(Financials!AK21="","na",Financials!AK21)</f>
        <v>na</v>
      </c>
    </row>
    <row r="23" spans="1:35" x14ac:dyDescent="0.2">
      <c r="A23" s="5">
        <f>Financials!Q22</f>
        <v>44306</v>
      </c>
      <c r="B23" s="5">
        <f>Financials!P22</f>
        <v>44306</v>
      </c>
      <c r="C23" t="str">
        <f>Financials!A22</f>
        <v>BMG667211046</v>
      </c>
      <c r="D23" t="str">
        <f>Financials!B22</f>
        <v>NCLH</v>
      </c>
      <c r="E23" t="str">
        <f>Financials!C22</f>
        <v>Norwegian Cruise Line</v>
      </c>
      <c r="F23" t="str">
        <f>Financials!D22</f>
        <v/>
      </c>
      <c r="G23" t="str">
        <f>Financials!E22</f>
        <v>Consumer Cyclical</v>
      </c>
      <c r="H23" t="str">
        <f>Financials!F22</f>
        <v>Travel Services</v>
      </c>
      <c r="I23">
        <f>Financials!O22</f>
        <v>26.75</v>
      </c>
      <c r="J23" t="str">
        <f>Financials!H22&amp;" - "&amp;Financials!G22</f>
        <v>9.24 - 34.49</v>
      </c>
      <c r="K23" s="7">
        <f>(Financials!G22-Financials!O22)/Financials!O22</f>
        <v>0.28934579439252345</v>
      </c>
      <c r="L23" s="1">
        <f>Financials!M22</f>
        <v>0</v>
      </c>
      <c r="M23">
        <f>Financials!I22</f>
        <v>0</v>
      </c>
      <c r="N23">
        <f>Financials!J22</f>
        <v>13.795</v>
      </c>
      <c r="O23" s="11">
        <f>Financials!K22</f>
        <v>1.9391099999999999</v>
      </c>
      <c r="P23" s="8">
        <f t="shared" si="1"/>
        <v>0</v>
      </c>
      <c r="Q23" s="14">
        <f>Financials!S22</f>
        <v>0</v>
      </c>
      <c r="R23" s="14">
        <f>Financials!T22</f>
        <v>0</v>
      </c>
      <c r="S23" s="14">
        <f>Financials!U22</f>
        <v>0</v>
      </c>
      <c r="T23" s="14">
        <f>Financials!V22</f>
        <v>0</v>
      </c>
      <c r="U23" s="15" t="str">
        <f>IF(Financials!W22="","na",Financials!W22)</f>
        <v>na</v>
      </c>
      <c r="V23" s="15" t="str">
        <f>IF(Financials!X22="","na",Financials!X22)</f>
        <v>na</v>
      </c>
      <c r="W23" s="15" t="str">
        <f>IF(Financials!Y22="","na",Financials!Y22)</f>
        <v>na</v>
      </c>
      <c r="X23" s="15" t="str">
        <f>IF(Financials!Z22="","na",Financials!Z22)</f>
        <v>na</v>
      </c>
      <c r="Y23" s="15" t="str">
        <f>IF(Financials!AA22="","na",Financials!AA22)</f>
        <v>na</v>
      </c>
      <c r="Z23" s="8" t="str">
        <f>IF(Financials!AB22="","na",Financials!AB22)</f>
        <v>na</v>
      </c>
      <c r="AA23" s="8" t="str">
        <f>IF(Financials!AC22="","na",Financials!AC22)</f>
        <v>na</v>
      </c>
      <c r="AB23" s="8" t="str">
        <f>IF(Financials!AD22="","na",Financials!AD22)</f>
        <v>na</v>
      </c>
      <c r="AC23" s="8" t="str">
        <f>IF(Financials!AE22="","na",Financials!AE22)</f>
        <v>na</v>
      </c>
      <c r="AD23" s="8" t="str">
        <f>IF(Financials!AF22="","na",Financials!AF22)</f>
        <v>na</v>
      </c>
      <c r="AE23" s="16" t="str">
        <f>IF(Financials!AG22="","na",Financials!AG22)</f>
        <v>na</v>
      </c>
      <c r="AF23" s="16" t="str">
        <f>IF(Financials!AH22="","na",Financials!AH22)</f>
        <v>na</v>
      </c>
      <c r="AG23" s="16" t="str">
        <f>IF(Financials!AI22="","na",Financials!AI22)</f>
        <v>na</v>
      </c>
      <c r="AH23" s="16" t="str">
        <f>IF(Financials!AJ22="","na",Financials!AJ22)</f>
        <v>na</v>
      </c>
      <c r="AI23" s="16" t="str">
        <f>IF(Financials!AK22="","na",Financials!AK22)</f>
        <v>na</v>
      </c>
    </row>
    <row r="24" spans="1:35" x14ac:dyDescent="0.2">
      <c r="A24" s="5">
        <f>Financials!Q23</f>
        <v>44306</v>
      </c>
      <c r="B24" s="5">
        <f>Financials!P23</f>
        <v>44306</v>
      </c>
      <c r="C24" t="str">
        <f>Financials!A23</f>
        <v>BMG9001E1021</v>
      </c>
      <c r="D24" t="str">
        <f>Financials!B23</f>
        <v>LILA</v>
      </c>
      <c r="E24" t="str">
        <f>Financials!C23</f>
        <v>Liberty Latin America Ltd</v>
      </c>
      <c r="F24" t="str">
        <f>Financials!D23</f>
        <v>USD</v>
      </c>
      <c r="G24" t="str">
        <f>Financials!E23</f>
        <v>Communication Services</v>
      </c>
      <c r="H24" t="str">
        <f>Financials!F23</f>
        <v>Telecom Services</v>
      </c>
      <c r="I24">
        <f>Financials!O23</f>
        <v>13.77</v>
      </c>
      <c r="J24" t="str">
        <f>Financials!H23&amp;" - "&amp;Financials!G23</f>
        <v>7.55 - 14.64</v>
      </c>
      <c r="K24" s="7">
        <f>(Financials!G23-Financials!O23)/Financials!O23</f>
        <v>6.3180827886710311E-2</v>
      </c>
      <c r="L24" s="1">
        <f>Financials!M23</f>
        <v>0</v>
      </c>
      <c r="M24">
        <f>Financials!I23</f>
        <v>0</v>
      </c>
      <c r="N24">
        <f>Financials!J23</f>
        <v>11.698</v>
      </c>
      <c r="O24" s="11">
        <f>Financials!K23</f>
        <v>1.1771199999999999</v>
      </c>
      <c r="P24" s="8">
        <f t="shared" si="1"/>
        <v>0</v>
      </c>
      <c r="Q24" s="14">
        <f>Financials!S23</f>
        <v>0</v>
      </c>
      <c r="R24" s="14">
        <f>Financials!T23</f>
        <v>0</v>
      </c>
      <c r="S24" s="14">
        <f>Financials!U23</f>
        <v>0</v>
      </c>
      <c r="T24" s="14">
        <f>Financials!V23</f>
        <v>0</v>
      </c>
      <c r="U24" s="15" t="str">
        <f>IF(Financials!W23="","na",Financials!W23)</f>
        <v>na</v>
      </c>
      <c r="V24" s="15" t="str">
        <f>IF(Financials!X23="","na",Financials!X23)</f>
        <v>na</v>
      </c>
      <c r="W24" s="15" t="str">
        <f>IF(Financials!Y23="","na",Financials!Y23)</f>
        <v>na</v>
      </c>
      <c r="X24" s="15" t="str">
        <f>IF(Financials!Z23="","na",Financials!Z23)</f>
        <v>na</v>
      </c>
      <c r="Y24" s="15" t="str">
        <f>IF(Financials!AA23="","na",Financials!AA23)</f>
        <v>na</v>
      </c>
      <c r="Z24" s="8" t="str">
        <f>IF(Financials!AB23="","na",Financials!AB23)</f>
        <v>na</v>
      </c>
      <c r="AA24" s="8" t="str">
        <f>IF(Financials!AC23="","na",Financials!AC23)</f>
        <v>na</v>
      </c>
      <c r="AB24" s="8" t="str">
        <f>IF(Financials!AD23="","na",Financials!AD23)</f>
        <v>na</v>
      </c>
      <c r="AC24" s="8" t="str">
        <f>IF(Financials!AE23="","na",Financials!AE23)</f>
        <v>na</v>
      </c>
      <c r="AD24" s="8" t="str">
        <f>IF(Financials!AF23="","na",Financials!AF23)</f>
        <v>na</v>
      </c>
      <c r="AE24" s="16" t="str">
        <f>IF(Financials!AG23="","na",Financials!AG23)</f>
        <v>na</v>
      </c>
      <c r="AF24" s="16" t="str">
        <f>IF(Financials!AH23="","na",Financials!AH23)</f>
        <v>na</v>
      </c>
      <c r="AG24" s="16" t="str">
        <f>IF(Financials!AI23="","na",Financials!AI23)</f>
        <v>na</v>
      </c>
      <c r="AH24" s="16" t="str">
        <f>IF(Financials!AJ23="","na",Financials!AJ23)</f>
        <v>na</v>
      </c>
      <c r="AI24" s="16" t="str">
        <f>IF(Financials!AK23="","na",Financials!AK23)</f>
        <v>na</v>
      </c>
    </row>
    <row r="25" spans="1:35" x14ac:dyDescent="0.2">
      <c r="A25" s="5">
        <f>Financials!Q24</f>
        <v>44306</v>
      </c>
      <c r="B25" s="5">
        <f>Financials!P24</f>
        <v>44306</v>
      </c>
      <c r="C25" t="str">
        <f>Financials!A24</f>
        <v>BMG9001E1286</v>
      </c>
      <c r="D25" t="str">
        <f>Financials!B24</f>
        <v>LILAK</v>
      </c>
      <c r="E25" t="str">
        <f>Financials!C24</f>
        <v>Liberty Latin America Ltd</v>
      </c>
      <c r="F25" t="str">
        <f>Financials!D24</f>
        <v>USD</v>
      </c>
      <c r="G25" t="str">
        <f>Financials!E24</f>
        <v>Communication Services</v>
      </c>
      <c r="H25" t="str">
        <f>Financials!F24</f>
        <v>Telecom Services</v>
      </c>
      <c r="I25">
        <f>Financials!O24</f>
        <v>13.91</v>
      </c>
      <c r="J25" t="str">
        <f>Financials!H24&amp;" - "&amp;Financials!G24</f>
        <v>7.465 - 14.93</v>
      </c>
      <c r="K25" s="7">
        <f>(Financials!G24-Financials!O24)/Financials!O24</f>
        <v>7.3328540618260218E-2</v>
      </c>
      <c r="L25" s="1">
        <f>Financials!M24</f>
        <v>0</v>
      </c>
      <c r="M25">
        <f>Financials!I24</f>
        <v>0</v>
      </c>
      <c r="N25">
        <f>Financials!J24</f>
        <v>11.698</v>
      </c>
      <c r="O25" s="11">
        <f>Financials!K24</f>
        <v>1.18909</v>
      </c>
      <c r="P25" s="8">
        <f t="shared" si="1"/>
        <v>0</v>
      </c>
      <c r="Q25" s="14">
        <f>Financials!S24</f>
        <v>0</v>
      </c>
      <c r="R25" s="14">
        <f>Financials!T24</f>
        <v>0</v>
      </c>
      <c r="S25" s="14">
        <f>Financials!U24</f>
        <v>0</v>
      </c>
      <c r="T25" s="14">
        <f>Financials!V24</f>
        <v>0</v>
      </c>
      <c r="U25" s="15" t="str">
        <f>IF(Financials!W24="","na",Financials!W24)</f>
        <v>na</v>
      </c>
      <c r="V25" s="15" t="str">
        <f>IF(Financials!X24="","na",Financials!X24)</f>
        <v>na</v>
      </c>
      <c r="W25" s="15" t="str">
        <f>IF(Financials!Y24="","na",Financials!Y24)</f>
        <v>na</v>
      </c>
      <c r="X25" s="15" t="str">
        <f>IF(Financials!Z24="","na",Financials!Z24)</f>
        <v>na</v>
      </c>
      <c r="Y25" s="15" t="str">
        <f>IF(Financials!AA24="","na",Financials!AA24)</f>
        <v>na</v>
      </c>
      <c r="Z25" s="8" t="str">
        <f>IF(Financials!AB24="","na",Financials!AB24)</f>
        <v>na</v>
      </c>
      <c r="AA25" s="8" t="str">
        <f>IF(Financials!AC24="","na",Financials!AC24)</f>
        <v>na</v>
      </c>
      <c r="AB25" s="8" t="str">
        <f>IF(Financials!AD24="","na",Financials!AD24)</f>
        <v>na</v>
      </c>
      <c r="AC25" s="8" t="str">
        <f>IF(Financials!AE24="","na",Financials!AE24)</f>
        <v>na</v>
      </c>
      <c r="AD25" s="8" t="str">
        <f>IF(Financials!AF24="","na",Financials!AF24)</f>
        <v>na</v>
      </c>
      <c r="AE25" s="16" t="str">
        <f>IF(Financials!AG24="","na",Financials!AG24)</f>
        <v>na</v>
      </c>
      <c r="AF25" s="16" t="str">
        <f>IF(Financials!AH24="","na",Financials!AH24)</f>
        <v>na</v>
      </c>
      <c r="AG25" s="16" t="str">
        <f>IF(Financials!AI24="","na",Financials!AI24)</f>
        <v>na</v>
      </c>
      <c r="AH25" s="16" t="str">
        <f>IF(Financials!AJ24="","na",Financials!AJ24)</f>
        <v>na</v>
      </c>
      <c r="AI25" s="16" t="str">
        <f>IF(Financials!AK24="","na",Financials!AK24)</f>
        <v>na</v>
      </c>
    </row>
    <row r="26" spans="1:35" x14ac:dyDescent="0.2">
      <c r="A26" s="5">
        <f>Financials!Q25</f>
        <v>44306</v>
      </c>
      <c r="B26" s="5">
        <f>Financials!P25</f>
        <v>44306</v>
      </c>
      <c r="C26" t="str">
        <f>Financials!A25</f>
        <v>CA76131D1033</v>
      </c>
      <c r="D26" t="str">
        <f>Financials!B25</f>
        <v>QSR</v>
      </c>
      <c r="E26" t="str">
        <f>Financials!C25</f>
        <v>Restaurant Brands International Inc</v>
      </c>
      <c r="F26" t="str">
        <f>Financials!D25</f>
        <v>USD</v>
      </c>
      <c r="G26" t="str">
        <f>Financials!E25</f>
        <v>Consumer Cyclical</v>
      </c>
      <c r="H26" t="str">
        <f>Financials!F25</f>
        <v>Restaurants</v>
      </c>
      <c r="I26">
        <f>Financials!O25</f>
        <v>66.05</v>
      </c>
      <c r="J26" t="str">
        <f>Financials!H25&amp;" - "&amp;Financials!G25</f>
        <v>38.66 - 68.48</v>
      </c>
      <c r="K26" s="7">
        <f>(Financials!G25-Financials!O25)/Financials!O25</f>
        <v>3.6790310370931216E-2</v>
      </c>
      <c r="L26" s="1">
        <f>Financials!M25</f>
        <v>3.2099999999999997E-2</v>
      </c>
      <c r="M26">
        <f>Financials!I25</f>
        <v>41.332900000000002</v>
      </c>
      <c r="N26">
        <f>Financials!J25</f>
        <v>7.1109999999999998</v>
      </c>
      <c r="O26" s="11">
        <f>Financials!K25</f>
        <v>9.28843</v>
      </c>
      <c r="P26" s="8">
        <f t="shared" si="1"/>
        <v>2</v>
      </c>
      <c r="Q26" s="14">
        <f>Financials!S25</f>
        <v>2016</v>
      </c>
      <c r="R26" s="14">
        <f>Financials!T25</f>
        <v>2021</v>
      </c>
      <c r="S26" s="14">
        <f>Financials!U25</f>
        <v>4</v>
      </c>
      <c r="T26" s="14">
        <f>Financials!V25</f>
        <v>1</v>
      </c>
      <c r="U26" s="15">
        <f>IF(Financials!W25="","na",Financials!W25)</f>
        <v>-0.1451612903225806</v>
      </c>
      <c r="V26" s="15" t="str">
        <f>IF(Financials!X25="","na",Financials!X25)</f>
        <v>na</v>
      </c>
      <c r="W26" s="15">
        <f>IF(Financials!Y25="","na",Financials!Y25)</f>
        <v>-0.1451612903225806</v>
      </c>
      <c r="X26" s="15">
        <f>IF(Financials!Z25="","na",Financials!Z25)</f>
        <v>-0.7055555555555556</v>
      </c>
      <c r="Y26" s="15">
        <f>IF(Financials!AA25="","na",Financials!AA25)</f>
        <v>-0.74519230769230771</v>
      </c>
      <c r="Z26" s="8">
        <f>IF(Financials!AB25="","na",Financials!AB25)</f>
        <v>0.78</v>
      </c>
      <c r="AA26" s="8">
        <f>IF(Financials!AC25="","na",Financials!AC25)</f>
        <v>1.8</v>
      </c>
      <c r="AB26" s="8">
        <f>IF(Financials!AD25="","na",Financials!AD25)</f>
        <v>2</v>
      </c>
      <c r="AC26" s="8">
        <f>IF(Financials!AE25="","na",Financials!AE25)</f>
        <v>2.08</v>
      </c>
      <c r="AD26" s="8">
        <f>IF(Financials!AF25="","na",Financials!AF25)</f>
        <v>0.53</v>
      </c>
      <c r="AE26" s="16">
        <f>IF(Financials!AG25="","na",Financials!AG25)</f>
        <v>0.312</v>
      </c>
      <c r="AF26" s="16">
        <f>IF(Financials!AH25="","na",Financials!AH25)</f>
        <v>0.75</v>
      </c>
      <c r="AG26" s="16">
        <f>IF(Financials!AI25="","na",Financials!AI25)</f>
        <v>0.83333333333333337</v>
      </c>
      <c r="AH26" s="16" t="str">
        <f>IF(Financials!AJ25="","na",Financials!AJ25)</f>
        <v>na</v>
      </c>
      <c r="AI26" s="16" t="str">
        <f>IF(Financials!AK25="","na",Financials!AK25)</f>
        <v>na</v>
      </c>
    </row>
    <row r="27" spans="1:35" x14ac:dyDescent="0.2">
      <c r="A27" s="5">
        <f>Financials!Q26</f>
        <v>44306</v>
      </c>
      <c r="B27" s="5">
        <f>Financials!P26</f>
        <v>44306</v>
      </c>
      <c r="C27" t="str">
        <f>Financials!A26</f>
        <v>CA8672241079</v>
      </c>
      <c r="D27" t="str">
        <f>Financials!B26</f>
        <v>SU</v>
      </c>
      <c r="E27" t="str">
        <f>Financials!C26</f>
        <v>Suncor Energy Inc</v>
      </c>
      <c r="F27" t="str">
        <f>Financials!D26</f>
        <v>USD</v>
      </c>
      <c r="G27" t="str">
        <f>Financials!E26</f>
        <v>Energy</v>
      </c>
      <c r="H27" t="str">
        <f>Financials!F26</f>
        <v>Oil &amp; Gas Integrated</v>
      </c>
      <c r="I27">
        <f>Financials!O26</f>
        <v>20.03</v>
      </c>
      <c r="J27" t="str">
        <f>Financials!H26&amp;" - "&amp;Financials!G26</f>
        <v>10.67 - 23.69</v>
      </c>
      <c r="K27" s="7">
        <f>(Financials!G26-Financials!O26)/Financials!O26</f>
        <v>0.18272591113330006</v>
      </c>
      <c r="L27" s="1">
        <f>Financials!M26</f>
        <v>3.3300000000000003E-2</v>
      </c>
      <c r="M27">
        <f>Financials!I26</f>
        <v>0</v>
      </c>
      <c r="N27">
        <f>Financials!J26</f>
        <v>23.445</v>
      </c>
      <c r="O27" s="11">
        <f>Financials!K26</f>
        <v>0.85433999999999999</v>
      </c>
      <c r="P27" s="8">
        <f t="shared" si="1"/>
        <v>3</v>
      </c>
      <c r="Q27" s="14">
        <f>Financials!S26</f>
        <v>1995</v>
      </c>
      <c r="R27" s="14">
        <f>Financials!T26</f>
        <v>2021</v>
      </c>
      <c r="S27" s="14">
        <f>Financials!U26</f>
        <v>17</v>
      </c>
      <c r="T27" s="14">
        <f>Financials!V26</f>
        <v>6</v>
      </c>
      <c r="U27" s="15">
        <f>IF(Financials!W26="","na",Financials!W26)</f>
        <v>1.3294976143699131</v>
      </c>
      <c r="V27" s="15">
        <f>IF(Financials!X26="","na",Financials!X26)</f>
        <v>-0.81995661605206072</v>
      </c>
      <c r="W27" s="15">
        <f>IF(Financials!Y26="","na",Financials!Y26)</f>
        <v>-0.86591276252019389</v>
      </c>
      <c r="X27" s="15">
        <f>IF(Financials!Z26="","na",Financials!Z26)</f>
        <v>-0.86038687973086636</v>
      </c>
      <c r="Y27" s="15">
        <f>IF(Financials!AA26="","na",Financials!AA26)</f>
        <v>-0.79927448609431673</v>
      </c>
      <c r="Z27" s="8">
        <f>IF(Financials!AB26="","na",Financials!AB26)</f>
        <v>0.98099999999999998</v>
      </c>
      <c r="AA27" s="8">
        <f>IF(Financials!AC26="","na",Financials!AC26)</f>
        <v>1.1890000000000001</v>
      </c>
      <c r="AB27" s="8">
        <f>IF(Financials!AD26="","na",Financials!AD26)</f>
        <v>1.2609999999999999</v>
      </c>
      <c r="AC27" s="8">
        <f>IF(Financials!AE26="","na",Financials!AE26)</f>
        <v>0.82699999999999996</v>
      </c>
      <c r="AD27" s="8">
        <f>IF(Financials!AF26="","na",Financials!AF26)</f>
        <v>0.16600000000000001</v>
      </c>
      <c r="AE27" s="16">
        <f>IF(Financials!AG26="","na",Financials!AG26)</f>
        <v>0.36333333333333329</v>
      </c>
      <c r="AF27" s="16">
        <f>IF(Financials!AH26="","na",Financials!AH26)</f>
        <v>0.59450000000000003</v>
      </c>
      <c r="AG27" s="16">
        <f>IF(Financials!AI26="","na",Financials!AI26)</f>
        <v>0.66368421052631577</v>
      </c>
      <c r="AH27" s="16" t="str">
        <f>IF(Financials!AJ26="","na",Financials!AJ26)</f>
        <v>na</v>
      </c>
      <c r="AI27" s="16" t="str">
        <f>IF(Financials!AK26="","na",Financials!AK26)</f>
        <v>na</v>
      </c>
    </row>
    <row r="28" spans="1:35" x14ac:dyDescent="0.2">
      <c r="A28" s="5">
        <f>Financials!Q27</f>
        <v>44307</v>
      </c>
      <c r="B28" s="5">
        <f>Financials!P27</f>
        <v>44306</v>
      </c>
      <c r="C28" t="str">
        <f>Financials!A27</f>
        <v>CH0000816824</v>
      </c>
      <c r="D28" t="str">
        <f>Financials!B27</f>
        <v>OERL.SW</v>
      </c>
      <c r="E28" t="str">
        <f>Financials!C27</f>
        <v>OC Oerlikon</v>
      </c>
      <c r="F28" t="str">
        <f>Financials!D27</f>
        <v/>
      </c>
      <c r="G28" t="str">
        <f>Financials!E27</f>
        <v>Industrials</v>
      </c>
      <c r="H28" t="str">
        <f>Financials!F27</f>
        <v>Specialty Industrial Machinery</v>
      </c>
      <c r="I28">
        <f>Financials!O27</f>
        <v>10.36</v>
      </c>
      <c r="J28" t="str">
        <f>Financials!H27&amp;" - "&amp;Financials!G27</f>
        <v>6.185 - 11.18</v>
      </c>
      <c r="K28" s="7">
        <f>(Financials!G27-Financials!O27)/Financials!O27</f>
        <v>7.9150579150579187E-2</v>
      </c>
      <c r="L28" s="1">
        <f>Financials!M27</f>
        <v>3.3700000000000001E-2</v>
      </c>
      <c r="M28">
        <f>Financials!I27</f>
        <v>97.547200000000004</v>
      </c>
      <c r="N28">
        <f>Financials!J27</f>
        <v>4.0640000000000001</v>
      </c>
      <c r="O28" s="11">
        <f>Financials!K27</f>
        <v>2.5442900000000002</v>
      </c>
      <c r="P28" s="8">
        <f t="shared" si="1"/>
        <v>0</v>
      </c>
      <c r="Q28" s="14">
        <f>Financials!S27</f>
        <v>2012</v>
      </c>
      <c r="R28" s="14">
        <f>Financials!T27</f>
        <v>2020</v>
      </c>
      <c r="S28" s="14">
        <f>Financials!U27</f>
        <v>5</v>
      </c>
      <c r="T28" s="14">
        <f>Financials!V27</f>
        <v>1</v>
      </c>
      <c r="U28" s="15">
        <f>IF(Financials!W27="","na",Financials!W27)</f>
        <v>0.74999999999999978</v>
      </c>
      <c r="V28" s="15">
        <f>IF(Financials!X27="","na",Financials!X27)</f>
        <v>0.39999999999999991</v>
      </c>
      <c r="W28" s="15">
        <f>IF(Financials!Y27="","na",Financials!Y27)</f>
        <v>0.16666666666666663</v>
      </c>
      <c r="X28" s="15">
        <f>IF(Financials!Z27="","na",Financials!Z27)</f>
        <v>0.16666666666666663</v>
      </c>
      <c r="Y28" s="15">
        <f>IF(Financials!AA27="","na",Financials!AA27)</f>
        <v>-0.65</v>
      </c>
      <c r="Z28" s="8">
        <f>IF(Financials!AB27="","na",Financials!AB27)</f>
        <v>0.3</v>
      </c>
      <c r="AA28" s="8">
        <f>IF(Financials!AC27="","na",Financials!AC27)</f>
        <v>0.35</v>
      </c>
      <c r="AB28" s="8">
        <f>IF(Financials!AD27="","na",Financials!AD27)</f>
        <v>1</v>
      </c>
      <c r="AC28" s="8">
        <f>IF(Financials!AE27="","na",Financials!AE27)</f>
        <v>0.35</v>
      </c>
      <c r="AD28" s="8" t="str">
        <f>IF(Financials!AF27="","na",Financials!AF27)</f>
        <v>na</v>
      </c>
      <c r="AE28" s="16" t="str">
        <f>IF(Financials!AG27="","na",Financials!AG27)</f>
        <v>na</v>
      </c>
      <c r="AF28" s="16" t="str">
        <f>IF(Financials!AH27="","na",Financials!AH27)</f>
        <v>na</v>
      </c>
      <c r="AG28" s="16" t="str">
        <f>IF(Financials!AI27="","na",Financials!AI27)</f>
        <v>na</v>
      </c>
      <c r="AH28" s="16" t="str">
        <f>IF(Financials!AJ27="","na",Financials!AJ27)</f>
        <v>na</v>
      </c>
      <c r="AI28" s="16" t="str">
        <f>IF(Financials!AK27="","na",Financials!AK27)</f>
        <v>na</v>
      </c>
    </row>
    <row r="29" spans="1:35" x14ac:dyDescent="0.2">
      <c r="A29" s="5">
        <f>Financials!Q28</f>
        <v>44307</v>
      </c>
      <c r="B29" s="5">
        <f>Financials!P28</f>
        <v>44306</v>
      </c>
      <c r="C29" t="str">
        <f>Financials!A28</f>
        <v>CH0001307757</v>
      </c>
      <c r="D29" t="str">
        <f>Financials!B28</f>
        <v>LINN.SW</v>
      </c>
      <c r="E29" t="str">
        <f>Financials!C28</f>
        <v>Bank Linth LLB</v>
      </c>
      <c r="F29" t="str">
        <f>Financials!D28</f>
        <v/>
      </c>
      <c r="G29" t="str">
        <f>Financials!E28</f>
        <v>Financial Services</v>
      </c>
      <c r="H29" t="str">
        <f>Financials!F28</f>
        <v>Banks—Regional</v>
      </c>
      <c r="I29">
        <f>Financials!O28</f>
        <v>520</v>
      </c>
      <c r="J29" t="str">
        <f>Financials!H28&amp;" - "&amp;Financials!G28</f>
        <v>460 - 565</v>
      </c>
      <c r="K29" s="7">
        <f>(Financials!G28-Financials!O28)/Financials!O28</f>
        <v>8.6538461538461536E-2</v>
      </c>
      <c r="L29" s="1">
        <f>Financials!M28</f>
        <v>1.89E-2</v>
      </c>
      <c r="M29">
        <f>Financials!I28</f>
        <v>16.049399999999999</v>
      </c>
      <c r="N29">
        <f>Financials!J28</f>
        <v>644.03</v>
      </c>
      <c r="O29" s="11">
        <f>Financials!K28</f>
        <v>0.80741600000000002</v>
      </c>
      <c r="P29" s="8">
        <f t="shared" si="1"/>
        <v>3</v>
      </c>
      <c r="Q29" s="14">
        <f>Financials!S28</f>
        <v>1997</v>
      </c>
      <c r="R29" s="14">
        <f>Financials!T28</f>
        <v>2020</v>
      </c>
      <c r="S29" s="14">
        <f>Financials!U28</f>
        <v>5</v>
      </c>
      <c r="T29" s="14">
        <f>Financials!V28</f>
        <v>2</v>
      </c>
      <c r="U29" s="15">
        <f>IF(Financials!W28="","na",Financials!W28)</f>
        <v>0.1111111111111111</v>
      </c>
      <c r="V29" s="15">
        <f>IF(Financials!X28="","na",Financials!X28)</f>
        <v>0.25</v>
      </c>
      <c r="W29" s="15">
        <f>IF(Financials!Y28="","na",Financials!Y28)</f>
        <v>0.25</v>
      </c>
      <c r="X29" s="15">
        <f>IF(Financials!Z28="","na",Financials!Z28)</f>
        <v>0.25</v>
      </c>
      <c r="Y29" s="15">
        <f>IF(Financials!AA28="","na",Financials!AA28)</f>
        <v>0.1111111111111111</v>
      </c>
      <c r="Z29" s="8">
        <f>IF(Financials!AB28="","na",Financials!AB28)</f>
        <v>8</v>
      </c>
      <c r="AA29" s="8">
        <f>IF(Financials!AC28="","na",Financials!AC28)</f>
        <v>9</v>
      </c>
      <c r="AB29" s="8">
        <f>IF(Financials!AD28="","na",Financials!AD28)</f>
        <v>9</v>
      </c>
      <c r="AC29" s="8">
        <f>IF(Financials!AE28="","na",Financials!AE28)</f>
        <v>10</v>
      </c>
      <c r="AD29" s="8" t="str">
        <f>IF(Financials!AF28="","na",Financials!AF28)</f>
        <v>na</v>
      </c>
      <c r="AE29" s="16">
        <f>IF(Financials!AG28="","na",Financials!AG28)</f>
        <v>0.28268551236749118</v>
      </c>
      <c r="AF29" s="16">
        <f>IF(Financials!AH28="","na",Financials!AH28)</f>
        <v>0.28938906752411575</v>
      </c>
      <c r="AG29" s="16">
        <f>IF(Financials!AI28="","na",Financials!AI28)</f>
        <v>0.27777777777777779</v>
      </c>
      <c r="AH29" s="16" t="str">
        <f>IF(Financials!AJ28="","na",Financials!AJ28)</f>
        <v>na</v>
      </c>
      <c r="AI29" s="16" t="str">
        <f>IF(Financials!AK28="","na",Financials!AK28)</f>
        <v>na</v>
      </c>
    </row>
    <row r="30" spans="1:35" x14ac:dyDescent="0.2">
      <c r="A30" s="5">
        <f>Financials!Q29</f>
        <v>44307</v>
      </c>
      <c r="B30" s="5">
        <f>Financials!P29</f>
        <v>44306</v>
      </c>
      <c r="C30" t="str">
        <f>Financials!A29</f>
        <v>CH0001319265</v>
      </c>
      <c r="D30" t="str">
        <f>Financials!B29</f>
        <v>SNBN.SW</v>
      </c>
      <c r="E30" t="str">
        <f>Financials!C29</f>
        <v>Schweizerische Nationalbank</v>
      </c>
      <c r="F30" t="str">
        <f>Financials!D29</f>
        <v/>
      </c>
      <c r="G30" t="str">
        <f>Financials!E29</f>
        <v>Financial Services</v>
      </c>
      <c r="H30" t="str">
        <f>Financials!F29</f>
        <v>Banks—Regional</v>
      </c>
      <c r="I30">
        <f>Financials!O29</f>
        <v>5340</v>
      </c>
      <c r="J30" t="str">
        <f>Financials!H29&amp;" - "&amp;Financials!G29</f>
        <v>4300 - 5460</v>
      </c>
      <c r="K30" s="7">
        <f>(Financials!G29-Financials!O29)/Financials!O29</f>
        <v>2.247191011235955E-2</v>
      </c>
      <c r="L30" s="1">
        <f>Financials!M29</f>
        <v>2.8E-3</v>
      </c>
      <c r="M30">
        <f>Financials!I29</f>
        <v>2.54916E-2</v>
      </c>
      <c r="N30">
        <f>Financials!J29</f>
        <v>1839510</v>
      </c>
      <c r="O30" s="11">
        <f>Financials!K29</f>
        <v>2.89208E-3</v>
      </c>
      <c r="P30" s="8">
        <f t="shared" si="1"/>
        <v>2</v>
      </c>
      <c r="Q30" s="14">
        <f>Financials!S29</f>
        <v>1996</v>
      </c>
      <c r="R30" s="14">
        <f>Financials!T29</f>
        <v>2020</v>
      </c>
      <c r="S30" s="14">
        <f>Financials!U29</f>
        <v>0</v>
      </c>
      <c r="T30" s="14">
        <f>Financials!V29</f>
        <v>0</v>
      </c>
      <c r="U30" s="15">
        <f>IF(Financials!W29="","na",Financials!W29)</f>
        <v>0</v>
      </c>
      <c r="V30" s="15">
        <f>IF(Financials!X29="","na",Financials!X29)</f>
        <v>0</v>
      </c>
      <c r="W30" s="15">
        <f>IF(Financials!Y29="","na",Financials!Y29)</f>
        <v>0</v>
      </c>
      <c r="X30" s="15">
        <f>IF(Financials!Z29="","na",Financials!Z29)</f>
        <v>0</v>
      </c>
      <c r="Y30" s="15">
        <f>IF(Financials!AA29="","na",Financials!AA29)</f>
        <v>0</v>
      </c>
      <c r="Z30" s="8">
        <f>IF(Financials!AB29="","na",Financials!AB29)</f>
        <v>15</v>
      </c>
      <c r="AA30" s="8">
        <f>IF(Financials!AC29="","na",Financials!AC29)</f>
        <v>15</v>
      </c>
      <c r="AB30" s="8">
        <f>IF(Financials!AD29="","na",Financials!AD29)</f>
        <v>15</v>
      </c>
      <c r="AC30" s="8">
        <f>IF(Financials!AE29="","na",Financials!AE29)</f>
        <v>15</v>
      </c>
      <c r="AD30" s="8" t="str">
        <f>IF(Financials!AF29="","na",Financials!AF29)</f>
        <v>na</v>
      </c>
      <c r="AE30" s="16">
        <f>IF(Financials!AG29="","na",Financials!AG29)</f>
        <v>2.758793193505433E-5</v>
      </c>
      <c r="AF30" s="16">
        <f>IF(Financials!AH29="","na",Financials!AH29)</f>
        <v>-1.004419445560466E-4</v>
      </c>
      <c r="AG30" s="16">
        <f>IF(Financials!AI29="","na",Financials!AI29)</f>
        <v>3.0705175050202962E-5</v>
      </c>
      <c r="AH30" s="16" t="str">
        <f>IF(Financials!AJ29="","na",Financials!AJ29)</f>
        <v>na</v>
      </c>
      <c r="AI30" s="16" t="str">
        <f>IF(Financials!AK29="","na",Financials!AK29)</f>
        <v>na</v>
      </c>
    </row>
    <row r="31" spans="1:35" x14ac:dyDescent="0.2">
      <c r="A31" s="5">
        <f>Financials!Q30</f>
        <v>44307</v>
      </c>
      <c r="B31" s="5">
        <f>Financials!P30</f>
        <v>44306</v>
      </c>
      <c r="C31" t="str">
        <f>Financials!A30</f>
        <v>CH0001340204</v>
      </c>
      <c r="D31" t="str">
        <f>Financials!B30</f>
        <v>GRKP.SW</v>
      </c>
      <c r="E31" t="str">
        <f>Financials!C30</f>
        <v>Graubuendner Kantonalbank</v>
      </c>
      <c r="F31" t="str">
        <f>Financials!D30</f>
        <v/>
      </c>
      <c r="G31" t="str">
        <f>Financials!E30</f>
        <v>Financial Services</v>
      </c>
      <c r="H31" t="str">
        <f>Financials!F30</f>
        <v>Banks—Regional</v>
      </c>
      <c r="I31">
        <f>Financials!O30</f>
        <v>1490</v>
      </c>
      <c r="J31" t="str">
        <f>Financials!H30&amp;" - "&amp;Financials!G30</f>
        <v>1405 - 1580</v>
      </c>
      <c r="K31" s="7">
        <f>(Financials!G30-Financials!O30)/Financials!O30</f>
        <v>6.0402684563758392E-2</v>
      </c>
      <c r="L31" s="1">
        <f>Financials!M30</f>
        <v>2.6800000000000001E-2</v>
      </c>
      <c r="M31">
        <f>Financials!I30</f>
        <v>21.412800000000001</v>
      </c>
      <c r="N31">
        <f>Financials!J30</f>
        <v>1087.45</v>
      </c>
      <c r="O31" s="11">
        <f>Financials!K30</f>
        <v>1.36558</v>
      </c>
      <c r="P31" s="8">
        <f t="shared" si="1"/>
        <v>3</v>
      </c>
      <c r="Q31" s="14">
        <f>Financials!S30</f>
        <v>1997</v>
      </c>
      <c r="R31" s="14">
        <f>Financials!T30</f>
        <v>2021</v>
      </c>
      <c r="S31" s="14">
        <f>Financials!U30</f>
        <v>12</v>
      </c>
      <c r="T31" s="14">
        <f>Financials!V30</f>
        <v>1</v>
      </c>
      <c r="U31" s="15">
        <f>IF(Financials!W30="","na",Financials!W30)</f>
        <v>1.8571428571428572</v>
      </c>
      <c r="V31" s="15">
        <f>IF(Financials!X30="","na",Financials!X30)</f>
        <v>5.2631578947368418E-2</v>
      </c>
      <c r="W31" s="15">
        <f>IF(Financials!Y30="","na",Financials!Y30)</f>
        <v>5.2631578947368418E-2</v>
      </c>
      <c r="X31" s="15">
        <f>IF(Financials!Z30="","na",Financials!Z30)</f>
        <v>0</v>
      </c>
      <c r="Y31" s="15">
        <f>IF(Financials!AA30="","na",Financials!AA30)</f>
        <v>5.666666666666667</v>
      </c>
      <c r="Z31" s="8">
        <f>IF(Financials!AB30="","na",Financials!AB30)</f>
        <v>38</v>
      </c>
      <c r="AA31" s="8">
        <f>IF(Financials!AC30="","na",Financials!AC30)</f>
        <v>40</v>
      </c>
      <c r="AB31" s="8">
        <f>IF(Financials!AD30="","na",Financials!AD30)</f>
        <v>40</v>
      </c>
      <c r="AC31" s="8">
        <f>IF(Financials!AE30="","na",Financials!AE30)</f>
        <v>6</v>
      </c>
      <c r="AD31" s="8">
        <f>IF(Financials!AF30="","na",Financials!AF30)</f>
        <v>40</v>
      </c>
      <c r="AE31" s="16">
        <f>IF(Financials!AG30="","na",Financials!AG30)</f>
        <v>0.15919564306661085</v>
      </c>
      <c r="AF31" s="16">
        <f>IF(Financials!AH30="","na",Financials!AH30)</f>
        <v>0.16353229762878169</v>
      </c>
      <c r="AG31" s="16">
        <f>IF(Financials!AI30="","na",Financials!AI30)</f>
        <v>0.17079419299743809</v>
      </c>
      <c r="AH31" s="16" t="str">
        <f>IF(Financials!AJ30="","na",Financials!AJ30)</f>
        <v>na</v>
      </c>
      <c r="AI31" s="16" t="str">
        <f>IF(Financials!AK30="","na",Financials!AK30)</f>
        <v>na</v>
      </c>
    </row>
    <row r="32" spans="1:35" x14ac:dyDescent="0.2">
      <c r="A32" s="5">
        <f>Financials!Q31</f>
        <v>44307</v>
      </c>
      <c r="B32" s="5">
        <f>Financials!P31</f>
        <v>44306</v>
      </c>
      <c r="C32" t="str">
        <f>Financials!A31</f>
        <v>CH0001341608</v>
      </c>
      <c r="D32" t="str">
        <f>Financials!B31</f>
        <v>HBLN.SW</v>
      </c>
      <c r="E32" t="str">
        <f>Financials!C31</f>
        <v>Hypothekarbank Lenzburg</v>
      </c>
      <c r="F32" t="str">
        <f>Financials!D31</f>
        <v/>
      </c>
      <c r="G32" t="str">
        <f>Financials!E31</f>
        <v>Financial Services</v>
      </c>
      <c r="H32" t="str">
        <f>Financials!F31</f>
        <v>Mortgage Finance</v>
      </c>
      <c r="I32">
        <f>Financials!O31</f>
        <v>4280</v>
      </c>
      <c r="J32" t="str">
        <f>Financials!H31&amp;" - "&amp;Financials!G31</f>
        <v>4160 - 4420</v>
      </c>
      <c r="K32" s="7">
        <f>(Financials!G31-Financials!O31)/Financials!O31</f>
        <v>3.2710280373831772E-2</v>
      </c>
      <c r="L32" s="1">
        <f>Financials!M31</f>
        <v>2.5600000000000001E-2</v>
      </c>
      <c r="M32">
        <f>Financials!I31</f>
        <v>17.0471</v>
      </c>
      <c r="N32">
        <f>Financials!J31</f>
        <v>6937.82</v>
      </c>
      <c r="O32" s="11">
        <f>Financials!K31</f>
        <v>0.61690800000000001</v>
      </c>
      <c r="P32" s="8">
        <f t="shared" si="1"/>
        <v>3</v>
      </c>
      <c r="Q32" s="14">
        <f>Financials!S31</f>
        <v>1997</v>
      </c>
      <c r="R32" s="14">
        <f>Financials!T31</f>
        <v>2021</v>
      </c>
      <c r="S32" s="14">
        <f>Financials!U31</f>
        <v>5</v>
      </c>
      <c r="T32" s="14">
        <f>Financials!V31</f>
        <v>0</v>
      </c>
      <c r="U32" s="15">
        <f>IF(Financials!W31="","na",Financials!W31)</f>
        <v>0.5714285714285714</v>
      </c>
      <c r="V32" s="15">
        <f>IF(Financials!X31="","na",Financials!X31)</f>
        <v>0</v>
      </c>
      <c r="W32" s="15">
        <f>IF(Financials!Y31="","na",Financials!Y31)</f>
        <v>0</v>
      </c>
      <c r="X32" s="15">
        <f>IF(Financials!Z31="","na",Financials!Z31)</f>
        <v>0</v>
      </c>
      <c r="Y32" s="15">
        <f>IF(Financials!AA31="","na",Financials!AA31)</f>
        <v>0</v>
      </c>
      <c r="Z32" s="8">
        <f>IF(Financials!AB31="","na",Financials!AB31)</f>
        <v>110</v>
      </c>
      <c r="AA32" s="8">
        <f>IF(Financials!AC31="","na",Financials!AC31)</f>
        <v>110</v>
      </c>
      <c r="AB32" s="8">
        <f>IF(Financials!AD31="","na",Financials!AD31)</f>
        <v>110</v>
      </c>
      <c r="AC32" s="8">
        <f>IF(Financials!AE31="","na",Financials!AE31)</f>
        <v>110</v>
      </c>
      <c r="AD32" s="8">
        <f>IF(Financials!AF31="","na",Financials!AF31)</f>
        <v>110</v>
      </c>
      <c r="AE32" s="16">
        <f>IF(Financials!AG31="","na",Financials!AG31)</f>
        <v>0.3587736464448793</v>
      </c>
      <c r="AF32" s="16">
        <f>IF(Financials!AH31="","na",Financials!AH31)</f>
        <v>0.38009675190048381</v>
      </c>
      <c r="AG32" s="16">
        <f>IF(Financials!AI31="","na",Financials!AI31)</f>
        <v>0.37632569278138894</v>
      </c>
      <c r="AH32" s="16" t="str">
        <f>IF(Financials!AJ31="","na",Financials!AJ31)</f>
        <v>na</v>
      </c>
      <c r="AI32" s="16" t="str">
        <f>IF(Financials!AK31="","na",Financials!AK31)</f>
        <v>na</v>
      </c>
    </row>
    <row r="33" spans="1:35" x14ac:dyDescent="0.2">
      <c r="A33" s="5">
        <f>Financials!Q32</f>
        <v>44307</v>
      </c>
      <c r="B33" s="5">
        <f>Financials!P32</f>
        <v>44306</v>
      </c>
      <c r="C33" t="str">
        <f>Financials!A32</f>
        <v>CH0001473559</v>
      </c>
      <c r="D33" t="str">
        <f>Financials!B32</f>
        <v>BLKB.SW</v>
      </c>
      <c r="E33" t="str">
        <f>Financials!C32</f>
        <v>Basellandschaftliche Kantonalbank (BLKB</v>
      </c>
      <c r="F33" t="str">
        <f>Financials!D32</f>
        <v/>
      </c>
      <c r="G33" t="str">
        <f>Financials!E32</f>
        <v>Financial Services</v>
      </c>
      <c r="H33" t="str">
        <f>Financials!F32</f>
        <v>Banks—Regional</v>
      </c>
      <c r="I33">
        <f>Financials!O32</f>
        <v>924</v>
      </c>
      <c r="J33" t="str">
        <f>Financials!H32&amp;" - "&amp;Financials!G32</f>
        <v>854 - 946</v>
      </c>
      <c r="K33" s="7">
        <f>(Financials!G32-Financials!O32)/Financials!O32</f>
        <v>2.3809523809523808E-2</v>
      </c>
      <c r="L33" s="1">
        <f>Financials!M32</f>
        <v>3.7600000000000001E-2</v>
      </c>
      <c r="M33">
        <f>Financials!I32</f>
        <v>14.490500000000001</v>
      </c>
      <c r="N33">
        <f>Financials!J32</f>
        <v>1182.6500000000001</v>
      </c>
      <c r="O33" s="11">
        <f>Financials!K32</f>
        <v>0.78129599999999999</v>
      </c>
      <c r="P33" s="8">
        <f t="shared" ref="P33:P96" si="2">COUNTIFS(AE33:AI33,"&gt;0",AE33:AI33,"&lt;0.8")</f>
        <v>3</v>
      </c>
      <c r="Q33" s="14">
        <f>Financials!S32</f>
        <v>1997</v>
      </c>
      <c r="R33" s="14">
        <f>Financials!T32</f>
        <v>2021</v>
      </c>
      <c r="S33" s="14">
        <f>Financials!U32</f>
        <v>12</v>
      </c>
      <c r="T33" s="14">
        <f>Financials!V32</f>
        <v>0</v>
      </c>
      <c r="U33" s="15">
        <f>IF(Financials!W32="","na",Financials!W32)</f>
        <v>1.5</v>
      </c>
      <c r="V33" s="15">
        <f>IF(Financials!X32="","na",Financials!X32)</f>
        <v>6.0606060606060608E-2</v>
      </c>
      <c r="W33" s="15">
        <f>IF(Financials!Y32="","na",Financials!Y32)</f>
        <v>0</v>
      </c>
      <c r="X33" s="15">
        <f>IF(Financials!Z32="","na",Financials!Z32)</f>
        <v>0</v>
      </c>
      <c r="Y33" s="15">
        <f>IF(Financials!AA32="","na",Financials!AA32)</f>
        <v>0</v>
      </c>
      <c r="Z33" s="8">
        <f>IF(Financials!AB32="","na",Financials!AB32)</f>
        <v>35</v>
      </c>
      <c r="AA33" s="8">
        <f>IF(Financials!AC32="","na",Financials!AC32)</f>
        <v>35</v>
      </c>
      <c r="AB33" s="8">
        <f>IF(Financials!AD32="","na",Financials!AD32)</f>
        <v>35</v>
      </c>
      <c r="AC33" s="8">
        <f>IF(Financials!AE32="","na",Financials!AE32)</f>
        <v>35</v>
      </c>
      <c r="AD33" s="8">
        <f>IF(Financials!AF32="","na",Financials!AF32)</f>
        <v>35</v>
      </c>
      <c r="AE33" s="16">
        <f>IF(Financials!AG32="","na",Financials!AG32)</f>
        <v>0.56818181818181812</v>
      </c>
      <c r="AF33" s="16">
        <f>IF(Financials!AH32="","na",Financials!AH32)</f>
        <v>0.56270096463022501</v>
      </c>
      <c r="AG33" s="16">
        <f>IF(Financials!AI32="","na",Financials!AI32)</f>
        <v>0.55379746835443033</v>
      </c>
      <c r="AH33" s="16" t="str">
        <f>IF(Financials!AJ32="","na",Financials!AJ32)</f>
        <v>na</v>
      </c>
      <c r="AI33" s="16" t="str">
        <f>IF(Financials!AK32="","na",Financials!AK32)</f>
        <v>na</v>
      </c>
    </row>
    <row r="34" spans="1:35" x14ac:dyDescent="0.2">
      <c r="A34" s="5">
        <f>Financials!Q33</f>
        <v>44307</v>
      </c>
      <c r="B34" s="5">
        <f>Financials!P33</f>
        <v>44306</v>
      </c>
      <c r="C34" t="str">
        <f>Financials!A33</f>
        <v>CH0001503199</v>
      </c>
      <c r="D34" t="str">
        <f>Financials!B33</f>
        <v>BEAN.SW</v>
      </c>
      <c r="E34" t="str">
        <f>Financials!C33</f>
        <v>BELIMO</v>
      </c>
      <c r="F34" t="str">
        <f>Financials!D33</f>
        <v/>
      </c>
      <c r="G34" t="str">
        <f>Financials!E33</f>
        <v>Industrials</v>
      </c>
      <c r="H34" t="str">
        <f>Financials!F33</f>
        <v>Building Products &amp; Equipment</v>
      </c>
      <c r="I34">
        <f>Financials!O33</f>
        <v>382</v>
      </c>
      <c r="J34" t="str">
        <f>Financials!H33&amp;" - "&amp;Financials!G33</f>
        <v>377 - 8090</v>
      </c>
      <c r="K34" s="7">
        <f>(Financials!G33-Financials!O33)/Financials!O33</f>
        <v>20.178010471204189</v>
      </c>
      <c r="L34" s="1">
        <f>Financials!M33</f>
        <v>1.9599999999999999E-2</v>
      </c>
      <c r="M34">
        <f>Financials!I33</f>
        <v>54.105800000000002</v>
      </c>
      <c r="N34">
        <f>Financials!J33</f>
        <v>39.780999999999999</v>
      </c>
      <c r="O34" s="11">
        <f>Financials!K33</f>
        <v>9.5900099999999995</v>
      </c>
      <c r="P34" s="8">
        <f t="shared" si="2"/>
        <v>3</v>
      </c>
      <c r="Q34" s="14">
        <f>Financials!S33</f>
        <v>1998</v>
      </c>
      <c r="R34" s="14">
        <f>Financials!T33</f>
        <v>2021</v>
      </c>
      <c r="S34" s="14">
        <f>Financials!U33</f>
        <v>15</v>
      </c>
      <c r="T34" s="14">
        <f>Financials!V33</f>
        <v>4</v>
      </c>
      <c r="U34" s="15">
        <f>IF(Financials!W33="","na",Financials!W33)</f>
        <v>-0.25</v>
      </c>
      <c r="V34" s="15">
        <f>IF(Financials!X33="","na",Financials!X33)</f>
        <v>-0.88461538461538458</v>
      </c>
      <c r="W34" s="15">
        <f>IF(Financials!Y33="","na",Financials!Y33)</f>
        <v>-0.88461538461538458</v>
      </c>
      <c r="X34" s="15">
        <f>IF(Financials!Z33="","na",Financials!Z33)</f>
        <v>-0.91176470588235281</v>
      </c>
      <c r="Y34" s="15">
        <f>IF(Financials!AA33="","na",Financials!AA33)</f>
        <v>-0.95</v>
      </c>
      <c r="Z34" s="8">
        <f>IF(Financials!AB33="","na",Financials!AB33)</f>
        <v>75</v>
      </c>
      <c r="AA34" s="8">
        <f>IF(Financials!AC33="","na",Financials!AC33)</f>
        <v>85</v>
      </c>
      <c r="AB34" s="8">
        <f>IF(Financials!AD33="","na",Financials!AD33)</f>
        <v>100</v>
      </c>
      <c r="AC34" s="8">
        <f>IF(Financials!AE33="","na",Financials!AE33)</f>
        <v>150</v>
      </c>
      <c r="AD34" s="8">
        <f>IF(Financials!AF33="","na",Financials!AF33)</f>
        <v>7.5</v>
      </c>
      <c r="AE34" s="16">
        <f>IF(Financials!AG33="","na",Financials!AG33)</f>
        <v>0.59476605868358445</v>
      </c>
      <c r="AF34" s="16">
        <f>IF(Financials!AH33="","na",Financials!AH33)</f>
        <v>0.60627674750356642</v>
      </c>
      <c r="AG34" s="16">
        <f>IF(Financials!AI33="","na",Financials!AI33)</f>
        <v>0.50761421319796951</v>
      </c>
      <c r="AH34" s="16" t="str">
        <f>IF(Financials!AJ33="","na",Financials!AJ33)</f>
        <v>na</v>
      </c>
      <c r="AI34" s="16" t="str">
        <f>IF(Financials!AK33="","na",Financials!AK33)</f>
        <v>na</v>
      </c>
    </row>
    <row r="35" spans="1:35" x14ac:dyDescent="0.2">
      <c r="A35" s="5">
        <f>Financials!Q34</f>
        <v>44307</v>
      </c>
      <c r="B35" s="5">
        <f>Financials!P34</f>
        <v>44306</v>
      </c>
      <c r="C35" t="str">
        <f>Financials!A34</f>
        <v>CH0001624714</v>
      </c>
      <c r="D35" t="str">
        <f>Financials!B34</f>
        <v>CPHN.SW</v>
      </c>
      <c r="E35" t="str">
        <f>Financials!C34</f>
        <v>CPH Chemie &amp; Papier</v>
      </c>
      <c r="F35" t="str">
        <f>Financials!D34</f>
        <v/>
      </c>
      <c r="G35" t="str">
        <f>Financials!E34</f>
        <v>Basic Materials</v>
      </c>
      <c r="H35" t="str">
        <f>Financials!F34</f>
        <v>Paper &amp; Paper Products</v>
      </c>
      <c r="I35">
        <f>Financials!O34</f>
        <v>62.8</v>
      </c>
      <c r="J35" t="str">
        <f>Financials!H34&amp;" - "&amp;Financials!G34</f>
        <v>61.8 - 76</v>
      </c>
      <c r="K35" s="7">
        <f>(Financials!G34-Financials!O34)/Financials!O34</f>
        <v>0.21019108280254784</v>
      </c>
      <c r="L35" s="1">
        <f>Financials!M34</f>
        <v>2.8400000000000002E-2</v>
      </c>
      <c r="M35">
        <f>Financials!I34</f>
        <v>8.0337700000000005</v>
      </c>
      <c r="N35">
        <f>Financials!J34</f>
        <v>78.457999999999998</v>
      </c>
      <c r="O35" s="11">
        <f>Financials!K34</f>
        <v>0.80042800000000003</v>
      </c>
      <c r="P35" s="8">
        <f t="shared" si="2"/>
        <v>4</v>
      </c>
      <c r="Q35" s="14">
        <f>Financials!S34</f>
        <v>2003</v>
      </c>
      <c r="R35" s="14">
        <f>Financials!T34</f>
        <v>2021</v>
      </c>
      <c r="S35" s="14">
        <f>Financials!U34</f>
        <v>5</v>
      </c>
      <c r="T35" s="14">
        <f>Financials!V34</f>
        <v>5</v>
      </c>
      <c r="U35" s="15">
        <f>IF(Financials!W34="","na",Financials!W34)</f>
        <v>-0.93333333333333324</v>
      </c>
      <c r="V35" s="15">
        <f>IF(Financials!X34="","na",Financials!X34)</f>
        <v>-0.86153846153846148</v>
      </c>
      <c r="W35" s="15">
        <f>IF(Financials!Y34="","na",Financials!Y34)</f>
        <v>2.0000000000000004</v>
      </c>
      <c r="X35" s="15">
        <f>IF(Financials!Z34="","na",Financials!Z34)</f>
        <v>1.7692307692307689</v>
      </c>
      <c r="Y35" s="15">
        <f>IF(Financials!AA34="","na",Financials!AA34)</f>
        <v>0</v>
      </c>
      <c r="Z35" s="8">
        <f>IF(Financials!AB34="","na",Financials!AB34)</f>
        <v>0.65</v>
      </c>
      <c r="AA35" s="8">
        <f>IF(Financials!AC34="","na",Financials!AC34)</f>
        <v>0.65</v>
      </c>
      <c r="AB35" s="8">
        <f>IF(Financials!AD34="","na",Financials!AD34)</f>
        <v>0.5</v>
      </c>
      <c r="AC35" s="8">
        <f>IF(Financials!AE34="","na",Financials!AE34)</f>
        <v>1.8</v>
      </c>
      <c r="AD35" s="8">
        <f>IF(Financials!AF34="","na",Financials!AF34)</f>
        <v>1.8</v>
      </c>
      <c r="AE35" s="16">
        <f>IF(Financials!AG34="","na",Financials!AG34)</f>
        <v>0.24074074074074073</v>
      </c>
      <c r="AF35" s="16">
        <f>IF(Financials!AH34="","na",Financials!AH34)</f>
        <v>9.1549295774647876E-2</v>
      </c>
      <c r="AG35" s="16">
        <f>IF(Financials!AI34="","na",Financials!AI34)</f>
        <v>6.1728395061728399E-2</v>
      </c>
      <c r="AH35" s="16">
        <f>IF(Financials!AJ34="","na",Financials!AJ34)</f>
        <v>0.23076923076923081</v>
      </c>
      <c r="AI35" s="16" t="str">
        <f>IF(Financials!AK34="","na",Financials!AK34)</f>
        <v>na</v>
      </c>
    </row>
    <row r="36" spans="1:35" x14ac:dyDescent="0.2">
      <c r="A36" s="5">
        <f>Financials!Q35</f>
        <v>44307</v>
      </c>
      <c r="B36" s="5">
        <f>Financials!P35</f>
        <v>44306</v>
      </c>
      <c r="C36" t="str">
        <f>Financials!A35</f>
        <v>CH0001625810</v>
      </c>
      <c r="D36" t="str">
        <f>Financials!B35</f>
        <v>CIE.SW</v>
      </c>
      <c r="E36" t="str">
        <f>Financials!C35</f>
        <v>CI Com SA</v>
      </c>
      <c r="F36" t="str">
        <f>Financials!D35</f>
        <v/>
      </c>
      <c r="G36" t="str">
        <f>Financials!E35</f>
        <v>Real Estate</v>
      </c>
      <c r="H36" t="str">
        <f>Financials!F35</f>
        <v>Real Estate Services</v>
      </c>
      <c r="I36">
        <f>Financials!O35</f>
        <v>3.4</v>
      </c>
      <c r="J36" t="str">
        <f>Financials!H35&amp;" - "&amp;Financials!G35</f>
        <v>1.81 - 5.2</v>
      </c>
      <c r="K36" s="7">
        <f>(Financials!G35-Financials!O35)/Financials!O35</f>
        <v>0.52941176470588247</v>
      </c>
      <c r="L36" s="1">
        <f>Financials!M35</f>
        <v>0</v>
      </c>
      <c r="M36">
        <f>Financials!I35</f>
        <v>0</v>
      </c>
      <c r="N36">
        <f>Financials!J35</f>
        <v>-10.347</v>
      </c>
      <c r="O36" s="11">
        <f>Financials!K35</f>
        <v>0</v>
      </c>
      <c r="P36" s="8">
        <f t="shared" si="2"/>
        <v>0</v>
      </c>
      <c r="Q36" s="14">
        <f>Financials!S35</f>
        <v>0</v>
      </c>
      <c r="R36" s="14">
        <f>Financials!T35</f>
        <v>0</v>
      </c>
      <c r="S36" s="14">
        <f>Financials!U35</f>
        <v>0</v>
      </c>
      <c r="T36" s="14">
        <f>Financials!V35</f>
        <v>0</v>
      </c>
      <c r="U36" s="15" t="str">
        <f>IF(Financials!W35="","na",Financials!W35)</f>
        <v>na</v>
      </c>
      <c r="V36" s="15" t="str">
        <f>IF(Financials!X35="","na",Financials!X35)</f>
        <v>na</v>
      </c>
      <c r="W36" s="15" t="str">
        <f>IF(Financials!Y35="","na",Financials!Y35)</f>
        <v>na</v>
      </c>
      <c r="X36" s="15" t="str">
        <f>IF(Financials!Z35="","na",Financials!Z35)</f>
        <v>na</v>
      </c>
      <c r="Y36" s="15" t="str">
        <f>IF(Financials!AA35="","na",Financials!AA35)</f>
        <v>na</v>
      </c>
      <c r="Z36" s="8" t="str">
        <f>IF(Financials!AB35="","na",Financials!AB35)</f>
        <v>na</v>
      </c>
      <c r="AA36" s="8" t="str">
        <f>IF(Financials!AC35="","na",Financials!AC35)</f>
        <v>na</v>
      </c>
      <c r="AB36" s="8" t="str">
        <f>IF(Financials!AD35="","na",Financials!AD35)</f>
        <v>na</v>
      </c>
      <c r="AC36" s="8" t="str">
        <f>IF(Financials!AE35="","na",Financials!AE35)</f>
        <v>na</v>
      </c>
      <c r="AD36" s="8" t="str">
        <f>IF(Financials!AF35="","na",Financials!AF35)</f>
        <v>na</v>
      </c>
      <c r="AE36" s="16" t="str">
        <f>IF(Financials!AG35="","na",Financials!AG35)</f>
        <v>na</v>
      </c>
      <c r="AF36" s="16" t="str">
        <f>IF(Financials!AH35="","na",Financials!AH35)</f>
        <v>na</v>
      </c>
      <c r="AG36" s="16" t="str">
        <f>IF(Financials!AI35="","na",Financials!AI35)</f>
        <v>na</v>
      </c>
      <c r="AH36" s="16" t="str">
        <f>IF(Financials!AJ35="","na",Financials!AJ35)</f>
        <v>na</v>
      </c>
      <c r="AI36" s="16" t="str">
        <f>IF(Financials!AK35="","na",Financials!AK35)</f>
        <v>na</v>
      </c>
    </row>
    <row r="37" spans="1:35" x14ac:dyDescent="0.2">
      <c r="A37" s="5">
        <f>Financials!Q36</f>
        <v>44307</v>
      </c>
      <c r="B37" s="5">
        <f>Financials!P36</f>
        <v>44306</v>
      </c>
      <c r="C37" t="str">
        <f>Financials!A36</f>
        <v>CH0002088976</v>
      </c>
      <c r="D37" t="str">
        <f>Financials!B36</f>
        <v>VALN.SW</v>
      </c>
      <c r="E37" t="str">
        <f>Financials!C36</f>
        <v>Valora</v>
      </c>
      <c r="F37" t="str">
        <f>Financials!D36</f>
        <v/>
      </c>
      <c r="G37" t="str">
        <f>Financials!E36</f>
        <v>Consumer Cyclical</v>
      </c>
      <c r="H37" t="str">
        <f>Financials!F36</f>
        <v>Specialty Retail</v>
      </c>
      <c r="I37">
        <f>Financials!O36</f>
        <v>187.4</v>
      </c>
      <c r="J37" t="str">
        <f>Financials!H36&amp;" - "&amp;Financials!G36</f>
        <v>129.4 - 234</v>
      </c>
      <c r="K37" s="7">
        <f>(Financials!G36-Financials!O36)/Financials!O36</f>
        <v>0.24866595517609388</v>
      </c>
      <c r="L37" s="1">
        <f>Financials!M36</f>
        <v>0</v>
      </c>
      <c r="M37">
        <f>Financials!I36</f>
        <v>0</v>
      </c>
      <c r="N37">
        <f>Financials!J36</f>
        <v>156.24700000000001</v>
      </c>
      <c r="O37" s="11">
        <f>Financials!K36</f>
        <v>1.2006600000000001</v>
      </c>
      <c r="P37" s="8">
        <f t="shared" si="2"/>
        <v>1</v>
      </c>
      <c r="Q37" s="14">
        <f>Financials!S36</f>
        <v>1996</v>
      </c>
      <c r="R37" s="14">
        <f>Financials!T36</f>
        <v>2020</v>
      </c>
      <c r="S37" s="14">
        <f>Financials!U36</f>
        <v>9</v>
      </c>
      <c r="T37" s="14">
        <f>Financials!V36</f>
        <v>2</v>
      </c>
      <c r="U37" s="15">
        <f>IF(Financials!W36="","na",Financials!W36)</f>
        <v>1.5</v>
      </c>
      <c r="V37" s="15">
        <f>IF(Financials!X36="","na",Financials!X36)</f>
        <v>1.1367521367521369</v>
      </c>
      <c r="W37" s="15">
        <f>IF(Financials!Y36="","na",Financials!Y36)</f>
        <v>0</v>
      </c>
      <c r="X37" s="15">
        <f>IF(Financials!Z36="","na",Financials!Z36)</f>
        <v>0</v>
      </c>
      <c r="Y37" s="15">
        <f>IF(Financials!AA36="","na",Financials!AA36)</f>
        <v>0</v>
      </c>
      <c r="Z37" s="8">
        <f>IF(Financials!AB36="","na",Financials!AB36)</f>
        <v>12.5</v>
      </c>
      <c r="AA37" s="8">
        <f>IF(Financials!AC36="","na",Financials!AC36)</f>
        <v>12.5</v>
      </c>
      <c r="AB37" s="8">
        <f>IF(Financials!AD36="","na",Financials!AD36)</f>
        <v>12.5</v>
      </c>
      <c r="AC37" s="8">
        <f>IF(Financials!AE36="","na",Financials!AE36)</f>
        <v>12.5</v>
      </c>
      <c r="AD37" s="8" t="str">
        <f>IF(Financials!AF36="","na",Financials!AF36)</f>
        <v>na</v>
      </c>
      <c r="AE37" s="16">
        <f>IF(Financials!AG36="","na",Financials!AG36)</f>
        <v>0.81699346405228757</v>
      </c>
      <c r="AF37" s="16">
        <f>IF(Financials!AH36="","na",Financials!AH36)</f>
        <v>0.8928571428571429</v>
      </c>
      <c r="AG37" s="16">
        <f>IF(Financials!AI36="","na",Financials!AI36)</f>
        <v>0.66844919786096257</v>
      </c>
      <c r="AH37" s="16" t="str">
        <f>IF(Financials!AJ36="","na",Financials!AJ36)</f>
        <v>na</v>
      </c>
      <c r="AI37" s="16" t="str">
        <f>IF(Financials!AK36="","na",Financials!AK36)</f>
        <v>na</v>
      </c>
    </row>
    <row r="38" spans="1:35" x14ac:dyDescent="0.2">
      <c r="A38" s="5">
        <f>Financials!Q37</f>
        <v>44307</v>
      </c>
      <c r="B38" s="5">
        <f>Financials!P37</f>
        <v>44306</v>
      </c>
      <c r="C38" t="str">
        <f>Financials!A37</f>
        <v>CH0002187810</v>
      </c>
      <c r="D38" t="str">
        <f>Financials!B37</f>
        <v>PM.SW</v>
      </c>
      <c r="E38" t="str">
        <f>Financials!C37</f>
        <v>Phoenix Mecano</v>
      </c>
      <c r="F38" t="str">
        <f>Financials!D37</f>
        <v/>
      </c>
      <c r="G38" t="str">
        <f>Financials!E37</f>
        <v>Industrials</v>
      </c>
      <c r="H38" t="str">
        <f>Financials!F37</f>
        <v>Specialty Industrial Machinery</v>
      </c>
      <c r="I38">
        <f>Financials!O37</f>
        <v>471</v>
      </c>
      <c r="J38" t="str">
        <f>Financials!H37&amp;" - "&amp;Financials!G37</f>
        <v>320 - 484.5</v>
      </c>
      <c r="K38" s="7">
        <f>(Financials!G37-Financials!O37)/Financials!O37</f>
        <v>2.8662420382165606E-2</v>
      </c>
      <c r="L38" s="1">
        <f>Financials!M37</f>
        <v>2.1399999999999999E-2</v>
      </c>
      <c r="M38">
        <f>Financials!I37</f>
        <v>106.738</v>
      </c>
      <c r="N38">
        <f>Financials!J37</f>
        <v>211.77699999999999</v>
      </c>
      <c r="O38" s="11">
        <f>Financials!K37</f>
        <v>2.2216800000000001</v>
      </c>
      <c r="P38" s="8">
        <f t="shared" si="2"/>
        <v>2</v>
      </c>
      <c r="Q38" s="14">
        <f>Financials!S37</f>
        <v>1996</v>
      </c>
      <c r="R38" s="14">
        <f>Financials!T37</f>
        <v>2020</v>
      </c>
      <c r="S38" s="14">
        <f>Financials!U37</f>
        <v>12</v>
      </c>
      <c r="T38" s="14">
        <f>Financials!V37</f>
        <v>2</v>
      </c>
      <c r="U38" s="15">
        <f>IF(Financials!W37="","na",Financials!W37)</f>
        <v>1.7777777777777779</v>
      </c>
      <c r="V38" s="15">
        <f>IF(Financials!X37="","na",Financials!X37)</f>
        <v>-0.23076923076923081</v>
      </c>
      <c r="W38" s="15">
        <f>IF(Financials!Y37="","na",Financials!Y37)</f>
        <v>-0.33333333333333331</v>
      </c>
      <c r="X38" s="15">
        <f>IF(Financials!Z37="","na",Financials!Z37)</f>
        <v>-0.33333333333333331</v>
      </c>
      <c r="Y38" s="15">
        <f>IF(Financials!AA37="","na",Financials!AA37)</f>
        <v>-0.41176470588235292</v>
      </c>
      <c r="Z38" s="8">
        <f>IF(Financials!AB37="","na",Financials!AB37)</f>
        <v>15</v>
      </c>
      <c r="AA38" s="8">
        <f>IF(Financials!AC37="","na",Financials!AC37)</f>
        <v>16</v>
      </c>
      <c r="AB38" s="8">
        <f>IF(Financials!AD37="","na",Financials!AD37)</f>
        <v>17</v>
      </c>
      <c r="AC38" s="8">
        <f>IF(Financials!AE37="","na",Financials!AE37)</f>
        <v>10</v>
      </c>
      <c r="AD38" s="8" t="str">
        <f>IF(Financials!AF37="","na",Financials!AF37)</f>
        <v>na</v>
      </c>
      <c r="AE38" s="16">
        <f>IF(Financials!AG37="","na",Financials!AG37)</f>
        <v>0.6578947368421052</v>
      </c>
      <c r="AF38" s="16">
        <f>IF(Financials!AH37="","na",Financials!AH37)</f>
        <v>0.47337278106508879</v>
      </c>
      <c r="AG38" s="16">
        <f>IF(Financials!AI37="","na",Financials!AI37)</f>
        <v>1.1564625850340136</v>
      </c>
      <c r="AH38" s="16" t="str">
        <f>IF(Financials!AJ37="","na",Financials!AJ37)</f>
        <v>na</v>
      </c>
      <c r="AI38" s="16" t="str">
        <f>IF(Financials!AK37="","na",Financials!AK37)</f>
        <v>na</v>
      </c>
    </row>
    <row r="39" spans="1:35" x14ac:dyDescent="0.2">
      <c r="A39" s="5">
        <f>Financials!Q38</f>
        <v>44306</v>
      </c>
      <c r="B39" s="5">
        <f>Financials!P38</f>
        <v>44306</v>
      </c>
      <c r="C39" t="str">
        <f>Financials!A38</f>
        <v>CH0002271010</v>
      </c>
      <c r="D39" t="str">
        <f>Financials!B38</f>
        <v>ARON.SW</v>
      </c>
      <c r="E39" t="str">
        <f>Financials!C38</f>
        <v>Arundel</v>
      </c>
      <c r="F39" t="str">
        <f>Financials!D38</f>
        <v/>
      </c>
      <c r="G39" t="str">
        <f>Financials!E38</f>
        <v>Financial Services</v>
      </c>
      <c r="H39" t="str">
        <f>Financials!F38</f>
        <v>Capital Markets</v>
      </c>
      <c r="I39">
        <f>Financials!O38</f>
        <v>2.4</v>
      </c>
      <c r="J39" t="str">
        <f>Financials!H38&amp;" - "&amp;Financials!G38</f>
        <v>1.57 - 4</v>
      </c>
      <c r="K39" s="7">
        <f>(Financials!G38-Financials!O38)/Financials!O38</f>
        <v>0.66666666666666674</v>
      </c>
      <c r="L39" s="1">
        <f>Financials!M38</f>
        <v>0</v>
      </c>
      <c r="M39">
        <f>Financials!I38</f>
        <v>0</v>
      </c>
      <c r="N39">
        <f>Financials!J38</f>
        <v>1.464</v>
      </c>
      <c r="O39" s="11">
        <f>Financials!K38</f>
        <v>1.63934</v>
      </c>
      <c r="P39" s="8">
        <f t="shared" si="2"/>
        <v>0</v>
      </c>
      <c r="Q39" s="14">
        <f>Financials!S38</f>
        <v>2002</v>
      </c>
      <c r="R39" s="14">
        <f>Financials!T38</f>
        <v>2015</v>
      </c>
      <c r="S39" s="14">
        <f>Financials!U38</f>
        <v>1</v>
      </c>
      <c r="T39" s="14">
        <f>Financials!V38</f>
        <v>1</v>
      </c>
      <c r="U39" s="15">
        <f>IF(Financials!W38="","na",Financials!W38)</f>
        <v>-0.84375</v>
      </c>
      <c r="V39" s="15" t="str">
        <f>IF(Financials!X38="","na",Financials!X38)</f>
        <v>na</v>
      </c>
      <c r="W39" s="15" t="str">
        <f>IF(Financials!Y38="","na",Financials!Y38)</f>
        <v>na</v>
      </c>
      <c r="X39" s="15" t="str">
        <f>IF(Financials!Z38="","na",Financials!Z38)</f>
        <v>na</v>
      </c>
      <c r="Y39" s="15" t="str">
        <f>IF(Financials!AA38="","na",Financials!AA38)</f>
        <v>na</v>
      </c>
      <c r="Z39" s="8" t="str">
        <f>IF(Financials!AB38="","na",Financials!AB38)</f>
        <v>na</v>
      </c>
      <c r="AA39" s="8" t="str">
        <f>IF(Financials!AC38="","na",Financials!AC38)</f>
        <v>na</v>
      </c>
      <c r="AB39" s="8" t="str">
        <f>IF(Financials!AD38="","na",Financials!AD38)</f>
        <v>na</v>
      </c>
      <c r="AC39" s="8" t="str">
        <f>IF(Financials!AE38="","na",Financials!AE38)</f>
        <v>na</v>
      </c>
      <c r="AD39" s="8" t="str">
        <f>IF(Financials!AF38="","na",Financials!AF38)</f>
        <v>na</v>
      </c>
      <c r="AE39" s="16" t="str">
        <f>IF(Financials!AG38="","na",Financials!AG38)</f>
        <v>na</v>
      </c>
      <c r="AF39" s="16" t="str">
        <f>IF(Financials!AH38="","na",Financials!AH38)</f>
        <v>na</v>
      </c>
      <c r="AG39" s="16" t="str">
        <f>IF(Financials!AI38="","na",Financials!AI38)</f>
        <v>na</v>
      </c>
      <c r="AH39" s="16" t="str">
        <f>IF(Financials!AJ38="","na",Financials!AJ38)</f>
        <v>na</v>
      </c>
      <c r="AI39" s="16" t="str">
        <f>IF(Financials!AK38="","na",Financials!AK38)</f>
        <v>na</v>
      </c>
    </row>
    <row r="40" spans="1:35" x14ac:dyDescent="0.2">
      <c r="A40" s="5">
        <f>Financials!Q39</f>
        <v>44306</v>
      </c>
      <c r="B40" s="5">
        <f>Financials!P39</f>
        <v>44306</v>
      </c>
      <c r="C40" t="str">
        <f>Financials!A39</f>
        <v>CH0002277314</v>
      </c>
      <c r="D40" t="str">
        <f>Financials!B39</f>
        <v>STRN.SW</v>
      </c>
      <c r="E40" t="str">
        <f>Financials!C39</f>
        <v>Schlatter Industries</v>
      </c>
      <c r="F40" t="str">
        <f>Financials!D39</f>
        <v/>
      </c>
      <c r="G40" t="str">
        <f>Financials!E39</f>
        <v>Industrials</v>
      </c>
      <c r="H40" t="str">
        <f>Financials!F39</f>
        <v>Specialty Industrial Machinery</v>
      </c>
      <c r="I40">
        <f>Financials!O39</f>
        <v>26.4</v>
      </c>
      <c r="J40" t="str">
        <f>Financials!H39&amp;" - "&amp;Financials!G39</f>
        <v>23.2 - 35.4</v>
      </c>
      <c r="K40" s="7">
        <f>(Financials!G39-Financials!O39)/Financials!O39</f>
        <v>0.34090909090909094</v>
      </c>
      <c r="L40" s="1">
        <f>Financials!M39</f>
        <v>0</v>
      </c>
      <c r="M40">
        <f>Financials!I39</f>
        <v>0</v>
      </c>
      <c r="N40">
        <f>Financials!J39</f>
        <v>21.2</v>
      </c>
      <c r="O40" s="11">
        <f>Financials!K39</f>
        <v>1.2452799999999999</v>
      </c>
      <c r="P40" s="8">
        <f t="shared" si="2"/>
        <v>0</v>
      </c>
      <c r="Q40" s="14">
        <f>Financials!S39</f>
        <v>1998</v>
      </c>
      <c r="R40" s="14">
        <f>Financials!T39</f>
        <v>2001</v>
      </c>
      <c r="S40" s="14">
        <f>Financials!U39</f>
        <v>1</v>
      </c>
      <c r="T40" s="14">
        <f>Financials!V39</f>
        <v>0</v>
      </c>
      <c r="U40" s="15">
        <f>IF(Financials!W39="","na",Financials!W39)</f>
        <v>0.6</v>
      </c>
      <c r="V40" s="15" t="str">
        <f>IF(Financials!X39="","na",Financials!X39)</f>
        <v>na</v>
      </c>
      <c r="W40" s="15" t="str">
        <f>IF(Financials!Y39="","na",Financials!Y39)</f>
        <v>na</v>
      </c>
      <c r="X40" s="15">
        <f>IF(Financials!Z39="","na",Financials!Z39)</f>
        <v>0.6</v>
      </c>
      <c r="Y40" s="15">
        <f>IF(Financials!AA39="","na",Financials!AA39)</f>
        <v>0</v>
      </c>
      <c r="Z40" s="8" t="str">
        <f>IF(Financials!AB39="","na",Financials!AB39)</f>
        <v>na</v>
      </c>
      <c r="AA40" s="8" t="str">
        <f>IF(Financials!AC39="","na",Financials!AC39)</f>
        <v>na</v>
      </c>
      <c r="AB40" s="8" t="str">
        <f>IF(Financials!AD39="","na",Financials!AD39)</f>
        <v>na</v>
      </c>
      <c r="AC40" s="8" t="str">
        <f>IF(Financials!AE39="","na",Financials!AE39)</f>
        <v>na</v>
      </c>
      <c r="AD40" s="8" t="str">
        <f>IF(Financials!AF39="","na",Financials!AF39)</f>
        <v>na</v>
      </c>
      <c r="AE40" s="16" t="str">
        <f>IF(Financials!AG39="","na",Financials!AG39)</f>
        <v>na</v>
      </c>
      <c r="AF40" s="16" t="str">
        <f>IF(Financials!AH39="","na",Financials!AH39)</f>
        <v>na</v>
      </c>
      <c r="AG40" s="16" t="str">
        <f>IF(Financials!AI39="","na",Financials!AI39)</f>
        <v>na</v>
      </c>
      <c r="AH40" s="16" t="str">
        <f>IF(Financials!AJ39="","na",Financials!AJ39)</f>
        <v>na</v>
      </c>
      <c r="AI40" s="16" t="str">
        <f>IF(Financials!AK39="","na",Financials!AK39)</f>
        <v>na</v>
      </c>
    </row>
    <row r="41" spans="1:35" x14ac:dyDescent="0.2">
      <c r="A41" s="5">
        <f>Financials!Q40</f>
        <v>44306</v>
      </c>
      <c r="B41" s="5">
        <f>Financials!P40</f>
        <v>44306</v>
      </c>
      <c r="C41" t="str">
        <f>Financials!A40</f>
        <v>CH0002361068</v>
      </c>
      <c r="D41" t="str">
        <f>Financials!B40</f>
        <v>STGN.SW</v>
      </c>
      <c r="E41" t="str">
        <f>Financials!C40</f>
        <v>Starrag Group</v>
      </c>
      <c r="F41" t="str">
        <f>Financials!D40</f>
        <v/>
      </c>
      <c r="G41" t="str">
        <f>Financials!E40</f>
        <v>Industrials</v>
      </c>
      <c r="H41" t="str">
        <f>Financials!F40</f>
        <v>Specialty Industrial Machinery</v>
      </c>
      <c r="I41">
        <f>Financials!O40</f>
        <v>45</v>
      </c>
      <c r="J41" t="str">
        <f>Financials!H40&amp;" - "&amp;Financials!G40</f>
        <v>33.2 - 45</v>
      </c>
      <c r="K41" s="7">
        <f>(Financials!G40-Financials!O40)/Financials!O40</f>
        <v>0</v>
      </c>
      <c r="L41" s="1">
        <f>Financials!M40</f>
        <v>0</v>
      </c>
      <c r="M41">
        <f>Financials!I40</f>
        <v>0</v>
      </c>
      <c r="N41">
        <f>Financials!J40</f>
        <v>52.220999999999997</v>
      </c>
      <c r="O41" s="11">
        <f>Financials!K40</f>
        <v>0.86172199999999999</v>
      </c>
      <c r="P41" s="8">
        <f t="shared" si="2"/>
        <v>2</v>
      </c>
      <c r="Q41" s="14">
        <f>Financials!S40</f>
        <v>1999</v>
      </c>
      <c r="R41" s="14">
        <f>Financials!T40</f>
        <v>2019</v>
      </c>
      <c r="S41" s="14">
        <f>Financials!U40</f>
        <v>5</v>
      </c>
      <c r="T41" s="14">
        <f>Financials!V40</f>
        <v>4</v>
      </c>
      <c r="U41" s="15">
        <f>IF(Financials!W40="","na",Financials!W40)</f>
        <v>-0.88888888888888884</v>
      </c>
      <c r="V41" s="15">
        <f>IF(Financials!X40="","na",Financials!X40)</f>
        <v>-0.16666666666666663</v>
      </c>
      <c r="W41" s="15">
        <f>IF(Financials!Y40="","na",Financials!Y40)</f>
        <v>-0.44444444444444448</v>
      </c>
      <c r="X41" s="15">
        <f>IF(Financials!Z40="","na",Financials!Z40)</f>
        <v>-0.16666666666666663</v>
      </c>
      <c r="Y41" s="15">
        <f>IF(Financials!AA40="","na",Financials!AA40)</f>
        <v>-0.33333333333333331</v>
      </c>
      <c r="Z41" s="8" t="str">
        <f>IF(Financials!AB40="","na",Financials!AB40)</f>
        <v>na</v>
      </c>
      <c r="AA41" s="8">
        <f>IF(Financials!AC40="","na",Financials!AC40)</f>
        <v>1.5</v>
      </c>
      <c r="AB41" s="8">
        <f>IF(Financials!AD40="","na",Financials!AD40)</f>
        <v>1</v>
      </c>
      <c r="AC41" s="8" t="str">
        <f>IF(Financials!AE40="","na",Financials!AE40)</f>
        <v>na</v>
      </c>
      <c r="AD41" s="8" t="str">
        <f>IF(Financials!AF40="","na",Financials!AF40)</f>
        <v>na</v>
      </c>
      <c r="AE41" s="16" t="str">
        <f>IF(Financials!AG40="","na",Financials!AG40)</f>
        <v>na</v>
      </c>
      <c r="AF41" s="16">
        <f>IF(Financials!AH40="","na",Financials!AH40)</f>
        <v>0.6</v>
      </c>
      <c r="AG41" s="16">
        <f>IF(Financials!AI40="","na",Financials!AI40)</f>
        <v>0.5</v>
      </c>
      <c r="AH41" s="16" t="str">
        <f>IF(Financials!AJ40="","na",Financials!AJ40)</f>
        <v>na</v>
      </c>
      <c r="AI41" s="16" t="str">
        <f>IF(Financials!AK40="","na",Financials!AK40)</f>
        <v>na</v>
      </c>
    </row>
    <row r="42" spans="1:35" x14ac:dyDescent="0.2">
      <c r="A42" s="5">
        <f>Financials!Q41</f>
        <v>44307</v>
      </c>
      <c r="B42" s="5">
        <f>Financials!P41</f>
        <v>44306</v>
      </c>
      <c r="C42" t="str">
        <f>Financials!A41</f>
        <v>CH0002432174</v>
      </c>
      <c r="D42" t="str">
        <f>Financials!B41</f>
        <v>BUCN.SW</v>
      </c>
      <c r="E42" t="str">
        <f>Financials!C41</f>
        <v>Bucher Industries</v>
      </c>
      <c r="F42" t="str">
        <f>Financials!D41</f>
        <v/>
      </c>
      <c r="G42" t="str">
        <f>Financials!E41</f>
        <v>Industrials</v>
      </c>
      <c r="H42" t="str">
        <f>Financials!F41</f>
        <v>Specialty Industrial Machinery</v>
      </c>
      <c r="I42">
        <f>Financials!O41</f>
        <v>487.4</v>
      </c>
      <c r="J42" t="str">
        <f>Financials!H41&amp;" - "&amp;Financials!G41</f>
        <v>244.4 - 492.4</v>
      </c>
      <c r="K42" s="7">
        <f>(Financials!G41-Financials!O41)/Financials!O41</f>
        <v>1.0258514567090685E-2</v>
      </c>
      <c r="L42" s="1">
        <f>Financials!M41</f>
        <v>1.3299999999999999E-2</v>
      </c>
      <c r="M42">
        <f>Financials!I41</f>
        <v>33.065899999999999</v>
      </c>
      <c r="N42">
        <f>Financials!J41</f>
        <v>134.11600000000001</v>
      </c>
      <c r="O42" s="11">
        <f>Financials!K41</f>
        <v>3.6267100000000001</v>
      </c>
      <c r="P42" s="8">
        <f t="shared" si="2"/>
        <v>3</v>
      </c>
      <c r="Q42" s="14">
        <f>Financials!S41</f>
        <v>2004</v>
      </c>
      <c r="R42" s="14">
        <f>Financials!T41</f>
        <v>2020</v>
      </c>
      <c r="S42" s="14">
        <f>Financials!U41</f>
        <v>10</v>
      </c>
      <c r="T42" s="14">
        <f>Financials!V41</f>
        <v>4</v>
      </c>
      <c r="U42" s="15">
        <f>IF(Financials!W41="","na",Financials!W41)</f>
        <v>7</v>
      </c>
      <c r="V42" s="15">
        <f>IF(Financials!X41="","na",Financials!X41)</f>
        <v>0.6</v>
      </c>
      <c r="W42" s="15">
        <f>IF(Financials!Y41="","na",Financials!Y41)</f>
        <v>0.23076923076923081</v>
      </c>
      <c r="X42" s="15">
        <f>IF(Financials!Z41="","na",Financials!Z41)</f>
        <v>0.6</v>
      </c>
      <c r="Y42" s="15">
        <f>IF(Financials!AA41="","na",Financials!AA41)</f>
        <v>0</v>
      </c>
      <c r="Z42" s="8">
        <f>IF(Financials!AB41="","na",Financials!AB41)</f>
        <v>5</v>
      </c>
      <c r="AA42" s="8">
        <f>IF(Financials!AC41="","na",Financials!AC41)</f>
        <v>6.5</v>
      </c>
      <c r="AB42" s="8">
        <f>IF(Financials!AD41="","na",Financials!AD41)</f>
        <v>8</v>
      </c>
      <c r="AC42" s="8">
        <f>IF(Financials!AE41="","na",Financials!AE41)</f>
        <v>8</v>
      </c>
      <c r="AD42" s="8" t="str">
        <f>IF(Financials!AF41="","na",Financials!AF41)</f>
        <v>na</v>
      </c>
      <c r="AE42" s="16">
        <f>IF(Financials!AG41="","na",Financials!AG41)</f>
        <v>0.29761904761904762</v>
      </c>
      <c r="AF42" s="16">
        <f>IF(Financials!AH41="","na",Financials!AH41)</f>
        <v>0.3125</v>
      </c>
      <c r="AG42" s="16">
        <f>IF(Financials!AI41="","na",Financials!AI41)</f>
        <v>0.36529680365296807</v>
      </c>
      <c r="AH42" s="16" t="str">
        <f>IF(Financials!AJ41="","na",Financials!AJ41)</f>
        <v>na</v>
      </c>
      <c r="AI42" s="16" t="str">
        <f>IF(Financials!AK41="","na",Financials!AK41)</f>
        <v>na</v>
      </c>
    </row>
    <row r="43" spans="1:35" x14ac:dyDescent="0.2">
      <c r="A43" s="5">
        <f>Financials!Q42</f>
        <v>44307</v>
      </c>
      <c r="B43" s="5">
        <f>Financials!P42</f>
        <v>44306</v>
      </c>
      <c r="C43" t="str">
        <f>Financials!A42</f>
        <v>CH0002497458</v>
      </c>
      <c r="D43" t="str">
        <f>Financials!B42</f>
        <v>SGSN.SW</v>
      </c>
      <c r="E43" t="str">
        <f>Financials!C42</f>
        <v>SGS SA</v>
      </c>
      <c r="F43" t="str">
        <f>Financials!D42</f>
        <v/>
      </c>
      <c r="G43" t="str">
        <f>Financials!E42</f>
        <v>Industrials</v>
      </c>
      <c r="H43" t="str">
        <f>Financials!F42</f>
        <v>Consulting Services</v>
      </c>
      <c r="I43">
        <f>Financials!O42</f>
        <v>2751</v>
      </c>
      <c r="J43" t="str">
        <f>Financials!H42&amp;" - "&amp;Financials!G42</f>
        <v>2055 - 2781</v>
      </c>
      <c r="K43" s="7">
        <f>(Financials!G42-Financials!O42)/Financials!O42</f>
        <v>1.0905125408942203E-2</v>
      </c>
      <c r="L43" s="1">
        <f>Financials!M42</f>
        <v>2.93E-2</v>
      </c>
      <c r="M43">
        <f>Financials!I42</f>
        <v>43.027299999999997</v>
      </c>
      <c r="N43">
        <f>Financials!J42</f>
        <v>141.91499999999999</v>
      </c>
      <c r="O43" s="11">
        <f>Financials!K42</f>
        <v>19.349599999999999</v>
      </c>
      <c r="P43" s="8">
        <f t="shared" si="2"/>
        <v>0</v>
      </c>
      <c r="Q43" s="14">
        <f>Financials!S42</f>
        <v>1996</v>
      </c>
      <c r="R43" s="14">
        <f>Financials!T42</f>
        <v>2021</v>
      </c>
      <c r="S43" s="14">
        <f>Financials!U42</f>
        <v>16</v>
      </c>
      <c r="T43" s="14">
        <f>Financials!V42</f>
        <v>3</v>
      </c>
      <c r="U43" s="15">
        <f>IF(Financials!W42="","na",Financials!W42)</f>
        <v>6.1428571428571432</v>
      </c>
      <c r="V43" s="15">
        <f>IF(Financials!X42="","na",Financials!X42)</f>
        <v>0.23076923076923081</v>
      </c>
      <c r="W43" s="15">
        <f>IF(Financials!Y42="","na",Financials!Y42)</f>
        <v>0.17647058823529413</v>
      </c>
      <c r="X43" s="15">
        <f>IF(Financials!Z42="","na",Financials!Z42)</f>
        <v>6.6666666666666666E-2</v>
      </c>
      <c r="Y43" s="15">
        <f>IF(Financials!AA42="","na",Financials!AA42)</f>
        <v>0</v>
      </c>
      <c r="Z43" s="8">
        <f>IF(Financials!AB42="","na",Financials!AB42)</f>
        <v>70</v>
      </c>
      <c r="AA43" s="8">
        <f>IF(Financials!AC42="","na",Financials!AC42)</f>
        <v>75</v>
      </c>
      <c r="AB43" s="8">
        <f>IF(Financials!AD42="","na",Financials!AD42)</f>
        <v>78</v>
      </c>
      <c r="AC43" s="8">
        <f>IF(Financials!AE42="","na",Financials!AE42)</f>
        <v>80</v>
      </c>
      <c r="AD43" s="8">
        <f>IF(Financials!AF42="","na",Financials!AF42)</f>
        <v>80</v>
      </c>
      <c r="AE43" s="16">
        <f>IF(Financials!AG42="","na",Financials!AG42)</f>
        <v>0.85054678007290407</v>
      </c>
      <c r="AF43" s="16">
        <f>IF(Financials!AH42="","na",Financials!AH42)</f>
        <v>0.88967971530249113</v>
      </c>
      <c r="AG43" s="16">
        <f>IF(Financials!AI42="","na",Financials!AI42)</f>
        <v>0.89449541284403666</v>
      </c>
      <c r="AH43" s="16" t="str">
        <f>IF(Financials!AJ42="","na",Financials!AJ42)</f>
        <v>na</v>
      </c>
      <c r="AI43" s="16" t="str">
        <f>IF(Financials!AK42="","na",Financials!AK42)</f>
        <v>na</v>
      </c>
    </row>
    <row r="44" spans="1:35" x14ac:dyDescent="0.2">
      <c r="A44" s="5">
        <f>Financials!Q43</f>
        <v>44307</v>
      </c>
      <c r="B44" s="5">
        <f>Financials!P43</f>
        <v>44306</v>
      </c>
      <c r="C44" t="str">
        <f>Financials!A43</f>
        <v>CH0002609656</v>
      </c>
      <c r="D44" t="str">
        <f>Financials!B43</f>
        <v>VILN.SW</v>
      </c>
      <c r="E44" t="str">
        <f>Financials!C43</f>
        <v>Villars SA</v>
      </c>
      <c r="F44" t="str">
        <f>Financials!D43</f>
        <v/>
      </c>
      <c r="G44" t="str">
        <f>Financials!E43</f>
        <v>Consumer Defensive</v>
      </c>
      <c r="H44" t="str">
        <f>Financials!F43</f>
        <v>Grocery Stores</v>
      </c>
      <c r="I44">
        <f>Financials!O43</f>
        <v>720</v>
      </c>
      <c r="J44" t="str">
        <f>Financials!H43&amp;" - "&amp;Financials!G43</f>
        <v>700 - 800</v>
      </c>
      <c r="K44" s="7">
        <f>(Financials!G43-Financials!O43)/Financials!O43</f>
        <v>0.1111111111111111</v>
      </c>
      <c r="L44" s="1">
        <f>Financials!M43</f>
        <v>0</v>
      </c>
      <c r="M44">
        <f>Financials!I43</f>
        <v>53.771500000000003</v>
      </c>
      <c r="N44">
        <f>Financials!J43</f>
        <v>843.47400000000005</v>
      </c>
      <c r="O44" s="11">
        <f>Financials!K43</f>
        <v>0.85361299999999996</v>
      </c>
      <c r="P44" s="8">
        <f t="shared" si="2"/>
        <v>2</v>
      </c>
      <c r="Q44" s="14">
        <f>Financials!S43</f>
        <v>1996</v>
      </c>
      <c r="R44" s="14">
        <f>Financials!T43</f>
        <v>2020</v>
      </c>
      <c r="S44" s="14">
        <f>Financials!U43</f>
        <v>3</v>
      </c>
      <c r="T44" s="14">
        <f>Financials!V43</f>
        <v>1</v>
      </c>
      <c r="U44" s="15">
        <f>IF(Financials!W43="","na",Financials!W43)</f>
        <v>0.33333333333333331</v>
      </c>
      <c r="V44" s="15" t="str">
        <f>IF(Financials!X43="","na",Financials!X43)</f>
        <v>na</v>
      </c>
      <c r="W44" s="15">
        <f>IF(Financials!Y43="","na",Financials!Y43)</f>
        <v>0</v>
      </c>
      <c r="X44" s="15">
        <f>IF(Financials!Z43="","na",Financials!Z43)</f>
        <v>0</v>
      </c>
      <c r="Y44" s="15">
        <f>IF(Financials!AA43="","na",Financials!AA43)</f>
        <v>0</v>
      </c>
      <c r="Z44" s="8">
        <f>IF(Financials!AB43="","na",Financials!AB43)</f>
        <v>8</v>
      </c>
      <c r="AA44" s="8">
        <f>IF(Financials!AC43="","na",Financials!AC43)</f>
        <v>60</v>
      </c>
      <c r="AB44" s="8">
        <f>IF(Financials!AD43="","na",Financials!AD43)</f>
        <v>8</v>
      </c>
      <c r="AC44" s="8">
        <f>IF(Financials!AE43="","na",Financials!AE43)</f>
        <v>8</v>
      </c>
      <c r="AD44" s="8" t="str">
        <f>IF(Financials!AF43="","na",Financials!AF43)</f>
        <v>na</v>
      </c>
      <c r="AE44" s="16">
        <f>IF(Financials!AG43="","na",Financials!AG43)</f>
        <v>3.2012805122048821E-2</v>
      </c>
      <c r="AF44" s="16">
        <f>IF(Financials!AH43="","na",Financials!AH43)</f>
        <v>4.615384615384615</v>
      </c>
      <c r="AG44" s="16">
        <f>IF(Financials!AI43="","na",Financials!AI43)</f>
        <v>0.31007751937984496</v>
      </c>
      <c r="AH44" s="16" t="str">
        <f>IF(Financials!AJ43="","na",Financials!AJ43)</f>
        <v>na</v>
      </c>
      <c r="AI44" s="16" t="str">
        <f>IF(Financials!AK43="","na",Financials!AK43)</f>
        <v>na</v>
      </c>
    </row>
    <row r="45" spans="1:35" x14ac:dyDescent="0.2">
      <c r="A45" s="5">
        <f>Financials!Q44</f>
        <v>44307</v>
      </c>
      <c r="B45" s="5">
        <f>Financials!P44</f>
        <v>44306</v>
      </c>
      <c r="C45" t="str">
        <f>Financials!A44</f>
        <v>CH0002619481</v>
      </c>
      <c r="D45" t="str">
        <f>Financials!B44</f>
        <v>WARN.SW</v>
      </c>
      <c r="E45" t="str">
        <f>Financials!C44</f>
        <v>Warteck Invest</v>
      </c>
      <c r="F45" t="str">
        <f>Financials!D44</f>
        <v/>
      </c>
      <c r="G45" t="str">
        <f>Financials!E44</f>
        <v>Real Estate</v>
      </c>
      <c r="H45" t="str">
        <f>Financials!F44</f>
        <v>Real Estate Services</v>
      </c>
      <c r="I45">
        <f>Financials!O44</f>
        <v>2350</v>
      </c>
      <c r="J45" t="str">
        <f>Financials!H44&amp;" - "&amp;Financials!G44</f>
        <v>1970 - 2380</v>
      </c>
      <c r="K45" s="7">
        <f>(Financials!G44-Financials!O44)/Financials!O44</f>
        <v>1.276595744680851E-2</v>
      </c>
      <c r="L45" s="1">
        <f>Financials!M44</f>
        <v>2.98E-2</v>
      </c>
      <c r="M45">
        <f>Financials!I44</f>
        <v>21.7227</v>
      </c>
      <c r="N45">
        <f>Financials!J44</f>
        <v>1642.71</v>
      </c>
      <c r="O45" s="11">
        <f>Financials!K44</f>
        <v>1.4305600000000001</v>
      </c>
      <c r="P45" s="8">
        <f t="shared" si="2"/>
        <v>2</v>
      </c>
      <c r="Q45" s="14">
        <f>Financials!S44</f>
        <v>1997</v>
      </c>
      <c r="R45" s="14">
        <f>Financials!T44</f>
        <v>2020</v>
      </c>
      <c r="S45" s="14">
        <f>Financials!U44</f>
        <v>10</v>
      </c>
      <c r="T45" s="14">
        <f>Financials!V44</f>
        <v>1</v>
      </c>
      <c r="U45" s="15">
        <f>IF(Financials!W44="","na",Financials!W44)</f>
        <v>1</v>
      </c>
      <c r="V45" s="15">
        <f>IF(Financials!X44="","na",Financials!X44)</f>
        <v>2.9411764705882353E-2</v>
      </c>
      <c r="W45" s="15">
        <f>IF(Financials!Y44="","na",Financials!Y44)</f>
        <v>2.9411764705882353E-2</v>
      </c>
      <c r="X45" s="15">
        <f>IF(Financials!Z44="","na",Financials!Z44)</f>
        <v>2.9411764705882353E-2</v>
      </c>
      <c r="Y45" s="15">
        <f>IF(Financials!AA44="","na",Financials!AA44)</f>
        <v>3.6384498648998717E-2</v>
      </c>
      <c r="Z45" s="8">
        <f>IF(Financials!AB44="","na",Financials!AB44)</f>
        <v>68</v>
      </c>
      <c r="AA45" s="8">
        <f>IF(Financials!AC44="","na",Financials!AC44)</f>
        <v>67.542500000000004</v>
      </c>
      <c r="AB45" s="8">
        <f>IF(Financials!AD44="","na",Financials!AD44)</f>
        <v>67.542500000000004</v>
      </c>
      <c r="AC45" s="8">
        <f>IF(Financials!AE44="","na",Financials!AE44)</f>
        <v>70</v>
      </c>
      <c r="AD45" s="8" t="str">
        <f>IF(Financials!AF44="","na",Financials!AF44)</f>
        <v>na</v>
      </c>
      <c r="AE45" s="16">
        <f>IF(Financials!AG44="","na",Financials!AG44)</f>
        <v>0.84893882646691643</v>
      </c>
      <c r="AF45" s="16">
        <f>IF(Financials!AH44="","na",Financials!AH44)</f>
        <v>0.74222527472527478</v>
      </c>
      <c r="AG45" s="16">
        <f>IF(Financials!AI44="","na",Financials!AI44)</f>
        <v>0.44641440846001318</v>
      </c>
      <c r="AH45" s="16" t="str">
        <f>IF(Financials!AJ44="","na",Financials!AJ44)</f>
        <v>na</v>
      </c>
      <c r="AI45" s="16" t="str">
        <f>IF(Financials!AK44="","na",Financials!AK44)</f>
        <v>na</v>
      </c>
    </row>
    <row r="46" spans="1:35" x14ac:dyDescent="0.2">
      <c r="A46" s="5">
        <f>Financials!Q45</f>
        <v>44306</v>
      </c>
      <c r="B46" s="5">
        <f>Financials!P45</f>
        <v>44306</v>
      </c>
      <c r="C46" t="str">
        <f>Financials!A45</f>
        <v>CH0002661731</v>
      </c>
      <c r="D46" t="str">
        <f>Financials!B45</f>
        <v>ZWM.SW</v>
      </c>
      <c r="E46" t="str">
        <f>Financials!C45</f>
        <v>Zwahlen et Mayr SA</v>
      </c>
      <c r="F46" t="str">
        <f>Financials!D45</f>
        <v/>
      </c>
      <c r="G46" t="str">
        <f>Financials!E45</f>
        <v>Basic Materials</v>
      </c>
      <c r="H46" t="str">
        <f>Financials!F45</f>
        <v>Steel</v>
      </c>
      <c r="I46">
        <f>Financials!O45</f>
        <v>190</v>
      </c>
      <c r="J46" t="str">
        <f>Financials!H45&amp;" - "&amp;Financials!G45</f>
        <v>133 - 218</v>
      </c>
      <c r="K46" s="7">
        <f>(Financials!G45-Financials!O45)/Financials!O45</f>
        <v>0.14736842105263157</v>
      </c>
      <c r="L46" s="1">
        <f>Financials!M45</f>
        <v>0</v>
      </c>
      <c r="M46">
        <f>Financials!I45</f>
        <v>0</v>
      </c>
      <c r="N46">
        <f>Financials!J45</f>
        <v>543.50400000000002</v>
      </c>
      <c r="O46" s="11">
        <f>Financials!K45</f>
        <v>0.34958299999999998</v>
      </c>
      <c r="P46" s="8">
        <f t="shared" si="2"/>
        <v>0</v>
      </c>
      <c r="Q46" s="14">
        <f>Financials!S45</f>
        <v>1996</v>
      </c>
      <c r="R46" s="14">
        <f>Financials!T45</f>
        <v>2015</v>
      </c>
      <c r="S46" s="14">
        <f>Financials!U45</f>
        <v>4</v>
      </c>
      <c r="T46" s="14">
        <f>Financials!V45</f>
        <v>2</v>
      </c>
      <c r="U46" s="15">
        <f>IF(Financials!W45="","na",Financials!W45)</f>
        <v>12.5</v>
      </c>
      <c r="V46" s="15">
        <f>IF(Financials!X45="","na",Financials!X45)</f>
        <v>12.5</v>
      </c>
      <c r="W46" s="15">
        <f>IF(Financials!Y45="","na",Financials!Y45)</f>
        <v>18.285714285714285</v>
      </c>
      <c r="X46" s="15" t="str">
        <f>IF(Financials!Z45="","na",Financials!Z45)</f>
        <v>na</v>
      </c>
      <c r="Y46" s="15" t="str">
        <f>IF(Financials!AA45="","na",Financials!AA45)</f>
        <v>na</v>
      </c>
      <c r="Z46" s="8" t="str">
        <f>IF(Financials!AB45="","na",Financials!AB45)</f>
        <v>na</v>
      </c>
      <c r="AA46" s="8" t="str">
        <f>IF(Financials!AC45="","na",Financials!AC45)</f>
        <v>na</v>
      </c>
      <c r="AB46" s="8" t="str">
        <f>IF(Financials!AD45="","na",Financials!AD45)</f>
        <v>na</v>
      </c>
      <c r="AC46" s="8" t="str">
        <f>IF(Financials!AE45="","na",Financials!AE45)</f>
        <v>na</v>
      </c>
      <c r="AD46" s="8" t="str">
        <f>IF(Financials!AF45="","na",Financials!AF45)</f>
        <v>na</v>
      </c>
      <c r="AE46" s="16" t="str">
        <f>IF(Financials!AG45="","na",Financials!AG45)</f>
        <v>na</v>
      </c>
      <c r="AF46" s="16" t="str">
        <f>IF(Financials!AH45="","na",Financials!AH45)</f>
        <v>na</v>
      </c>
      <c r="AG46" s="16" t="str">
        <f>IF(Financials!AI45="","na",Financials!AI45)</f>
        <v>na</v>
      </c>
      <c r="AH46" s="16" t="str">
        <f>IF(Financials!AJ45="","na",Financials!AJ45)</f>
        <v>na</v>
      </c>
      <c r="AI46" s="16" t="str">
        <f>IF(Financials!AK45="","na",Financials!AK45)</f>
        <v>na</v>
      </c>
    </row>
    <row r="47" spans="1:35" x14ac:dyDescent="0.2">
      <c r="A47" s="5">
        <f>Financials!Q46</f>
        <v>44307</v>
      </c>
      <c r="B47" s="5">
        <f>Financials!P46</f>
        <v>44306</v>
      </c>
      <c r="C47" t="str">
        <f>Financials!A46</f>
        <v>CH0003245351</v>
      </c>
      <c r="D47" t="str">
        <f>Financials!B46</f>
        <v>ROL.SW</v>
      </c>
      <c r="E47" t="str">
        <f>Financials!C46</f>
        <v>Von Roll</v>
      </c>
      <c r="F47" t="str">
        <f>Financials!D46</f>
        <v/>
      </c>
      <c r="G47" t="str">
        <f>Financials!E46</f>
        <v>Industrials</v>
      </c>
      <c r="H47" t="str">
        <f>Financials!F46</f>
        <v>Electrical Equipment &amp; Parts</v>
      </c>
      <c r="I47">
        <f>Financials!O46</f>
        <v>0.81399999999999995</v>
      </c>
      <c r="J47" t="str">
        <f>Financials!H46&amp;" - "&amp;Financials!G46</f>
        <v>0.53 - 0.92</v>
      </c>
      <c r="K47" s="7">
        <f>(Financials!G46-Financials!O46)/Financials!O46</f>
        <v>0.13022113022113035</v>
      </c>
      <c r="L47" s="1">
        <f>Financials!M46</f>
        <v>0</v>
      </c>
      <c r="M47">
        <f>Financials!I46</f>
        <v>0</v>
      </c>
      <c r="N47">
        <f>Financials!J46</f>
        <v>0.48099999999999998</v>
      </c>
      <c r="O47" s="11">
        <f>Financials!K46</f>
        <v>1.69231</v>
      </c>
      <c r="P47" s="8">
        <f t="shared" si="2"/>
        <v>0</v>
      </c>
      <c r="Q47" s="14">
        <f>Financials!S46</f>
        <v>1999</v>
      </c>
      <c r="R47" s="14">
        <f>Financials!T46</f>
        <v>2010</v>
      </c>
      <c r="S47" s="14">
        <f>Financials!U46</f>
        <v>1</v>
      </c>
      <c r="T47" s="14">
        <f>Financials!V46</f>
        <v>2</v>
      </c>
      <c r="U47" s="15">
        <f>IF(Financials!W46="","na",Financials!W46)</f>
        <v>-0.8</v>
      </c>
      <c r="V47" s="15" t="str">
        <f>IF(Financials!X46="","na",Financials!X46)</f>
        <v>na</v>
      </c>
      <c r="W47" s="15" t="str">
        <f>IF(Financials!Y46="","na",Financials!Y46)</f>
        <v>na</v>
      </c>
      <c r="X47" s="15" t="str">
        <f>IF(Financials!Z46="","na",Financials!Z46)</f>
        <v>na</v>
      </c>
      <c r="Y47" s="15">
        <f>IF(Financials!AA46="","na",Financials!AA46)</f>
        <v>-0.5</v>
      </c>
      <c r="Z47" s="8" t="str">
        <f>IF(Financials!AB46="","na",Financials!AB46)</f>
        <v>na</v>
      </c>
      <c r="AA47" s="8" t="str">
        <f>IF(Financials!AC46="","na",Financials!AC46)</f>
        <v>na</v>
      </c>
      <c r="AB47" s="8" t="str">
        <f>IF(Financials!AD46="","na",Financials!AD46)</f>
        <v>na</v>
      </c>
      <c r="AC47" s="8" t="str">
        <f>IF(Financials!AE46="","na",Financials!AE46)</f>
        <v>na</v>
      </c>
      <c r="AD47" s="8" t="str">
        <f>IF(Financials!AF46="","na",Financials!AF46)</f>
        <v>na</v>
      </c>
      <c r="AE47" s="16" t="str">
        <f>IF(Financials!AG46="","na",Financials!AG46)</f>
        <v>na</v>
      </c>
      <c r="AF47" s="16" t="str">
        <f>IF(Financials!AH46="","na",Financials!AH46)</f>
        <v>na</v>
      </c>
      <c r="AG47" s="16" t="str">
        <f>IF(Financials!AI46="","na",Financials!AI46)</f>
        <v>na</v>
      </c>
      <c r="AH47" s="16" t="str">
        <f>IF(Financials!AJ46="","na",Financials!AJ46)</f>
        <v>na</v>
      </c>
      <c r="AI47" s="16" t="str">
        <f>IF(Financials!AK46="","na",Financials!AK46)</f>
        <v>na</v>
      </c>
    </row>
    <row r="48" spans="1:35" x14ac:dyDescent="0.2">
      <c r="A48" s="5">
        <f>Financials!Q47</f>
        <v>44307</v>
      </c>
      <c r="B48" s="5">
        <f>Financials!P47</f>
        <v>44306</v>
      </c>
      <c r="C48" t="str">
        <f>Financials!A47</f>
        <v>CH0003390066</v>
      </c>
      <c r="D48" t="str">
        <f>Financials!B47</f>
        <v>MIKN.SW</v>
      </c>
      <c r="E48" t="str">
        <f>Financials!C47</f>
        <v>Mikron</v>
      </c>
      <c r="F48" t="str">
        <f>Financials!D47</f>
        <v/>
      </c>
      <c r="G48" t="str">
        <f>Financials!E47</f>
        <v>Industrials</v>
      </c>
      <c r="H48" t="str">
        <f>Financials!F47</f>
        <v>Specialty Industrial Machinery</v>
      </c>
      <c r="I48">
        <f>Financials!O47</f>
        <v>6.72</v>
      </c>
      <c r="J48" t="str">
        <f>Financials!H47&amp;" - "&amp;Financials!G47</f>
        <v>4.45 - 6.8</v>
      </c>
      <c r="K48" s="7">
        <f>(Financials!G47-Financials!O47)/Financials!O47</f>
        <v>1.1904761904761916E-2</v>
      </c>
      <c r="L48" s="1">
        <f>Financials!M47</f>
        <v>0</v>
      </c>
      <c r="M48">
        <f>Financials!I47</f>
        <v>0</v>
      </c>
      <c r="N48">
        <f>Financials!J47</f>
        <v>8.8870000000000005</v>
      </c>
      <c r="O48" s="11">
        <f>Financials!K47</f>
        <v>0.75616099999999997</v>
      </c>
      <c r="P48" s="8">
        <f t="shared" si="2"/>
        <v>0</v>
      </c>
      <c r="Q48" s="14">
        <f>Financials!S47</f>
        <v>1999</v>
      </c>
      <c r="R48" s="14">
        <f>Financials!T47</f>
        <v>2020</v>
      </c>
      <c r="S48" s="14">
        <f>Financials!U47</f>
        <v>2</v>
      </c>
      <c r="T48" s="14">
        <f>Financials!V47</f>
        <v>4</v>
      </c>
      <c r="U48" s="15">
        <f>IF(Financials!W47="","na",Financials!W47)</f>
        <v>-0.98799999999999999</v>
      </c>
      <c r="V48" s="15">
        <f>IF(Financials!X47="","na",Financials!X47)</f>
        <v>-0.6</v>
      </c>
      <c r="W48" s="15">
        <f>IF(Financials!Y47="","na",Financials!Y47)</f>
        <v>0.1999999999999999</v>
      </c>
      <c r="X48" s="15" t="str">
        <f>IF(Financials!Z47="","na",Financials!Z47)</f>
        <v>na</v>
      </c>
      <c r="Y48" s="15">
        <f>IF(Financials!AA47="","na",Financials!AA47)</f>
        <v>-0.70000000000000007</v>
      </c>
      <c r="Z48" s="8" t="str">
        <f>IF(Financials!AB47="","na",Financials!AB47)</f>
        <v>na</v>
      </c>
      <c r="AA48" s="8">
        <f>IF(Financials!AC47="","na",Financials!AC47)</f>
        <v>0.05</v>
      </c>
      <c r="AB48" s="8">
        <f>IF(Financials!AD47="","na",Financials!AD47)</f>
        <v>0.2</v>
      </c>
      <c r="AC48" s="8">
        <f>IF(Financials!AE47="","na",Financials!AE47)</f>
        <v>0.06</v>
      </c>
      <c r="AD48" s="8" t="str">
        <f>IF(Financials!AF47="","na",Financials!AF47)</f>
        <v>na</v>
      </c>
      <c r="AE48" s="16" t="str">
        <f>IF(Financials!AG47="","na",Financials!AG47)</f>
        <v>na</v>
      </c>
      <c r="AF48" s="16" t="str">
        <f>IF(Financials!AH47="","na",Financials!AH47)</f>
        <v>na</v>
      </c>
      <c r="AG48" s="16" t="str">
        <f>IF(Financials!AI47="","na",Financials!AI47)</f>
        <v>na</v>
      </c>
      <c r="AH48" s="16" t="str">
        <f>IF(Financials!AJ47="","na",Financials!AJ47)</f>
        <v>na</v>
      </c>
      <c r="AI48" s="16" t="str">
        <f>IF(Financials!AK47="","na",Financials!AK47)</f>
        <v>na</v>
      </c>
    </row>
    <row r="49" spans="1:35" x14ac:dyDescent="0.2">
      <c r="A49" s="5">
        <f>Financials!Q48</f>
        <v>44307</v>
      </c>
      <c r="B49" s="5">
        <f>Financials!P48</f>
        <v>44306</v>
      </c>
      <c r="C49" t="str">
        <f>Financials!A48</f>
        <v>CH0003420806</v>
      </c>
      <c r="D49" t="str">
        <f>Financials!B48</f>
        <v>OFN.SW</v>
      </c>
      <c r="E49" t="str">
        <f>Financials!C48</f>
        <v>Orell Fuessli</v>
      </c>
      <c r="F49" t="str">
        <f>Financials!D48</f>
        <v>CHF</v>
      </c>
      <c r="G49" t="str">
        <f>Financials!E48</f>
        <v>Industrials</v>
      </c>
      <c r="H49" t="str">
        <f>Financials!F48</f>
        <v>Specialty Business Services</v>
      </c>
      <c r="I49">
        <f>Financials!O48</f>
        <v>112</v>
      </c>
      <c r="J49" t="str">
        <f>Financials!H48&amp;" - "&amp;Financials!G48</f>
        <v>86 - 120.5</v>
      </c>
      <c r="K49" s="7">
        <f>(Financials!G48-Financials!O48)/Financials!O48</f>
        <v>7.5892857142857137E-2</v>
      </c>
      <c r="L49" s="1">
        <f>Financials!M48</f>
        <v>2.64E-2</v>
      </c>
      <c r="M49">
        <f>Financials!I48</f>
        <v>16.7424</v>
      </c>
      <c r="N49">
        <f>Financials!J48</f>
        <v>69.150999999999996</v>
      </c>
      <c r="O49" s="11">
        <f>Financials!K48</f>
        <v>1.59795</v>
      </c>
      <c r="P49" s="8">
        <f t="shared" si="2"/>
        <v>1</v>
      </c>
      <c r="Q49" s="14">
        <f>Financials!S48</f>
        <v>1997</v>
      </c>
      <c r="R49" s="14">
        <f>Financials!T48</f>
        <v>2020</v>
      </c>
      <c r="S49" s="14">
        <f>Financials!U48</f>
        <v>8</v>
      </c>
      <c r="T49" s="14">
        <f>Financials!V48</f>
        <v>5</v>
      </c>
      <c r="U49" s="15">
        <f>IF(Financials!W48="","na",Financials!W48)</f>
        <v>-0.4</v>
      </c>
      <c r="V49" s="15" t="str">
        <f>IF(Financials!X48="","na",Financials!X48)</f>
        <v>na</v>
      </c>
      <c r="W49" s="15" t="str">
        <f>IF(Financials!Y48="","na",Financials!Y48)</f>
        <v>na</v>
      </c>
      <c r="X49" s="15">
        <f>IF(Financials!Z48="","na",Financials!Z48)</f>
        <v>0.5</v>
      </c>
      <c r="Y49" s="15">
        <f>IF(Financials!AA48="","na",Financials!AA48)</f>
        <v>2</v>
      </c>
      <c r="Z49" s="8">
        <f>IF(Financials!AB48="","na",Financials!AB48)</f>
        <v>4</v>
      </c>
      <c r="AA49" s="8">
        <f>IF(Financials!AC48="","na",Financials!AC48)</f>
        <v>4</v>
      </c>
      <c r="AB49" s="8">
        <f>IF(Financials!AD48="","na",Financials!AD48)</f>
        <v>2</v>
      </c>
      <c r="AC49" s="8">
        <f>IF(Financials!AE48="","na",Financials!AE48)</f>
        <v>6</v>
      </c>
      <c r="AD49" s="8" t="str">
        <f>IF(Financials!AF48="","na",Financials!AF48)</f>
        <v>na</v>
      </c>
      <c r="AE49" s="16">
        <f>IF(Financials!AG48="","na",Financials!AG48)</f>
        <v>1.6666666666666667</v>
      </c>
      <c r="AF49" s="16">
        <f>IF(Financials!AH48="","na",Financials!AH48)</f>
        <v>-0.15625</v>
      </c>
      <c r="AG49" s="16">
        <f>IF(Financials!AI48="","na",Financials!AI48)</f>
        <v>0.46511627906976744</v>
      </c>
      <c r="AH49" s="16" t="str">
        <f>IF(Financials!AJ48="","na",Financials!AJ48)</f>
        <v>na</v>
      </c>
      <c r="AI49" s="16" t="str">
        <f>IF(Financials!AK48="","na",Financials!AK48)</f>
        <v>na</v>
      </c>
    </row>
    <row r="50" spans="1:35" x14ac:dyDescent="0.2">
      <c r="A50" s="5">
        <f>Financials!Q49</f>
        <v>44307</v>
      </c>
      <c r="B50" s="5">
        <f>Financials!P49</f>
        <v>44306</v>
      </c>
      <c r="C50" t="str">
        <f>Financials!A49</f>
        <v>CH0003541510</v>
      </c>
      <c r="D50" t="str">
        <f>Financials!B49</f>
        <v>FORN.SW</v>
      </c>
      <c r="E50" t="str">
        <f>Financials!C49</f>
        <v>Forbo International</v>
      </c>
      <c r="F50" t="str">
        <f>Financials!D49</f>
        <v>CHF</v>
      </c>
      <c r="G50" t="str">
        <f>Financials!E49</f>
        <v>Industrials</v>
      </c>
      <c r="H50" t="str">
        <f>Financials!F49</f>
        <v>Building Products &amp; Equipment</v>
      </c>
      <c r="I50">
        <f>Financials!O49</f>
        <v>1776</v>
      </c>
      <c r="J50" t="str">
        <f>Financials!H49&amp;" - "&amp;Financials!G49</f>
        <v>1162 - 1858</v>
      </c>
      <c r="K50" s="7">
        <f>(Financials!G49-Financials!O49)/Financials!O49</f>
        <v>4.6171171171171171E-2</v>
      </c>
      <c r="L50" s="1">
        <f>Financials!M49</f>
        <v>1.11E-2</v>
      </c>
      <c r="M50">
        <f>Financials!I49</f>
        <v>26.516500000000001</v>
      </c>
      <c r="N50">
        <f>Financials!J49</f>
        <v>432.80399999999997</v>
      </c>
      <c r="O50" s="11">
        <f>Financials!K49</f>
        <v>4.0803700000000003</v>
      </c>
      <c r="P50" s="8">
        <f t="shared" si="2"/>
        <v>2</v>
      </c>
      <c r="Q50" s="14">
        <f>Financials!S49</f>
        <v>1997</v>
      </c>
      <c r="R50" s="14">
        <f>Financials!T49</f>
        <v>2021</v>
      </c>
      <c r="S50" s="14">
        <f>Financials!U49</f>
        <v>8</v>
      </c>
      <c r="T50" s="14">
        <f>Financials!V49</f>
        <v>2</v>
      </c>
      <c r="U50" s="15">
        <f>IF(Financials!W49="","na",Financials!W49)</f>
        <v>5.2631578947368418E-2</v>
      </c>
      <c r="V50" s="15">
        <f>IF(Financials!X49="","na",Financials!X49)</f>
        <v>0.42857142857142855</v>
      </c>
      <c r="W50" s="15">
        <f>IF(Financials!Y49="","na",Financials!Y49)</f>
        <v>0.17647058823529413</v>
      </c>
      <c r="X50" s="15">
        <f>IF(Financials!Z49="","na",Financials!Z49)</f>
        <v>5.2631578947368418E-2</v>
      </c>
      <c r="Y50" s="15">
        <f>IF(Financials!AA49="","na",Financials!AA49)</f>
        <v>-0.56521739130434778</v>
      </c>
      <c r="Z50" s="8">
        <f>IF(Financials!AB49="","na",Financials!AB49)</f>
        <v>19</v>
      </c>
      <c r="AA50" s="8">
        <f>IF(Financials!AC49="","na",Financials!AC49)</f>
        <v>19</v>
      </c>
      <c r="AB50" s="8">
        <f>IF(Financials!AD49="","na",Financials!AD49)</f>
        <v>42</v>
      </c>
      <c r="AC50" s="8">
        <f>IF(Financials!AE49="","na",Financials!AE49)</f>
        <v>46</v>
      </c>
      <c r="AD50" s="8">
        <f>IF(Financials!AF49="","na",Financials!AF49)</f>
        <v>20</v>
      </c>
      <c r="AE50" s="16">
        <f>IF(Financials!AG49="","na",Financials!AG49)</f>
        <v>0.84821428571428581</v>
      </c>
      <c r="AF50" s="16">
        <f>IF(Financials!AH49="","na",Financials!AH49)</f>
        <v>0.23058252427184464</v>
      </c>
      <c r="AG50" s="16">
        <f>IF(Financials!AI49="","na",Financials!AI49)</f>
        <v>0.48667439165701037</v>
      </c>
      <c r="AH50" s="16" t="str">
        <f>IF(Financials!AJ49="","na",Financials!AJ49)</f>
        <v>na</v>
      </c>
      <c r="AI50" s="16" t="str">
        <f>IF(Financials!AK49="","na",Financials!AK49)</f>
        <v>na</v>
      </c>
    </row>
    <row r="51" spans="1:35" x14ac:dyDescent="0.2">
      <c r="A51" s="5">
        <f>Financials!Q50</f>
        <v>44306</v>
      </c>
      <c r="B51" s="5">
        <f>Financials!P50</f>
        <v>44306</v>
      </c>
      <c r="C51" t="str">
        <f>Financials!A50</f>
        <v>CH0003583256</v>
      </c>
      <c r="D51" t="str">
        <f>Financials!B50</f>
        <v>HLEE.SW</v>
      </c>
      <c r="E51" t="str">
        <f>Financials!C50</f>
        <v>Highlight Event and Entertainment</v>
      </c>
      <c r="F51" t="str">
        <f>Financials!D50</f>
        <v>CHF</v>
      </c>
      <c r="G51" t="str">
        <f>Financials!E50</f>
        <v>Communication Services</v>
      </c>
      <c r="H51" t="str">
        <f>Financials!F50</f>
        <v>Entertainment</v>
      </c>
      <c r="I51">
        <f>Financials!O50</f>
        <v>28</v>
      </c>
      <c r="J51" t="str">
        <f>Financials!H50&amp;" - "&amp;Financials!G50</f>
        <v>24.8 - 39</v>
      </c>
      <c r="K51" s="7">
        <f>(Financials!G50-Financials!O50)/Financials!O50</f>
        <v>0.39285714285714285</v>
      </c>
      <c r="L51" s="1">
        <f>Financials!M50</f>
        <v>0</v>
      </c>
      <c r="M51">
        <f>Financials!I50</f>
        <v>17.971800000000002</v>
      </c>
      <c r="N51">
        <f>Financials!J50</f>
        <v>10.856999999999999</v>
      </c>
      <c r="O51" s="11">
        <f>Financials!K50</f>
        <v>2.5789800000000001</v>
      </c>
      <c r="P51" s="8">
        <f t="shared" si="2"/>
        <v>0</v>
      </c>
      <c r="Q51" s="14">
        <f>Financials!S50</f>
        <v>2000</v>
      </c>
      <c r="R51" s="14">
        <f>Financials!T50</f>
        <v>2010</v>
      </c>
      <c r="S51" s="14">
        <f>Financials!U50</f>
        <v>3</v>
      </c>
      <c r="T51" s="14">
        <f>Financials!V50</f>
        <v>1</v>
      </c>
      <c r="U51" s="15">
        <f>IF(Financials!W50="","na",Financials!W50)</f>
        <v>0.24999999999999992</v>
      </c>
      <c r="V51" s="15">
        <f>IF(Financials!X50="","na",Financials!X50)</f>
        <v>-0.23076923076923081</v>
      </c>
      <c r="W51" s="15">
        <f>IF(Financials!Y50="","na",Financials!Y50)</f>
        <v>-0.33333333333333331</v>
      </c>
      <c r="X51" s="15" t="str">
        <f>IF(Financials!Z50="","na",Financials!Z50)</f>
        <v>na</v>
      </c>
      <c r="Y51" s="15">
        <f>IF(Financials!AA50="","na",Financials!AA50)</f>
        <v>0</v>
      </c>
      <c r="Z51" s="8" t="str">
        <f>IF(Financials!AB50="","na",Financials!AB50)</f>
        <v>na</v>
      </c>
      <c r="AA51" s="8" t="str">
        <f>IF(Financials!AC50="","na",Financials!AC50)</f>
        <v>na</v>
      </c>
      <c r="AB51" s="8" t="str">
        <f>IF(Financials!AD50="","na",Financials!AD50)</f>
        <v>na</v>
      </c>
      <c r="AC51" s="8" t="str">
        <f>IF(Financials!AE50="","na",Financials!AE50)</f>
        <v>na</v>
      </c>
      <c r="AD51" s="8" t="str">
        <f>IF(Financials!AF50="","na",Financials!AF50)</f>
        <v>na</v>
      </c>
      <c r="AE51" s="16" t="str">
        <f>IF(Financials!AG50="","na",Financials!AG50)</f>
        <v>na</v>
      </c>
      <c r="AF51" s="16" t="str">
        <f>IF(Financials!AH50="","na",Financials!AH50)</f>
        <v>na</v>
      </c>
      <c r="AG51" s="16" t="str">
        <f>IF(Financials!AI50="","na",Financials!AI50)</f>
        <v>na</v>
      </c>
      <c r="AH51" s="16" t="str">
        <f>IF(Financials!AJ50="","na",Financials!AJ50)</f>
        <v>na</v>
      </c>
      <c r="AI51" s="16" t="str">
        <f>IF(Financials!AK50="","na",Financials!AK50)</f>
        <v>na</v>
      </c>
    </row>
    <row r="52" spans="1:35" x14ac:dyDescent="0.2">
      <c r="A52" s="5">
        <f>Financials!Q51</f>
        <v>44307</v>
      </c>
      <c r="B52" s="5">
        <f>Financials!P51</f>
        <v>44306</v>
      </c>
      <c r="C52" t="str">
        <f>Financials!A51</f>
        <v>CH0003671440</v>
      </c>
      <c r="D52" t="str">
        <f>Financials!B51</f>
        <v>RIEN.SW</v>
      </c>
      <c r="E52" t="str">
        <f>Financials!C51</f>
        <v>Rieter</v>
      </c>
      <c r="F52" t="str">
        <f>Financials!D51</f>
        <v>CHF</v>
      </c>
      <c r="G52" t="str">
        <f>Financials!E51</f>
        <v>Industrials</v>
      </c>
      <c r="H52" t="str">
        <f>Financials!F51</f>
        <v>Specialty Industrial Machinery</v>
      </c>
      <c r="I52">
        <f>Financials!O51</f>
        <v>137.19999999999999</v>
      </c>
      <c r="J52" t="str">
        <f>Financials!H51&amp;" - "&amp;Financials!G51</f>
        <v>73.9 - 138</v>
      </c>
      <c r="K52" s="7">
        <f>(Financials!G51-Financials!O51)/Financials!O51</f>
        <v>5.8309037900875467E-3</v>
      </c>
      <c r="L52" s="1">
        <f>Financials!M51</f>
        <v>3.27E-2</v>
      </c>
      <c r="M52">
        <f>Financials!I51</f>
        <v>0</v>
      </c>
      <c r="N52">
        <f>Financials!J51</f>
        <v>78.498999999999995</v>
      </c>
      <c r="O52" s="11">
        <f>Financials!K51</f>
        <v>1.74779</v>
      </c>
      <c r="P52" s="8">
        <f t="shared" si="2"/>
        <v>1</v>
      </c>
      <c r="Q52" s="14">
        <f>Financials!S51</f>
        <v>1997</v>
      </c>
      <c r="R52" s="14">
        <f>Financials!T51</f>
        <v>2020</v>
      </c>
      <c r="S52" s="14">
        <f>Financials!U51</f>
        <v>8</v>
      </c>
      <c r="T52" s="14">
        <f>Financials!V51</f>
        <v>5</v>
      </c>
      <c r="U52" s="15">
        <f>IF(Financials!W51="","na",Financials!W51)</f>
        <v>0</v>
      </c>
      <c r="V52" s="15">
        <f>IF(Financials!X51="","na",Financials!X51)</f>
        <v>2.6</v>
      </c>
      <c r="W52" s="15">
        <f>IF(Financials!Y51="","na",Financials!Y51)</f>
        <v>1</v>
      </c>
      <c r="X52" s="15">
        <f>IF(Financials!Z51="","na",Financials!Z51)</f>
        <v>0.8</v>
      </c>
      <c r="Y52" s="15">
        <f>IF(Financials!AA51="","na",Financials!AA51)</f>
        <v>-0.1</v>
      </c>
      <c r="Z52" s="8">
        <f>IF(Financials!AB51="","na",Financials!AB51)</f>
        <v>5</v>
      </c>
      <c r="AA52" s="8">
        <f>IF(Financials!AC51="","na",Financials!AC51)</f>
        <v>5</v>
      </c>
      <c r="AB52" s="8">
        <f>IF(Financials!AD51="","na",Financials!AD51)</f>
        <v>10</v>
      </c>
      <c r="AC52" s="8">
        <f>IF(Financials!AE51="","na",Financials!AE51)</f>
        <v>9</v>
      </c>
      <c r="AD52" s="8" t="str">
        <f>IF(Financials!AF51="","na",Financials!AF51)</f>
        <v>na</v>
      </c>
      <c r="AE52" s="16">
        <f>IF(Financials!AG51="","na",Financials!AG51)</f>
        <v>1.7241379310344829</v>
      </c>
      <c r="AF52" s="16">
        <f>IF(Financials!AH51="","na",Financials!AH51)</f>
        <v>0.70422535211267612</v>
      </c>
      <c r="AG52" s="16">
        <f>IF(Financials!AI51="","na",Financials!AI51)</f>
        <v>0.85470085470085477</v>
      </c>
      <c r="AH52" s="16" t="str">
        <f>IF(Financials!AJ51="","na",Financials!AJ51)</f>
        <v>na</v>
      </c>
      <c r="AI52" s="16" t="str">
        <f>IF(Financials!AK51="","na",Financials!AK51)</f>
        <v>na</v>
      </c>
    </row>
    <row r="53" spans="1:35" x14ac:dyDescent="0.2">
      <c r="A53" s="5">
        <f>Financials!Q52</f>
        <v>44306</v>
      </c>
      <c r="B53" s="5">
        <f>Financials!P52</f>
        <v>44306</v>
      </c>
      <c r="C53" t="str">
        <f>Financials!A52</f>
        <v>CH0005319162</v>
      </c>
      <c r="D53" t="str">
        <f>Financials!B52</f>
        <v>ELMN.SW</v>
      </c>
      <c r="E53" t="str">
        <f>Financials!C52</f>
        <v>Elma Electronic</v>
      </c>
      <c r="F53" t="str">
        <f>Financials!D52</f>
        <v>CHF</v>
      </c>
      <c r="G53" t="str">
        <f>Financials!E52</f>
        <v>Technology</v>
      </c>
      <c r="H53" t="str">
        <f>Financials!F52</f>
        <v>Electronic Components</v>
      </c>
      <c r="I53">
        <f>Financials!O52</f>
        <v>540</v>
      </c>
      <c r="J53" t="str">
        <f>Financials!H52&amp;" - "&amp;Financials!G52</f>
        <v>434 - 540</v>
      </c>
      <c r="K53" s="7">
        <f>(Financials!G52-Financials!O52)/Financials!O52</f>
        <v>0</v>
      </c>
      <c r="L53" s="1">
        <f>Financials!M52</f>
        <v>0</v>
      </c>
      <c r="M53">
        <f>Financials!I52</f>
        <v>22.096699999999998</v>
      </c>
      <c r="N53">
        <f>Financials!J52</f>
        <v>186.4</v>
      </c>
      <c r="O53" s="11">
        <f>Financials!K52</f>
        <v>2.8969999999999998</v>
      </c>
      <c r="P53" s="8">
        <f t="shared" si="2"/>
        <v>0</v>
      </c>
      <c r="Q53" s="14">
        <f>Financials!S52</f>
        <v>1998</v>
      </c>
      <c r="R53" s="14">
        <f>Financials!T52</f>
        <v>2001</v>
      </c>
      <c r="S53" s="14">
        <f>Financials!U52</f>
        <v>1</v>
      </c>
      <c r="T53" s="14">
        <f>Financials!V52</f>
        <v>0</v>
      </c>
      <c r="U53" s="15">
        <f>IF(Financials!W52="","na",Financials!W52)</f>
        <v>0.25</v>
      </c>
      <c r="V53" s="15" t="str">
        <f>IF(Financials!X52="","na",Financials!X52)</f>
        <v>na</v>
      </c>
      <c r="W53" s="15" t="str">
        <f>IF(Financials!Y52="","na",Financials!Y52)</f>
        <v>na</v>
      </c>
      <c r="X53" s="15">
        <f>IF(Financials!Z52="","na",Financials!Z52)</f>
        <v>0.25</v>
      </c>
      <c r="Y53" s="15">
        <f>IF(Financials!AA52="","na",Financials!AA52)</f>
        <v>0</v>
      </c>
      <c r="Z53" s="8" t="str">
        <f>IF(Financials!AB52="","na",Financials!AB52)</f>
        <v>na</v>
      </c>
      <c r="AA53" s="8" t="str">
        <f>IF(Financials!AC52="","na",Financials!AC52)</f>
        <v>na</v>
      </c>
      <c r="AB53" s="8" t="str">
        <f>IF(Financials!AD52="","na",Financials!AD52)</f>
        <v>na</v>
      </c>
      <c r="AC53" s="8" t="str">
        <f>IF(Financials!AE52="","na",Financials!AE52)</f>
        <v>na</v>
      </c>
      <c r="AD53" s="8" t="str">
        <f>IF(Financials!AF52="","na",Financials!AF52)</f>
        <v>na</v>
      </c>
      <c r="AE53" s="16" t="str">
        <f>IF(Financials!AG52="","na",Financials!AG52)</f>
        <v>na</v>
      </c>
      <c r="AF53" s="16" t="str">
        <f>IF(Financials!AH52="","na",Financials!AH52)</f>
        <v>na</v>
      </c>
      <c r="AG53" s="16" t="str">
        <f>IF(Financials!AI52="","na",Financials!AI52)</f>
        <v>na</v>
      </c>
      <c r="AH53" s="16" t="str">
        <f>IF(Financials!AJ52="","na",Financials!AJ52)</f>
        <v>na</v>
      </c>
      <c r="AI53" s="16" t="str">
        <f>IF(Financials!AK52="","na",Financials!AK52)</f>
        <v>na</v>
      </c>
    </row>
    <row r="54" spans="1:35" x14ac:dyDescent="0.2">
      <c r="A54" s="5">
        <f>Financials!Q53</f>
        <v>44307</v>
      </c>
      <c r="B54" s="5">
        <f>Financials!P53</f>
        <v>44306</v>
      </c>
      <c r="C54" t="str">
        <f>Financials!A53</f>
        <v>CH0005795668</v>
      </c>
      <c r="D54" t="str">
        <f>Financials!B53</f>
        <v>STLN.SW</v>
      </c>
      <c r="E54" t="str">
        <f>Financials!C53</f>
        <v>Swiss Steel (ex Schmolz + Bickenbach</v>
      </c>
      <c r="F54" t="str">
        <f>Financials!D53</f>
        <v>CHF</v>
      </c>
      <c r="G54" t="str">
        <f>Financials!E53</f>
        <v>Basic Materials</v>
      </c>
      <c r="H54" t="str">
        <f>Financials!F53</f>
        <v>Steel</v>
      </c>
      <c r="I54">
        <f>Financials!O53</f>
        <v>0.26550000000000001</v>
      </c>
      <c r="J54" t="str">
        <f>Financials!H53&amp;" - "&amp;Financials!G53</f>
        <v>0.131 - 0.29</v>
      </c>
      <c r="K54" s="7">
        <f>(Financials!G53-Financials!O53)/Financials!O53</f>
        <v>9.2278719397363332E-2</v>
      </c>
      <c r="L54" s="1">
        <f>Financials!M53</f>
        <v>0</v>
      </c>
      <c r="M54">
        <f>Financials!I53</f>
        <v>0</v>
      </c>
      <c r="N54">
        <f>Financials!J53</f>
        <v>7.9000000000000001E-2</v>
      </c>
      <c r="O54" s="11">
        <f>Financials!K53</f>
        <v>3.3924099999999999</v>
      </c>
      <c r="P54" s="8">
        <f t="shared" si="2"/>
        <v>0</v>
      </c>
      <c r="Q54" s="14">
        <f>Financials!S53</f>
        <v>2005</v>
      </c>
      <c r="R54" s="14">
        <f>Financials!T53</f>
        <v>2012</v>
      </c>
      <c r="S54" s="14">
        <f>Financials!U53</f>
        <v>2</v>
      </c>
      <c r="T54" s="14">
        <f>Financials!V53</f>
        <v>2</v>
      </c>
      <c r="U54" s="15">
        <f>IF(Financials!W53="","na",Financials!W53)</f>
        <v>-0.8</v>
      </c>
      <c r="V54" s="15">
        <f>IF(Financials!X53="","na",Financials!X53)</f>
        <v>-0.8</v>
      </c>
      <c r="W54" s="15">
        <f>IF(Financials!Y53="","na",Financials!Y53)</f>
        <v>-0.92</v>
      </c>
      <c r="X54" s="15">
        <f>IF(Financials!Z53="","na",Financials!Z53)</f>
        <v>-0.8</v>
      </c>
      <c r="Y54" s="15" t="str">
        <f>IF(Financials!AA53="","na",Financials!AA53)</f>
        <v>na</v>
      </c>
      <c r="Z54" s="8" t="str">
        <f>IF(Financials!AB53="","na",Financials!AB53)</f>
        <v>na</v>
      </c>
      <c r="AA54" s="8" t="str">
        <f>IF(Financials!AC53="","na",Financials!AC53)</f>
        <v>na</v>
      </c>
      <c r="AB54" s="8" t="str">
        <f>IF(Financials!AD53="","na",Financials!AD53)</f>
        <v>na</v>
      </c>
      <c r="AC54" s="8" t="str">
        <f>IF(Financials!AE53="","na",Financials!AE53)</f>
        <v>na</v>
      </c>
      <c r="AD54" s="8" t="str">
        <f>IF(Financials!AF53="","na",Financials!AF53)</f>
        <v>na</v>
      </c>
      <c r="AE54" s="16" t="str">
        <f>IF(Financials!AG53="","na",Financials!AG53)</f>
        <v>na</v>
      </c>
      <c r="AF54" s="16" t="str">
        <f>IF(Financials!AH53="","na",Financials!AH53)</f>
        <v>na</v>
      </c>
      <c r="AG54" s="16" t="str">
        <f>IF(Financials!AI53="","na",Financials!AI53)</f>
        <v>na</v>
      </c>
      <c r="AH54" s="16" t="str">
        <f>IF(Financials!AJ53="","na",Financials!AJ53)</f>
        <v>na</v>
      </c>
      <c r="AI54" s="16" t="str">
        <f>IF(Financials!AK53="","na",Financials!AK53)</f>
        <v>na</v>
      </c>
    </row>
    <row r="55" spans="1:35" x14ac:dyDescent="0.2">
      <c r="A55" s="5">
        <f>Financials!Q54</f>
        <v>44307</v>
      </c>
      <c r="B55" s="5">
        <f>Financials!P54</f>
        <v>44306</v>
      </c>
      <c r="C55" t="str">
        <f>Financials!A54</f>
        <v>CH0006089921</v>
      </c>
      <c r="D55" t="str">
        <f>Financials!B54</f>
        <v>PEHN.SW</v>
      </c>
      <c r="E55" t="str">
        <f>Financials!C54</f>
        <v>Private Equity</v>
      </c>
      <c r="F55" t="str">
        <f>Financials!D54</f>
        <v>CHF</v>
      </c>
      <c r="G55" t="str">
        <f>Financials!E54</f>
        <v>Financial Services</v>
      </c>
      <c r="H55" t="str">
        <f>Financials!F54</f>
        <v>Asset Management</v>
      </c>
      <c r="I55">
        <f>Financials!O54</f>
        <v>81</v>
      </c>
      <c r="J55" t="str">
        <f>Financials!H54&amp;" - "&amp;Financials!G54</f>
        <v>42.6 - 81</v>
      </c>
      <c r="K55" s="7">
        <f>(Financials!G54-Financials!O54)/Financials!O54</f>
        <v>0</v>
      </c>
      <c r="L55" s="1">
        <f>Financials!M54</f>
        <v>6.1000000000000004E-3</v>
      </c>
      <c r="M55">
        <f>Financials!I54</f>
        <v>0</v>
      </c>
      <c r="N55">
        <f>Financials!J54</f>
        <v>83.427999999999997</v>
      </c>
      <c r="O55" s="11">
        <f>Financials!K54</f>
        <v>0.96490399999999998</v>
      </c>
      <c r="P55" s="8">
        <f t="shared" si="2"/>
        <v>1</v>
      </c>
      <c r="Q55" s="14">
        <f>Financials!S54</f>
        <v>2019</v>
      </c>
      <c r="R55" s="14">
        <f>Financials!T54</f>
        <v>2020</v>
      </c>
      <c r="S55" s="14">
        <f>Financials!U54</f>
        <v>0</v>
      </c>
      <c r="T55" s="14">
        <f>Financials!V54</f>
        <v>1</v>
      </c>
      <c r="U55" s="15">
        <f>IF(Financials!W54="","na",Financials!W54)</f>
        <v>-0.75</v>
      </c>
      <c r="V55" s="15" t="str">
        <f>IF(Financials!X54="","na",Financials!X54)</f>
        <v>na</v>
      </c>
      <c r="W55" s="15" t="str">
        <f>IF(Financials!Y54="","na",Financials!Y54)</f>
        <v>na</v>
      </c>
      <c r="X55" s="15" t="str">
        <f>IF(Financials!Z54="","na",Financials!Z54)</f>
        <v>na</v>
      </c>
      <c r="Y55" s="15">
        <f>IF(Financials!AA54="","na",Financials!AA54)</f>
        <v>-0.75</v>
      </c>
      <c r="Z55" s="8" t="str">
        <f>IF(Financials!AB54="","na",Financials!AB54)</f>
        <v>na</v>
      </c>
      <c r="AA55" s="8" t="str">
        <f>IF(Financials!AC54="","na",Financials!AC54)</f>
        <v>na</v>
      </c>
      <c r="AB55" s="8" t="str">
        <f>IF(Financials!AD54="","na",Financials!AD54)</f>
        <v>na</v>
      </c>
      <c r="AC55" s="8">
        <f>IF(Financials!AE54="","na",Financials!AE54)</f>
        <v>0.5</v>
      </c>
      <c r="AD55" s="8" t="str">
        <f>IF(Financials!AF54="","na",Financials!AF54)</f>
        <v>na</v>
      </c>
      <c r="AE55" s="16" t="str">
        <f>IF(Financials!AG54="","na",Financials!AG54)</f>
        <v>na</v>
      </c>
      <c r="AF55" s="16" t="str">
        <f>IF(Financials!AH54="","na",Financials!AH54)</f>
        <v>na</v>
      </c>
      <c r="AG55" s="16" t="str">
        <f>IF(Financials!AI54="","na",Financials!AI54)</f>
        <v>na</v>
      </c>
      <c r="AH55" s="16">
        <f>IF(Financials!AJ54="","na",Financials!AJ54)</f>
        <v>8.6206896551724144E-2</v>
      </c>
      <c r="AI55" s="16" t="str">
        <f>IF(Financials!AK54="","na",Financials!AK54)</f>
        <v>na</v>
      </c>
    </row>
    <row r="56" spans="1:35" x14ac:dyDescent="0.2">
      <c r="A56" s="5">
        <f>Financials!Q55</f>
        <v>44307</v>
      </c>
      <c r="B56" s="5">
        <f>Financials!P55</f>
        <v>44306</v>
      </c>
      <c r="C56" t="str">
        <f>Financials!A55</f>
        <v>CH0006372897</v>
      </c>
      <c r="D56" t="str">
        <f>Financials!B55</f>
        <v>INRN.SW</v>
      </c>
      <c r="E56" t="str">
        <f>Financials!C55</f>
        <v>INTERROLL</v>
      </c>
      <c r="F56" t="str">
        <f>Financials!D55</f>
        <v>CHF</v>
      </c>
      <c r="G56" t="str">
        <f>Financials!E55</f>
        <v>Industrials</v>
      </c>
      <c r="H56" t="str">
        <f>Financials!F55</f>
        <v>Specialty Industrial Machinery</v>
      </c>
      <c r="I56">
        <f>Financials!O55</f>
        <v>3280</v>
      </c>
      <c r="J56" t="str">
        <f>Financials!H55&amp;" - "&amp;Financials!G55</f>
        <v>1506 - 3430</v>
      </c>
      <c r="K56" s="7">
        <f>(Financials!G55-Financials!O55)/Financials!O55</f>
        <v>4.573170731707317E-2</v>
      </c>
      <c r="L56" s="1">
        <f>Financials!M55</f>
        <v>8.2000000000000007E-3</v>
      </c>
      <c r="M56">
        <f>Financials!I55</f>
        <v>38.037799999999997</v>
      </c>
      <c r="N56">
        <f>Financials!J55</f>
        <v>377.99599999999998</v>
      </c>
      <c r="O56" s="11">
        <f>Financials!K55</f>
        <v>8.6508900000000004</v>
      </c>
      <c r="P56" s="8">
        <f t="shared" si="2"/>
        <v>3</v>
      </c>
      <c r="Q56" s="14">
        <f>Financials!S55</f>
        <v>2012</v>
      </c>
      <c r="R56" s="14">
        <f>Financials!T55</f>
        <v>2020</v>
      </c>
      <c r="S56" s="14">
        <f>Financials!U55</f>
        <v>7</v>
      </c>
      <c r="T56" s="14">
        <f>Financials!V55</f>
        <v>0</v>
      </c>
      <c r="U56" s="15">
        <f>IF(Financials!W55="","na",Financials!W55)</f>
        <v>2.2142857142857144</v>
      </c>
      <c r="V56" s="15">
        <f>IF(Financials!X55="","na",Financials!X55)</f>
        <v>1.8125</v>
      </c>
      <c r="W56" s="15" t="str">
        <f>IF(Financials!Y55="","na",Financials!Y55)</f>
        <v>na</v>
      </c>
      <c r="X56" s="15">
        <f>IF(Financials!Z55="","na",Financials!Z55)</f>
        <v>0.40625</v>
      </c>
      <c r="Y56" s="15">
        <f>IF(Financials!AA55="","na",Financials!AA55)</f>
        <v>2.2727272727272728E-2</v>
      </c>
      <c r="Z56" s="8">
        <f>IF(Financials!AB55="","na",Financials!AB55)</f>
        <v>16</v>
      </c>
      <c r="AA56" s="8">
        <f>IF(Financials!AC55="","na",Financials!AC55)</f>
        <v>16.5</v>
      </c>
      <c r="AB56" s="8">
        <f>IF(Financials!AD55="","na",Financials!AD55)</f>
        <v>22</v>
      </c>
      <c r="AC56" s="8">
        <f>IF(Financials!AE55="","na",Financials!AE55)</f>
        <v>22.5</v>
      </c>
      <c r="AD56" s="8" t="str">
        <f>IF(Financials!AF55="","na",Financials!AF55)</f>
        <v>na</v>
      </c>
      <c r="AE56" s="16">
        <f>IF(Financials!AG55="","na",Financials!AG55)</f>
        <v>0.34782608695652173</v>
      </c>
      <c r="AF56" s="16">
        <f>IF(Financials!AH55="","na",Financials!AH55)</f>
        <v>0.26916802610114193</v>
      </c>
      <c r="AG56" s="16">
        <f>IF(Financials!AI55="","na",Financials!AI55)</f>
        <v>0.32983508245877058</v>
      </c>
      <c r="AH56" s="16" t="str">
        <f>IF(Financials!AJ55="","na",Financials!AJ55)</f>
        <v>na</v>
      </c>
      <c r="AI56" s="16" t="str">
        <f>IF(Financials!AK55="","na",Financials!AK55)</f>
        <v>na</v>
      </c>
    </row>
    <row r="57" spans="1:35" x14ac:dyDescent="0.2">
      <c r="A57" s="5">
        <f>Financials!Q56</f>
        <v>44307</v>
      </c>
      <c r="B57" s="5">
        <f>Financials!P56</f>
        <v>44306</v>
      </c>
      <c r="C57" t="str">
        <f>Financials!A56</f>
        <v>CH0008012236</v>
      </c>
      <c r="D57" t="str">
        <f>Financials!B56</f>
        <v>GUR.SW</v>
      </c>
      <c r="E57" t="str">
        <f>Financials!C56</f>
        <v>Gurit</v>
      </c>
      <c r="F57" t="str">
        <f>Financials!D56</f>
        <v>CHF</v>
      </c>
      <c r="G57" t="str">
        <f>Financials!E56</f>
        <v>Basic Materials</v>
      </c>
      <c r="H57" t="str">
        <f>Financials!F56</f>
        <v>Specialty Chemicals</v>
      </c>
      <c r="I57">
        <f>Financials!O56</f>
        <v>2410</v>
      </c>
      <c r="J57" t="str">
        <f>Financials!H56&amp;" - "&amp;Financials!G56</f>
        <v>1168 - 2800</v>
      </c>
      <c r="K57" s="7">
        <f>(Financials!G56-Financials!O56)/Financials!O56</f>
        <v>0.16182572614107885</v>
      </c>
      <c r="L57" s="1">
        <f>Financials!M56</f>
        <v>1.2500000000000001E-2</v>
      </c>
      <c r="M57">
        <f>Financials!I56</f>
        <v>24.026700000000002</v>
      </c>
      <c r="N57">
        <f>Financials!J56</f>
        <v>371.02</v>
      </c>
      <c r="O57" s="11">
        <f>Financials!K56</f>
        <v>6.4956100000000001</v>
      </c>
      <c r="P57" s="8">
        <f t="shared" si="2"/>
        <v>2</v>
      </c>
      <c r="Q57" s="14">
        <f>Financials!S56</f>
        <v>1996</v>
      </c>
      <c r="R57" s="14">
        <f>Financials!T56</f>
        <v>2020</v>
      </c>
      <c r="S57" s="14">
        <f>Financials!U56</f>
        <v>10</v>
      </c>
      <c r="T57" s="14">
        <f>Financials!V56</f>
        <v>4</v>
      </c>
      <c r="U57" s="15">
        <f>IF(Financials!W56="","na",Financials!W56)</f>
        <v>-0.16666666666666666</v>
      </c>
      <c r="V57" s="15">
        <f>IF(Financials!X56="","na",Financials!X56)</f>
        <v>2.3333333333333335</v>
      </c>
      <c r="W57" s="15">
        <f>IF(Financials!Y56="","na",Financials!Y56)</f>
        <v>4.882352941176471</v>
      </c>
      <c r="X57" s="15" t="str">
        <f>IF(Financials!Z56="","na",Financials!Z56)</f>
        <v>na</v>
      </c>
      <c r="Y57" s="15">
        <f>IF(Financials!AA56="","na",Financials!AA56)</f>
        <v>1.5</v>
      </c>
      <c r="Z57" s="8" t="str">
        <f>IF(Financials!AB56="","na",Financials!AB56)</f>
        <v>na</v>
      </c>
      <c r="AA57" s="8">
        <f>IF(Financials!AC56="","na",Financials!AC56)</f>
        <v>20</v>
      </c>
      <c r="AB57" s="8">
        <f>IF(Financials!AD56="","na",Financials!AD56)</f>
        <v>20</v>
      </c>
      <c r="AC57" s="8">
        <f>IF(Financials!AE56="","na",Financials!AE56)</f>
        <v>50</v>
      </c>
      <c r="AD57" s="8" t="str">
        <f>IF(Financials!AF56="","na",Financials!AF56)</f>
        <v>na</v>
      </c>
      <c r="AE57" s="16" t="str">
        <f>IF(Financials!AG56="","na",Financials!AG56)</f>
        <v>na</v>
      </c>
      <c r="AF57" s="16">
        <f>IF(Financials!AH56="","na",Financials!AH56)</f>
        <v>0.46511627906976744</v>
      </c>
      <c r="AG57" s="16">
        <f>IF(Financials!AI56="","na",Financials!AI56)</f>
        <v>0.26281208935611039</v>
      </c>
      <c r="AH57" s="16" t="str">
        <f>IF(Financials!AJ56="","na",Financials!AJ56)</f>
        <v>na</v>
      </c>
      <c r="AI57" s="16" t="str">
        <f>IF(Financials!AK56="","na",Financials!AK56)</f>
        <v>na</v>
      </c>
    </row>
    <row r="58" spans="1:35" x14ac:dyDescent="0.2">
      <c r="A58" s="5">
        <f>Financials!Q57</f>
        <v>44307</v>
      </c>
      <c r="B58" s="5">
        <f>Financials!P57</f>
        <v>44306</v>
      </c>
      <c r="C58" t="str">
        <f>Financials!A57</f>
        <v>CH0008038389</v>
      </c>
      <c r="D58" t="str">
        <f>Financials!B57</f>
        <v>SPSN.SW</v>
      </c>
      <c r="E58" t="str">
        <f>Financials!C57</f>
        <v>Swiss Prime Site</v>
      </c>
      <c r="F58" t="str">
        <f>Financials!D57</f>
        <v>CHF</v>
      </c>
      <c r="G58" t="str">
        <f>Financials!E57</f>
        <v>Real Estate</v>
      </c>
      <c r="H58" t="str">
        <f>Financials!F57</f>
        <v>Real Estate Services</v>
      </c>
      <c r="I58">
        <f>Financials!O57</f>
        <v>90.5</v>
      </c>
      <c r="J58" t="str">
        <f>Financials!H57&amp;" - "&amp;Financials!G57</f>
        <v>73.9 - 97.1</v>
      </c>
      <c r="K58" s="7">
        <f>(Financials!G57-Financials!O57)/Financials!O57</f>
        <v>7.2928176795580044E-2</v>
      </c>
      <c r="L58" s="1">
        <f>Financials!M57</f>
        <v>3.6799999999999999E-2</v>
      </c>
      <c r="M58">
        <f>Financials!I57</f>
        <v>11.9849</v>
      </c>
      <c r="N58">
        <f>Financials!J57</f>
        <v>80.106999999999999</v>
      </c>
      <c r="O58" s="11">
        <f>Financials!K57</f>
        <v>1.1291100000000001</v>
      </c>
      <c r="P58" s="8">
        <f t="shared" si="2"/>
        <v>2</v>
      </c>
      <c r="Q58" s="14">
        <f>Financials!S57</f>
        <v>2010</v>
      </c>
      <c r="R58" s="14">
        <f>Financials!T57</f>
        <v>2021</v>
      </c>
      <c r="S58" s="14">
        <f>Financials!U57</f>
        <v>3</v>
      </c>
      <c r="T58" s="14">
        <f>Financials!V57</f>
        <v>2</v>
      </c>
      <c r="U58" s="15">
        <f>IF(Financials!W57="","na",Financials!W57)</f>
        <v>-4.5714285714285763E-2</v>
      </c>
      <c r="V58" s="15">
        <f>IF(Financials!X57="","na",Financials!X57)</f>
        <v>-7.2222222222222285E-2</v>
      </c>
      <c r="W58" s="15">
        <f>IF(Financials!Y57="","na",Financials!Y57)</f>
        <v>-9.72972972972974E-2</v>
      </c>
      <c r="X58" s="15">
        <f>IF(Financials!Z57="","na",Financials!Z57)</f>
        <v>-0.55714194793898641</v>
      </c>
      <c r="Y58" s="15">
        <f>IF(Financials!AA57="","na",Financials!AA57)</f>
        <v>-0.12105263157894736</v>
      </c>
      <c r="Z58" s="8">
        <f>IF(Financials!AB57="","na",Financials!AB57)</f>
        <v>3.7</v>
      </c>
      <c r="AA58" s="8">
        <f>IF(Financials!AC57="","na",Financials!AC57)</f>
        <v>7.5419200000000002</v>
      </c>
      <c r="AB58" s="8">
        <f>IF(Financials!AD57="","na",Financials!AD57)</f>
        <v>3.8</v>
      </c>
      <c r="AC58" s="8">
        <f>IF(Financials!AE57="","na",Financials!AE57)</f>
        <v>3.8</v>
      </c>
      <c r="AD58" s="8">
        <f>IF(Financials!AF57="","na",Financials!AF57)</f>
        <v>3.34</v>
      </c>
      <c r="AE58" s="16">
        <f>IF(Financials!AG57="","na",Financials!AG57)</f>
        <v>0.90243902439024404</v>
      </c>
      <c r="AF58" s="16">
        <f>IF(Financials!AH57="","na",Financials!AH57)</f>
        <v>1.88548</v>
      </c>
      <c r="AG58" s="16">
        <f>IF(Financials!AI57="","na",Financials!AI57)</f>
        <v>0.5066666666666666</v>
      </c>
      <c r="AH58" s="16">
        <f>IF(Financials!AJ57="","na",Financials!AJ57)</f>
        <v>0.5066666666666666</v>
      </c>
      <c r="AI58" s="16" t="str">
        <f>IF(Financials!AK57="","na",Financials!AK57)</f>
        <v>na</v>
      </c>
    </row>
    <row r="59" spans="1:35" x14ac:dyDescent="0.2">
      <c r="A59" s="5">
        <f>Financials!Q58</f>
        <v>44306</v>
      </c>
      <c r="B59" s="5">
        <f>Financials!P58</f>
        <v>44306</v>
      </c>
      <c r="C59" t="str">
        <f>Financials!A58</f>
        <v>CH0008207356</v>
      </c>
      <c r="D59" t="str">
        <f>Financials!B58</f>
        <v>BVZN.SW</v>
      </c>
      <c r="E59" t="str">
        <f>Financials!C58</f>
        <v>BVZ</v>
      </c>
      <c r="F59" t="str">
        <f>Financials!D58</f>
        <v>CHF</v>
      </c>
      <c r="G59" t="str">
        <f>Financials!E58</f>
        <v>Industrials</v>
      </c>
      <c r="H59" t="str">
        <f>Financials!F58</f>
        <v>Railroads</v>
      </c>
      <c r="I59">
        <f>Financials!O58</f>
        <v>850</v>
      </c>
      <c r="J59" t="str">
        <f>Financials!H58&amp;" - "&amp;Financials!G58</f>
        <v>675 - 1130</v>
      </c>
      <c r="K59" s="7">
        <f>(Financials!G58-Financials!O58)/Financials!O58</f>
        <v>0.32941176470588235</v>
      </c>
      <c r="L59" s="1">
        <f>Financials!M58</f>
        <v>8.6E-3</v>
      </c>
      <c r="M59">
        <f>Financials!I58</f>
        <v>0</v>
      </c>
      <c r="N59">
        <f>Financials!J58</f>
        <v>851.78</v>
      </c>
      <c r="O59" s="11">
        <f>Financials!K58</f>
        <v>0.99790999999999996</v>
      </c>
      <c r="P59" s="8">
        <f t="shared" si="2"/>
        <v>3</v>
      </c>
      <c r="Q59" s="14">
        <f>Financials!S58</f>
        <v>2001</v>
      </c>
      <c r="R59" s="14">
        <f>Financials!T58</f>
        <v>2020</v>
      </c>
      <c r="S59" s="14">
        <f>Financials!U58</f>
        <v>8</v>
      </c>
      <c r="T59" s="14">
        <f>Financials!V58</f>
        <v>2</v>
      </c>
      <c r="U59" s="15">
        <f>IF(Financials!W58="","na",Financials!W58)</f>
        <v>7.1428571428571425E-2</v>
      </c>
      <c r="V59" s="15">
        <f>IF(Financials!X58="","na",Financials!X58)</f>
        <v>-0.21052631578947367</v>
      </c>
      <c r="W59" s="15">
        <f>IF(Financials!Y58="","na",Financials!Y58)</f>
        <v>-0.31818181818181818</v>
      </c>
      <c r="X59" s="15">
        <f>IF(Financials!Z58="","na",Financials!Z58)</f>
        <v>-0.375</v>
      </c>
      <c r="Y59" s="15">
        <f>IF(Financials!AA58="","na",Financials!AA58)</f>
        <v>-0.4642857142857143</v>
      </c>
      <c r="Z59" s="8">
        <f>IF(Financials!AB58="","na",Financials!AB58)</f>
        <v>12</v>
      </c>
      <c r="AA59" s="8">
        <f>IF(Financials!AC58="","na",Financials!AC58)</f>
        <v>2</v>
      </c>
      <c r="AB59" s="8">
        <f>IF(Financials!AD58="","na",Financials!AD58)</f>
        <v>14</v>
      </c>
      <c r="AC59" s="8">
        <f>IF(Financials!AE58="","na",Financials!AE58)</f>
        <v>7.5</v>
      </c>
      <c r="AD59" s="8" t="str">
        <f>IF(Financials!AF58="","na",Financials!AF58)</f>
        <v>na</v>
      </c>
      <c r="AE59" s="16">
        <f>IF(Financials!AG58="","na",Financials!AG58)</f>
        <v>0.19017432646592711</v>
      </c>
      <c r="AF59" s="16">
        <f>IF(Financials!AH58="","na",Financials!AH58)</f>
        <v>2.1253985122210415E-2</v>
      </c>
      <c r="AG59" s="16">
        <f>IF(Financials!AI58="","na",Financials!AI58)</f>
        <v>0.13833992094861661</v>
      </c>
      <c r="AH59" s="16" t="str">
        <f>IF(Financials!AJ58="","na",Financials!AJ58)</f>
        <v>na</v>
      </c>
      <c r="AI59" s="16" t="str">
        <f>IF(Financials!AK58="","na",Financials!AK58)</f>
        <v>na</v>
      </c>
    </row>
    <row r="60" spans="1:35" x14ac:dyDescent="0.2">
      <c r="A60" s="5">
        <f>Financials!Q59</f>
        <v>44307</v>
      </c>
      <c r="B60" s="5">
        <f>Financials!P59</f>
        <v>44306</v>
      </c>
      <c r="C60" t="str">
        <f>Financials!A59</f>
        <v>CH0008702190</v>
      </c>
      <c r="D60" t="str">
        <f>Financials!B59</f>
        <v>CICN.SW</v>
      </c>
      <c r="E60" t="str">
        <f>Financials!C59</f>
        <v>Cicor Technologies</v>
      </c>
      <c r="F60" t="str">
        <f>Financials!D59</f>
        <v>CHF</v>
      </c>
      <c r="G60" t="str">
        <f>Financials!E59</f>
        <v>Technology</v>
      </c>
      <c r="H60" t="str">
        <f>Financials!F59</f>
        <v>Electronic Components</v>
      </c>
      <c r="I60">
        <f>Financials!O59</f>
        <v>51</v>
      </c>
      <c r="J60" t="str">
        <f>Financials!H59&amp;" - "&amp;Financials!G59</f>
        <v>34.8 - 54.4</v>
      </c>
      <c r="K60" s="7">
        <f>(Financials!G59-Financials!O59)/Financials!O59</f>
        <v>6.6666666666666638E-2</v>
      </c>
      <c r="L60" s="1">
        <f>Financials!M59</f>
        <v>1.9099999999999999E-2</v>
      </c>
      <c r="M60">
        <f>Financials!I59</f>
        <v>35.441299999999998</v>
      </c>
      <c r="N60">
        <f>Financials!J59</f>
        <v>26.303999999999998</v>
      </c>
      <c r="O60" s="11">
        <f>Financials!K59</f>
        <v>1.9388700000000001</v>
      </c>
      <c r="P60" s="8">
        <f t="shared" si="2"/>
        <v>2</v>
      </c>
      <c r="Q60" s="14">
        <f>Financials!S59</f>
        <v>2013</v>
      </c>
      <c r="R60" s="14">
        <f>Financials!T59</f>
        <v>2020</v>
      </c>
      <c r="S60" s="14">
        <f>Financials!U59</f>
        <v>3</v>
      </c>
      <c r="T60" s="14">
        <f>Financials!V59</f>
        <v>1</v>
      </c>
      <c r="U60" s="15">
        <f>IF(Financials!W59="","na",Financials!W59)</f>
        <v>4</v>
      </c>
      <c r="V60" s="15">
        <f>IF(Financials!X59="","na",Financials!X59)</f>
        <v>4</v>
      </c>
      <c r="W60" s="15">
        <f>IF(Financials!Y59="","na",Financials!Y59)</f>
        <v>3.166666666666667</v>
      </c>
      <c r="X60" s="15" t="str">
        <f>IF(Financials!Z59="","na",Financials!Z59)</f>
        <v>na</v>
      </c>
      <c r="Y60" s="15">
        <f>IF(Financials!AA59="","na",Financials!AA59)</f>
        <v>-0.25</v>
      </c>
      <c r="Z60" s="8" t="str">
        <f>IF(Financials!AB59="","na",Financials!AB59)</f>
        <v>na</v>
      </c>
      <c r="AA60" s="8">
        <f>IF(Financials!AC59="","na",Financials!AC59)</f>
        <v>0.7</v>
      </c>
      <c r="AB60" s="8">
        <f>IF(Financials!AD59="","na",Financials!AD59)</f>
        <v>2</v>
      </c>
      <c r="AC60" s="8">
        <f>IF(Financials!AE59="","na",Financials!AE59)</f>
        <v>1.5</v>
      </c>
      <c r="AD60" s="8" t="str">
        <f>IF(Financials!AF59="","na",Financials!AF59)</f>
        <v>na</v>
      </c>
      <c r="AE60" s="16" t="str">
        <f>IF(Financials!AG59="","na",Financials!AG59)</f>
        <v>na</v>
      </c>
      <c r="AF60" s="16">
        <f>IF(Financials!AH59="","na",Financials!AH59)</f>
        <v>0.21212121212121213</v>
      </c>
      <c r="AG60" s="16">
        <f>IF(Financials!AI59="","na",Financials!AI59)</f>
        <v>0.68965517241379315</v>
      </c>
      <c r="AH60" s="16" t="str">
        <f>IF(Financials!AJ59="","na",Financials!AJ59)</f>
        <v>na</v>
      </c>
      <c r="AI60" s="16" t="str">
        <f>IF(Financials!AK59="","na",Financials!AK59)</f>
        <v>na</v>
      </c>
    </row>
    <row r="61" spans="1:35" x14ac:dyDescent="0.2">
      <c r="A61" s="5">
        <f>Financials!Q60</f>
        <v>44307</v>
      </c>
      <c r="B61" s="5">
        <f>Financials!P60</f>
        <v>44306</v>
      </c>
      <c r="C61" t="str">
        <f>Financials!A60</f>
        <v>CH0008742519</v>
      </c>
      <c r="D61" t="str">
        <f>Financials!B60</f>
        <v>SCMN.SW</v>
      </c>
      <c r="E61" t="str">
        <f>Financials!C60</f>
        <v>Swisscom</v>
      </c>
      <c r="F61" t="str">
        <f>Financials!D60</f>
        <v>CHF</v>
      </c>
      <c r="G61" t="str">
        <f>Financials!E60</f>
        <v>Communication Services</v>
      </c>
      <c r="H61" t="str">
        <f>Financials!F60</f>
        <v>Telecom Services</v>
      </c>
      <c r="I61">
        <f>Financials!O60</f>
        <v>481.9</v>
      </c>
      <c r="J61" t="str">
        <f>Financials!H60&amp;" - "&amp;Financials!G60</f>
        <v>456.3 - 548</v>
      </c>
      <c r="K61" s="7">
        <f>(Financials!G60-Financials!O60)/Financials!O60</f>
        <v>0.13716538700975311</v>
      </c>
      <c r="L61" s="1">
        <f>Financials!M60</f>
        <v>4.5699999999999998E-2</v>
      </c>
      <c r="M61">
        <f>Financials!I60</f>
        <v>16.308900000000001</v>
      </c>
      <c r="N61">
        <f>Financials!J60</f>
        <v>183.19800000000001</v>
      </c>
      <c r="O61" s="11">
        <f>Financials!K60</f>
        <v>2.6294</v>
      </c>
      <c r="P61" s="8">
        <f t="shared" si="2"/>
        <v>3</v>
      </c>
      <c r="Q61" s="14">
        <f>Financials!S60</f>
        <v>2001</v>
      </c>
      <c r="R61" s="14">
        <f>Financials!T60</f>
        <v>2021</v>
      </c>
      <c r="S61" s="14">
        <f>Financials!U60</f>
        <v>10</v>
      </c>
      <c r="T61" s="14">
        <f>Financials!V60</f>
        <v>0</v>
      </c>
      <c r="U61" s="15">
        <f>IF(Financials!W60="","na",Financials!W60)</f>
        <v>1</v>
      </c>
      <c r="V61" s="15">
        <f>IF(Financials!X60="","na",Financials!X60)</f>
        <v>0</v>
      </c>
      <c r="W61" s="15">
        <f>IF(Financials!Y60="","na",Financials!Y60)</f>
        <v>0</v>
      </c>
      <c r="X61" s="15">
        <f>IF(Financials!Z60="","na",Financials!Z60)</f>
        <v>0</v>
      </c>
      <c r="Y61" s="15">
        <f>IF(Financials!AA60="","na",Financials!AA60)</f>
        <v>0</v>
      </c>
      <c r="Z61" s="8">
        <f>IF(Financials!AB60="","na",Financials!AB60)</f>
        <v>22</v>
      </c>
      <c r="AA61" s="8">
        <f>IF(Financials!AC60="","na",Financials!AC60)</f>
        <v>22</v>
      </c>
      <c r="AB61" s="8">
        <f>IF(Financials!AD60="","na",Financials!AD60)</f>
        <v>22</v>
      </c>
      <c r="AC61" s="8">
        <f>IF(Financials!AE60="","na",Financials!AE60)</f>
        <v>22</v>
      </c>
      <c r="AD61" s="8">
        <f>IF(Financials!AF60="","na",Financials!AF60)</f>
        <v>22</v>
      </c>
      <c r="AE61" s="16">
        <f>IF(Financials!AG60="","na",Financials!AG60)</f>
        <v>0.72607260726072609</v>
      </c>
      <c r="AF61" s="16">
        <f>IF(Financials!AH60="","na",Financials!AH60)</f>
        <v>0.74576271186440679</v>
      </c>
      <c r="AG61" s="16">
        <f>IF(Financials!AI60="","na",Financials!AI60)</f>
        <v>0.68111455108359142</v>
      </c>
      <c r="AH61" s="16" t="str">
        <f>IF(Financials!AJ60="","na",Financials!AJ60)</f>
        <v>na</v>
      </c>
      <c r="AI61" s="16" t="str">
        <f>IF(Financials!AK60="","na",Financials!AK60)</f>
        <v>na</v>
      </c>
    </row>
    <row r="62" spans="1:35" x14ac:dyDescent="0.2">
      <c r="A62" s="5">
        <f>Financials!Q61</f>
        <v>44307</v>
      </c>
      <c r="B62" s="5">
        <f>Financials!P61</f>
        <v>44306</v>
      </c>
      <c r="C62" t="str">
        <f>Financials!A61</f>
        <v>CH0008837566</v>
      </c>
      <c r="D62" t="str">
        <f>Financials!B61</f>
        <v>ALLN.SW</v>
      </c>
      <c r="E62" t="str">
        <f>Financials!C61</f>
        <v>Allreal</v>
      </c>
      <c r="F62" t="str">
        <f>Financials!D61</f>
        <v>CHF</v>
      </c>
      <c r="G62" t="str">
        <f>Financials!E61</f>
        <v>Real Estate</v>
      </c>
      <c r="H62" t="str">
        <f>Financials!F61</f>
        <v>Real Estate Services</v>
      </c>
      <c r="I62">
        <f>Financials!O61</f>
        <v>190</v>
      </c>
      <c r="J62" t="str">
        <f>Financials!H61&amp;" - "&amp;Financials!G61</f>
        <v>170.4 - 207</v>
      </c>
      <c r="K62" s="7">
        <f>(Financials!G61-Financials!O61)/Financials!O61</f>
        <v>8.9473684210526316E-2</v>
      </c>
      <c r="L62" s="1">
        <f>Financials!M61</f>
        <v>3.5299999999999998E-2</v>
      </c>
      <c r="M62">
        <f>Financials!I61</f>
        <v>18.067699999999999</v>
      </c>
      <c r="N62">
        <f>Financials!J61</f>
        <v>151.75700000000001</v>
      </c>
      <c r="O62" s="11">
        <f>Financials!K61</f>
        <v>1.252</v>
      </c>
      <c r="P62" s="8">
        <f t="shared" si="2"/>
        <v>3</v>
      </c>
      <c r="Q62" s="14">
        <f>Financials!S61</f>
        <v>2003</v>
      </c>
      <c r="R62" s="14">
        <f>Financials!T61</f>
        <v>2020</v>
      </c>
      <c r="S62" s="14">
        <f>Financials!U61</f>
        <v>7</v>
      </c>
      <c r="T62" s="14">
        <f>Financials!V61</f>
        <v>1</v>
      </c>
      <c r="U62" s="15">
        <f>IF(Financials!W61="","na",Financials!W61)</f>
        <v>0.5</v>
      </c>
      <c r="V62" s="15">
        <f>IF(Financials!X61="","na",Financials!X61)</f>
        <v>0.22727272727272729</v>
      </c>
      <c r="W62" s="15">
        <f>IF(Financials!Y61="","na",Financials!Y61)</f>
        <v>0.22727272727272729</v>
      </c>
      <c r="X62" s="15">
        <f>IF(Financials!Z61="","na",Financials!Z61)</f>
        <v>0.17391304347826086</v>
      </c>
      <c r="Y62" s="15">
        <f>IF(Financials!AA61="","na",Financials!AA61)</f>
        <v>3.8461538461538464E-2</v>
      </c>
      <c r="Z62" s="8">
        <f>IF(Financials!AB61="","na",Financials!AB61)</f>
        <v>5.75</v>
      </c>
      <c r="AA62" s="8">
        <f>IF(Financials!AC61="","na",Financials!AC61)</f>
        <v>6.25</v>
      </c>
      <c r="AB62" s="8">
        <f>IF(Financials!AD61="","na",Financials!AD61)</f>
        <v>6.5</v>
      </c>
      <c r="AC62" s="8">
        <f>IF(Financials!AE61="","na",Financials!AE61)</f>
        <v>6.75</v>
      </c>
      <c r="AD62" s="8" t="str">
        <f>IF(Financials!AF61="","na",Financials!AF61)</f>
        <v>na</v>
      </c>
      <c r="AE62" s="16">
        <f>IF(Financials!AG61="","na",Financials!AG61)</f>
        <v>0.70987654320987659</v>
      </c>
      <c r="AF62" s="16">
        <f>IF(Financials!AH61="","na",Financials!AH61)</f>
        <v>0.61881188118811881</v>
      </c>
      <c r="AG62" s="16">
        <f>IF(Financials!AI61="","na",Financials!AI61)</f>
        <v>0.43918918918918914</v>
      </c>
      <c r="AH62" s="16" t="str">
        <f>IF(Financials!AJ61="","na",Financials!AJ61)</f>
        <v>na</v>
      </c>
      <c r="AI62" s="16" t="str">
        <f>IF(Financials!AK61="","na",Financials!AK61)</f>
        <v>na</v>
      </c>
    </row>
    <row r="63" spans="1:35" x14ac:dyDescent="0.2">
      <c r="A63" s="5">
        <f>Financials!Q62</f>
        <v>44307</v>
      </c>
      <c r="B63" s="5">
        <f>Financials!P62</f>
        <v>44306</v>
      </c>
      <c r="C63" t="str">
        <f>Financials!A62</f>
        <v>CH0008967926</v>
      </c>
      <c r="D63" t="str">
        <f>Financials!B62</f>
        <v>ADVN.SW</v>
      </c>
      <c r="E63" t="str">
        <f>Financials!C62</f>
        <v>Adval Tech</v>
      </c>
      <c r="F63" t="str">
        <f>Financials!D62</f>
        <v>CHF</v>
      </c>
      <c r="G63" t="str">
        <f>Financials!E62</f>
        <v>Industrials</v>
      </c>
      <c r="H63" t="str">
        <f>Financials!F62</f>
        <v>Metal Fabrication</v>
      </c>
      <c r="I63">
        <f>Financials!O62</f>
        <v>170</v>
      </c>
      <c r="J63" t="str">
        <f>Financials!H62&amp;" - "&amp;Financials!G62</f>
        <v>125 - 189</v>
      </c>
      <c r="K63" s="7">
        <f>(Financials!G62-Financials!O62)/Financials!O62</f>
        <v>0.11176470588235295</v>
      </c>
      <c r="L63" s="1">
        <f>Financials!M62</f>
        <v>1.5900000000000001E-2</v>
      </c>
      <c r="M63">
        <f>Financials!I62</f>
        <v>27.8552</v>
      </c>
      <c r="N63">
        <f>Financials!J62</f>
        <v>166.577</v>
      </c>
      <c r="O63" s="11">
        <f>Financials!K62</f>
        <v>1.0205500000000001</v>
      </c>
      <c r="P63" s="8">
        <f t="shared" si="2"/>
        <v>2</v>
      </c>
      <c r="Q63" s="14">
        <f>Financials!S62</f>
        <v>2000</v>
      </c>
      <c r="R63" s="14">
        <f>Financials!T62</f>
        <v>2020</v>
      </c>
      <c r="S63" s="14">
        <f>Financials!U62</f>
        <v>5</v>
      </c>
      <c r="T63" s="14">
        <f>Financials!V62</f>
        <v>3</v>
      </c>
      <c r="U63" s="15">
        <f>IF(Financials!W62="","na",Financials!W62)</f>
        <v>-0.73</v>
      </c>
      <c r="V63" s="15" t="str">
        <f>IF(Financials!X62="","na",Financials!X62)</f>
        <v>na</v>
      </c>
      <c r="W63" s="15" t="str">
        <f>IF(Financials!Y62="","na",Financials!Y62)</f>
        <v>na</v>
      </c>
      <c r="X63" s="15">
        <f>IF(Financials!Z62="","na",Financials!Z62)</f>
        <v>-0.93414634146341458</v>
      </c>
      <c r="Y63" s="15">
        <f>IF(Financials!AA62="","na",Financials!AA62)</f>
        <v>-0.35714285714285715</v>
      </c>
      <c r="Z63" s="8">
        <f>IF(Financials!AB62="","na",Financials!AB62)</f>
        <v>41</v>
      </c>
      <c r="AA63" s="8">
        <f>IF(Financials!AC62="","na",Financials!AC62)</f>
        <v>4</v>
      </c>
      <c r="AB63" s="8">
        <f>IF(Financials!AD62="","na",Financials!AD62)</f>
        <v>4.2</v>
      </c>
      <c r="AC63" s="8">
        <f>IF(Financials!AE62="","na",Financials!AE62)</f>
        <v>2.7</v>
      </c>
      <c r="AD63" s="8" t="str">
        <f>IF(Financials!AF62="","na",Financials!AF62)</f>
        <v>na</v>
      </c>
      <c r="AE63" s="16">
        <f>IF(Financials!AG62="","na",Financials!AG62)</f>
        <v>3.4166666666666665</v>
      </c>
      <c r="AF63" s="16">
        <f>IF(Financials!AH62="","na",Financials!AH62)</f>
        <v>0.33333333333333331</v>
      </c>
      <c r="AG63" s="16">
        <f>IF(Financials!AI62="","na",Financials!AI62)</f>
        <v>0.35294117647058826</v>
      </c>
      <c r="AH63" s="16" t="str">
        <f>IF(Financials!AJ62="","na",Financials!AJ62)</f>
        <v>na</v>
      </c>
      <c r="AI63" s="16" t="str">
        <f>IF(Financials!AK62="","na",Financials!AK62)</f>
        <v>na</v>
      </c>
    </row>
    <row r="64" spans="1:35" x14ac:dyDescent="0.2">
      <c r="A64" s="5">
        <f>Financials!Q63</f>
        <v>44307</v>
      </c>
      <c r="B64" s="5">
        <f>Financials!P63</f>
        <v>44306</v>
      </c>
      <c r="C64" t="str">
        <f>Financials!A63</f>
        <v>CH0009002962</v>
      </c>
      <c r="D64" t="str">
        <f>Financials!B63</f>
        <v>BARN.SW</v>
      </c>
      <c r="E64" t="str">
        <f>Financials!C63</f>
        <v>Barry Callebaut</v>
      </c>
      <c r="F64" t="str">
        <f>Financials!D63</f>
        <v>CHF</v>
      </c>
      <c r="G64" t="str">
        <f>Financials!E63</f>
        <v>Consumer Defensive</v>
      </c>
      <c r="H64" t="str">
        <f>Financials!F63</f>
        <v>Confectioners</v>
      </c>
      <c r="I64">
        <f>Financials!O63</f>
        <v>2182</v>
      </c>
      <c r="J64" t="str">
        <f>Financials!H63&amp;" - "&amp;Financials!G63</f>
        <v>1766 - 2186</v>
      </c>
      <c r="K64" s="7">
        <f>(Financials!G63-Financials!O63)/Financials!O63</f>
        <v>1.8331805682859762E-3</v>
      </c>
      <c r="L64" s="1">
        <f>Financials!M63</f>
        <v>1.0200000000000001E-2</v>
      </c>
      <c r="M64">
        <f>Financials!I63</f>
        <v>38.043900000000001</v>
      </c>
      <c r="N64">
        <f>Financials!J63</f>
        <v>429.78199999999998</v>
      </c>
      <c r="O64" s="11">
        <f>Financials!K63</f>
        <v>5.0862999999999996</v>
      </c>
      <c r="P64" s="8">
        <f t="shared" si="2"/>
        <v>4</v>
      </c>
      <c r="Q64" s="14">
        <f>Financials!S63</f>
        <v>2000</v>
      </c>
      <c r="R64" s="14">
        <f>Financials!T63</f>
        <v>2021</v>
      </c>
      <c r="S64" s="14">
        <f>Financials!U63</f>
        <v>12</v>
      </c>
      <c r="T64" s="14">
        <f>Financials!V63</f>
        <v>5</v>
      </c>
      <c r="U64" s="15">
        <f>IF(Financials!W63="","na",Financials!W63)</f>
        <v>2.3846153846153846</v>
      </c>
      <c r="V64" s="15">
        <f>IF(Financials!X63="","na",Financials!X63)</f>
        <v>0.51724137931034486</v>
      </c>
      <c r="W64" s="15">
        <f>IF(Financials!Y63="","na",Financials!Y63)</f>
        <v>0.51724137931034486</v>
      </c>
      <c r="X64" s="15">
        <f>IF(Financials!Z63="","na",Financials!Z63)</f>
        <v>0.72820109976433611</v>
      </c>
      <c r="Y64" s="15">
        <f>IF(Financials!AA63="","na",Financials!AA63)</f>
        <v>-0.15384615384615383</v>
      </c>
      <c r="Z64" s="8">
        <f>IF(Financials!AB63="","na",Financials!AB63)</f>
        <v>4.1900000000000004</v>
      </c>
      <c r="AA64" s="8">
        <f>IF(Financials!AC63="","na",Financials!AC63)</f>
        <v>12.73</v>
      </c>
      <c r="AB64" s="8">
        <f>IF(Financials!AD63="","na",Financials!AD63)</f>
        <v>24</v>
      </c>
      <c r="AC64" s="8">
        <f>IF(Financials!AE63="","na",Financials!AE63)</f>
        <v>26</v>
      </c>
      <c r="AD64" s="8">
        <f>IF(Financials!AF63="","na",Financials!AF63)</f>
        <v>22</v>
      </c>
      <c r="AE64" s="16">
        <f>IF(Financials!AG63="","na",Financials!AG63)</f>
        <v>7.6459854014598552E-2</v>
      </c>
      <c r="AF64" s="16">
        <f>IF(Financials!AH63="","na",Financials!AH63)</f>
        <v>0.19705882352941179</v>
      </c>
      <c r="AG64" s="16">
        <f>IF(Financials!AI63="","na",Financials!AI63)</f>
        <v>0.35714285714285715</v>
      </c>
      <c r="AH64" s="16">
        <f>IF(Financials!AJ63="","na",Financials!AJ63)</f>
        <v>0.45217391304347826</v>
      </c>
      <c r="AI64" s="16" t="str">
        <f>IF(Financials!AK63="","na",Financials!AK63)</f>
        <v>na</v>
      </c>
    </row>
    <row r="65" spans="1:35" x14ac:dyDescent="0.2">
      <c r="A65" s="5">
        <f>Financials!Q64</f>
        <v>44307</v>
      </c>
      <c r="B65" s="5">
        <f>Financials!P64</f>
        <v>44306</v>
      </c>
      <c r="C65" t="str">
        <f>Financials!A64</f>
        <v>CH0009062099</v>
      </c>
      <c r="D65" t="str">
        <f>Financials!B64</f>
        <v>SAHN.SW</v>
      </c>
      <c r="E65" t="str">
        <f>Financials!C64</f>
        <v>Schaffner</v>
      </c>
      <c r="F65" t="str">
        <f>Financials!D64</f>
        <v>CHF</v>
      </c>
      <c r="G65" t="str">
        <f>Financials!E64</f>
        <v>Technology</v>
      </c>
      <c r="H65" t="str">
        <f>Financials!F64</f>
        <v>Electronic Components</v>
      </c>
      <c r="I65">
        <f>Financials!O64</f>
        <v>253</v>
      </c>
      <c r="J65" t="str">
        <f>Financials!H64&amp;" - "&amp;Financials!G64</f>
        <v>136 - 257</v>
      </c>
      <c r="K65" s="7">
        <f>(Financials!G64-Financials!O64)/Financials!O64</f>
        <v>1.5810276679841896E-2</v>
      </c>
      <c r="L65" s="1">
        <f>Financials!M64</f>
        <v>8.2000000000000007E-3</v>
      </c>
      <c r="M65">
        <f>Financials!I64</f>
        <v>59.112099999999998</v>
      </c>
      <c r="N65">
        <f>Financials!J64</f>
        <v>89.971999999999994</v>
      </c>
      <c r="O65" s="11">
        <f>Financials!K64</f>
        <v>2.8119900000000002</v>
      </c>
      <c r="P65" s="8">
        <f t="shared" si="2"/>
        <v>2</v>
      </c>
      <c r="Q65" s="14">
        <f>Financials!S64</f>
        <v>2000</v>
      </c>
      <c r="R65" s="14">
        <f>Financials!T64</f>
        <v>2021</v>
      </c>
      <c r="S65" s="14">
        <f>Financials!U64</f>
        <v>4</v>
      </c>
      <c r="T65" s="14">
        <f>Financials!V64</f>
        <v>5</v>
      </c>
      <c r="U65" s="15">
        <f>IF(Financials!W64="","na",Financials!W64)</f>
        <v>-0.75</v>
      </c>
      <c r="V65" s="15">
        <f>IF(Financials!X64="","na",Financials!X64)</f>
        <v>-0.77777777777777779</v>
      </c>
      <c r="W65" s="15">
        <f>IF(Financials!Y64="","na",Financials!Y64)</f>
        <v>-0.84615384615384615</v>
      </c>
      <c r="X65" s="15">
        <f>IF(Financials!Z64="","na",Financials!Z64)</f>
        <v>-0.84615384615384615</v>
      </c>
      <c r="Y65" s="15">
        <f>IF(Financials!AA64="","na",Financials!AA64)</f>
        <v>-0.8</v>
      </c>
      <c r="Z65" s="8" t="str">
        <f>IF(Financials!AB64="","na",Financials!AB64)</f>
        <v>na</v>
      </c>
      <c r="AA65" s="8">
        <f>IF(Financials!AC64="","na",Financials!AC64)</f>
        <v>6.5</v>
      </c>
      <c r="AB65" s="8">
        <f>IF(Financials!AD64="","na",Financials!AD64)</f>
        <v>6.5</v>
      </c>
      <c r="AC65" s="8">
        <f>IF(Financials!AE64="","na",Financials!AE64)</f>
        <v>5</v>
      </c>
      <c r="AD65" s="8">
        <f>IF(Financials!AF64="","na",Financials!AF64)</f>
        <v>1</v>
      </c>
      <c r="AE65" s="16" t="str">
        <f>IF(Financials!AG64="","na",Financials!AG64)</f>
        <v>na</v>
      </c>
      <c r="AF65" s="16">
        <f>IF(Financials!AH64="","na",Financials!AH64)</f>
        <v>0.43918918918918914</v>
      </c>
      <c r="AG65" s="16">
        <f>IF(Financials!AI64="","na",Financials!AI64)</f>
        <v>0.57017543859649122</v>
      </c>
      <c r="AH65" s="16">
        <f>IF(Financials!AJ64="","na",Financials!AJ64)</f>
        <v>1.1627906976744189</v>
      </c>
      <c r="AI65" s="16" t="str">
        <f>IF(Financials!AK64="","na",Financials!AK64)</f>
        <v>na</v>
      </c>
    </row>
    <row r="66" spans="1:35" x14ac:dyDescent="0.2">
      <c r="A66" s="5">
        <f>Financials!Q65</f>
        <v>44307</v>
      </c>
      <c r="B66" s="5">
        <f>Financials!P65</f>
        <v>44306</v>
      </c>
      <c r="C66" t="str">
        <f>Financials!A65</f>
        <v>CH0009115129</v>
      </c>
      <c r="D66" t="str">
        <f>Financials!B65</f>
        <v>PRFN.SW</v>
      </c>
      <c r="E66" t="str">
        <f>Financials!C65</f>
        <v>Perfect</v>
      </c>
      <c r="F66" t="str">
        <f>Financials!D65</f>
        <v>CHF</v>
      </c>
      <c r="G66" t="str">
        <f>Financials!E65</f>
        <v>Industrials</v>
      </c>
      <c r="H66" t="str">
        <f>Financials!F65</f>
        <v>Airports &amp; Air Services</v>
      </c>
      <c r="I66">
        <f>Financials!O65</f>
        <v>6.8500000000000005E-2</v>
      </c>
      <c r="J66" t="str">
        <f>Financials!H65&amp;" - "&amp;Financials!G65</f>
        <v>0.0125 - 0.3</v>
      </c>
      <c r="K66" s="7">
        <f>(Financials!G65-Financials!O65)/Financials!O65</f>
        <v>3.37956204379562</v>
      </c>
      <c r="L66" s="1">
        <f>Financials!M65</f>
        <v>0</v>
      </c>
      <c r="M66">
        <f>Financials!I65</f>
        <v>0</v>
      </c>
      <c r="N66">
        <f>Financials!J65</f>
        <v>-2E-3</v>
      </c>
      <c r="O66" s="11">
        <f>Financials!K65</f>
        <v>0</v>
      </c>
      <c r="P66" s="8">
        <f t="shared" si="2"/>
        <v>0</v>
      </c>
      <c r="Q66" s="14">
        <f>Financials!S65</f>
        <v>0</v>
      </c>
      <c r="R66" s="14">
        <f>Financials!T65</f>
        <v>0</v>
      </c>
      <c r="S66" s="14">
        <f>Financials!U65</f>
        <v>0</v>
      </c>
      <c r="T66" s="14">
        <f>Financials!V65</f>
        <v>0</v>
      </c>
      <c r="U66" s="15" t="str">
        <f>IF(Financials!W65="","na",Financials!W65)</f>
        <v>na</v>
      </c>
      <c r="V66" s="15" t="str">
        <f>IF(Financials!X65="","na",Financials!X65)</f>
        <v>na</v>
      </c>
      <c r="W66" s="15" t="str">
        <f>IF(Financials!Y65="","na",Financials!Y65)</f>
        <v>na</v>
      </c>
      <c r="X66" s="15" t="str">
        <f>IF(Financials!Z65="","na",Financials!Z65)</f>
        <v>na</v>
      </c>
      <c r="Y66" s="15" t="str">
        <f>IF(Financials!AA65="","na",Financials!AA65)</f>
        <v>na</v>
      </c>
      <c r="Z66" s="8" t="str">
        <f>IF(Financials!AB65="","na",Financials!AB65)</f>
        <v>na</v>
      </c>
      <c r="AA66" s="8" t="str">
        <f>IF(Financials!AC65="","na",Financials!AC65)</f>
        <v>na</v>
      </c>
      <c r="AB66" s="8" t="str">
        <f>IF(Financials!AD65="","na",Financials!AD65)</f>
        <v>na</v>
      </c>
      <c r="AC66" s="8" t="str">
        <f>IF(Financials!AE65="","na",Financials!AE65)</f>
        <v>na</v>
      </c>
      <c r="AD66" s="8" t="str">
        <f>IF(Financials!AF65="","na",Financials!AF65)</f>
        <v>na</v>
      </c>
      <c r="AE66" s="16" t="str">
        <f>IF(Financials!AG65="","na",Financials!AG65)</f>
        <v>na</v>
      </c>
      <c r="AF66" s="16" t="str">
        <f>IF(Financials!AH65="","na",Financials!AH65)</f>
        <v>na</v>
      </c>
      <c r="AG66" s="16" t="str">
        <f>IF(Financials!AI65="","na",Financials!AI65)</f>
        <v>na</v>
      </c>
      <c r="AH66" s="16" t="str">
        <f>IF(Financials!AJ65="","na",Financials!AJ65)</f>
        <v>na</v>
      </c>
      <c r="AI66" s="16" t="str">
        <f>IF(Financials!AK65="","na",Financials!AK65)</f>
        <v>na</v>
      </c>
    </row>
    <row r="67" spans="1:35" x14ac:dyDescent="0.2">
      <c r="A67" s="5">
        <f>Financials!Q66</f>
        <v>44306</v>
      </c>
      <c r="B67" s="5">
        <f>Financials!P66</f>
        <v>44306</v>
      </c>
      <c r="C67" t="str">
        <f>Financials!A66</f>
        <v>CH0009153310</v>
      </c>
      <c r="D67" t="str">
        <f>Financials!B66</f>
        <v>SPCE.SW</v>
      </c>
      <c r="E67" t="str">
        <f>Financials!C66</f>
        <v>Spice Private Equity</v>
      </c>
      <c r="F67" t="str">
        <f>Financials!D66</f>
        <v>USD</v>
      </c>
      <c r="G67" t="str">
        <f>Financials!E66</f>
        <v>Financial Services</v>
      </c>
      <c r="H67" t="str">
        <f>Financials!F66</f>
        <v>Asset Management</v>
      </c>
      <c r="I67">
        <f>Financials!O66</f>
        <v>9.6999999999999993</v>
      </c>
      <c r="J67" t="str">
        <f>Financials!H66&amp;" - "&amp;Financials!G66</f>
        <v>8.4 - 13.6</v>
      </c>
      <c r="K67" s="7">
        <f>(Financials!G66-Financials!O66)/Financials!O66</f>
        <v>0.40206185567010316</v>
      </c>
      <c r="L67" s="1">
        <f>Financials!M66</f>
        <v>0</v>
      </c>
      <c r="M67">
        <f>Financials!I66</f>
        <v>0</v>
      </c>
      <c r="N67">
        <f>Financials!J66</f>
        <v>23.527999999999999</v>
      </c>
      <c r="O67" s="11">
        <f>Financials!K66</f>
        <v>0.412275</v>
      </c>
      <c r="P67" s="8">
        <f t="shared" si="2"/>
        <v>0</v>
      </c>
      <c r="Q67" s="14">
        <f>Financials!S66</f>
        <v>2019</v>
      </c>
      <c r="R67" s="14">
        <f>Financials!T66</f>
        <v>2019</v>
      </c>
      <c r="S67" s="14">
        <f>Financials!U66</f>
        <v>0</v>
      </c>
      <c r="T67" s="14">
        <f>Financials!V66</f>
        <v>0</v>
      </c>
      <c r="U67" s="15">
        <f>IF(Financials!W66="","na",Financials!W66)</f>
        <v>0</v>
      </c>
      <c r="V67" s="15" t="str">
        <f>IF(Financials!X66="","na",Financials!X66)</f>
        <v>na</v>
      </c>
      <c r="W67" s="15" t="str">
        <f>IF(Financials!Y66="","na",Financials!Y66)</f>
        <v>na</v>
      </c>
      <c r="X67" s="15" t="str">
        <f>IF(Financials!Z66="","na",Financials!Z66)</f>
        <v>na</v>
      </c>
      <c r="Y67" s="15" t="str">
        <f>IF(Financials!AA66="","na",Financials!AA66)</f>
        <v>na</v>
      </c>
      <c r="Z67" s="8" t="str">
        <f>IF(Financials!AB66="","na",Financials!AB66)</f>
        <v>na</v>
      </c>
      <c r="AA67" s="8" t="str">
        <f>IF(Financials!AC66="","na",Financials!AC66)</f>
        <v>na</v>
      </c>
      <c r="AB67" s="8" t="str">
        <f>IF(Financials!AD66="","na",Financials!AD66)</f>
        <v>na</v>
      </c>
      <c r="AC67" s="8" t="str">
        <f>IF(Financials!AE66="","na",Financials!AE66)</f>
        <v>na</v>
      </c>
      <c r="AD67" s="8" t="str">
        <f>IF(Financials!AF66="","na",Financials!AF66)</f>
        <v>na</v>
      </c>
      <c r="AE67" s="16" t="str">
        <f>IF(Financials!AG66="","na",Financials!AG66)</f>
        <v>na</v>
      </c>
      <c r="AF67" s="16" t="str">
        <f>IF(Financials!AH66="","na",Financials!AH66)</f>
        <v>na</v>
      </c>
      <c r="AG67" s="16" t="str">
        <f>IF(Financials!AI66="","na",Financials!AI66)</f>
        <v>na</v>
      </c>
      <c r="AH67" s="16" t="str">
        <f>IF(Financials!AJ66="","na",Financials!AJ66)</f>
        <v>na</v>
      </c>
      <c r="AI67" s="16" t="str">
        <f>IF(Financials!AK66="","na",Financials!AK66)</f>
        <v>na</v>
      </c>
    </row>
    <row r="68" spans="1:35" x14ac:dyDescent="0.2">
      <c r="A68" s="5">
        <f>Financials!Q67</f>
        <v>44307</v>
      </c>
      <c r="B68" s="5">
        <f>Financials!P67</f>
        <v>44306</v>
      </c>
      <c r="C68" t="str">
        <f>Financials!A67</f>
        <v>CH0009236461</v>
      </c>
      <c r="D68" t="str">
        <f>Financials!B67</f>
        <v>BSKP.SW</v>
      </c>
      <c r="E68" t="str">
        <f>Financials!C67</f>
        <v>Basler Kantonalbank Partizipsch</v>
      </c>
      <c r="F68" t="str">
        <f>Financials!D67</f>
        <v>CHF</v>
      </c>
      <c r="G68" t="str">
        <f>Financials!E67</f>
        <v>Financial Services</v>
      </c>
      <c r="H68" t="str">
        <f>Financials!F67</f>
        <v>Banks—Regional</v>
      </c>
      <c r="I68">
        <f>Financials!O67</f>
        <v>68</v>
      </c>
      <c r="J68" t="str">
        <f>Financials!H67&amp;" - "&amp;Financials!G67</f>
        <v>57.2 - 73.8</v>
      </c>
      <c r="K68" s="7">
        <f>(Financials!G67-Financials!O67)/Financials!O67</f>
        <v>8.5294117647058784E-2</v>
      </c>
      <c r="L68" s="1">
        <f>Financials!M67</f>
        <v>4.5199999999999997E-2</v>
      </c>
      <c r="M68">
        <f>Financials!I67</f>
        <v>26.163900000000002</v>
      </c>
      <c r="N68">
        <f>Financials!J67</f>
        <v>95.180999999999997</v>
      </c>
      <c r="O68" s="11">
        <f>Financials!K67</f>
        <v>0.71442799999999995</v>
      </c>
      <c r="P68" s="8">
        <f t="shared" si="2"/>
        <v>1</v>
      </c>
      <c r="Q68" s="14">
        <f>Financials!S67</f>
        <v>1997</v>
      </c>
      <c r="R68" s="14">
        <f>Financials!T67</f>
        <v>2020</v>
      </c>
      <c r="S68" s="14">
        <f>Financials!U67</f>
        <v>9</v>
      </c>
      <c r="T68" s="14">
        <f>Financials!V67</f>
        <v>3</v>
      </c>
      <c r="U68" s="15">
        <f>IF(Financials!W67="","na",Financials!W67)</f>
        <v>-0.55714285714285716</v>
      </c>
      <c r="V68" s="15">
        <f>IF(Financials!X67="","na",Financials!X67)</f>
        <v>0.8787878787878789</v>
      </c>
      <c r="W68" s="15">
        <f>IF(Financials!Y67="","na",Financials!Y67)</f>
        <v>1</v>
      </c>
      <c r="X68" s="15">
        <f>IF(Financials!Z67="","na",Financials!Z67)</f>
        <v>1</v>
      </c>
      <c r="Y68" s="15">
        <f>IF(Financials!AA67="","na",Financials!AA67)</f>
        <v>1</v>
      </c>
      <c r="Z68" s="8">
        <f>IF(Financials!AB67="","na",Financials!AB67)</f>
        <v>3.1</v>
      </c>
      <c r="AA68" s="8">
        <f>IF(Financials!AC67="","na",Financials!AC67)</f>
        <v>3.1</v>
      </c>
      <c r="AB68" s="8">
        <f>IF(Financials!AD67="","na",Financials!AD67)</f>
        <v>3.1</v>
      </c>
      <c r="AC68" s="8">
        <f>IF(Financials!AE67="","na",Financials!AE67)</f>
        <v>6.2</v>
      </c>
      <c r="AD68" s="8" t="str">
        <f>IF(Financials!AF67="","na",Financials!AF67)</f>
        <v>na</v>
      </c>
      <c r="AE68" s="16">
        <f>IF(Financials!AG67="","na",Financials!AG67)</f>
        <v>0.88571428571428579</v>
      </c>
      <c r="AF68" s="16">
        <f>IF(Financials!AH67="","na",Financials!AH67)</f>
        <v>0.75609756097560987</v>
      </c>
      <c r="AG68" s="16">
        <f>IF(Financials!AI67="","na",Financials!AI67)</f>
        <v>1.2916666666666667</v>
      </c>
      <c r="AH68" s="16" t="str">
        <f>IF(Financials!AJ67="","na",Financials!AJ67)</f>
        <v>na</v>
      </c>
      <c r="AI68" s="16" t="str">
        <f>IF(Financials!AK67="","na",Financials!AK67)</f>
        <v>na</v>
      </c>
    </row>
    <row r="69" spans="1:35" x14ac:dyDescent="0.2">
      <c r="A69" s="5">
        <f>Financials!Q68</f>
        <v>44307</v>
      </c>
      <c r="B69" s="5">
        <f>Financials!P68</f>
        <v>44306</v>
      </c>
      <c r="C69" t="str">
        <f>Financials!A68</f>
        <v>CH0009320091</v>
      </c>
      <c r="D69" t="str">
        <f>Financials!B68</f>
        <v>FTON.SW</v>
      </c>
      <c r="E69" t="str">
        <f>Financials!C68</f>
        <v>Feintool International</v>
      </c>
      <c r="F69" t="str">
        <f>Financials!D68</f>
        <v>CHF</v>
      </c>
      <c r="G69" t="str">
        <f>Financials!E68</f>
        <v>Industrials</v>
      </c>
      <c r="H69" t="str">
        <f>Financials!F68</f>
        <v>Specialty Industrial Machinery</v>
      </c>
      <c r="I69">
        <f>Financials!O68</f>
        <v>67</v>
      </c>
      <c r="J69" t="str">
        <f>Financials!H68&amp;" - "&amp;Financials!G68</f>
        <v>38.05 - 72</v>
      </c>
      <c r="K69" s="7">
        <f>(Financials!G68-Financials!O68)/Financials!O68</f>
        <v>7.4626865671641784E-2</v>
      </c>
      <c r="L69" s="1">
        <f>Financials!M68</f>
        <v>0</v>
      </c>
      <c r="M69">
        <f>Financials!I68</f>
        <v>0</v>
      </c>
      <c r="N69">
        <f>Financials!J68</f>
        <v>59.918999999999997</v>
      </c>
      <c r="O69" s="11">
        <f>Financials!K68</f>
        <v>1.11818</v>
      </c>
      <c r="P69" s="8">
        <f t="shared" si="2"/>
        <v>1</v>
      </c>
      <c r="Q69" s="14">
        <f>Financials!S68</f>
        <v>2000</v>
      </c>
      <c r="R69" s="14">
        <f>Financials!T68</f>
        <v>2019</v>
      </c>
      <c r="S69" s="14">
        <f>Financials!U68</f>
        <v>7</v>
      </c>
      <c r="T69" s="14">
        <f>Financials!V68</f>
        <v>5</v>
      </c>
      <c r="U69" s="15">
        <f>IF(Financials!W68="","na",Financials!W68)</f>
        <v>-0.52941176470588236</v>
      </c>
      <c r="V69" s="15">
        <f>IF(Financials!X68="","na",Financials!X68)</f>
        <v>0</v>
      </c>
      <c r="W69" s="15">
        <f>IF(Financials!Y68="","na",Financials!Y68)</f>
        <v>2.3333333333333335</v>
      </c>
      <c r="X69" s="15">
        <f>IF(Financials!Z68="","na",Financials!Z68)</f>
        <v>1.6666666666666667</v>
      </c>
      <c r="Y69" s="15">
        <f>IF(Financials!AA68="","na",Financials!AA68)</f>
        <v>1</v>
      </c>
      <c r="Z69" s="8" t="str">
        <f>IF(Financials!AB68="","na",Financials!AB68)</f>
        <v>na</v>
      </c>
      <c r="AA69" s="8">
        <f>IF(Financials!AC68="","na",Financials!AC68)</f>
        <v>2</v>
      </c>
      <c r="AB69" s="8">
        <f>IF(Financials!AD68="","na",Financials!AD68)</f>
        <v>4</v>
      </c>
      <c r="AC69" s="8" t="str">
        <f>IF(Financials!AE68="","na",Financials!AE68)</f>
        <v>na</v>
      </c>
      <c r="AD69" s="8" t="str">
        <f>IF(Financials!AF68="","na",Financials!AF68)</f>
        <v>na</v>
      </c>
      <c r="AE69" s="16" t="str">
        <f>IF(Financials!AG68="","na",Financials!AG68)</f>
        <v>na</v>
      </c>
      <c r="AF69" s="16">
        <f>IF(Financials!AH68="","na",Financials!AH68)</f>
        <v>0.30303030303030304</v>
      </c>
      <c r="AG69" s="16">
        <f>IF(Financials!AI68="","na",Financials!AI68)</f>
        <v>1.8181818181818179</v>
      </c>
      <c r="AH69" s="16" t="str">
        <f>IF(Financials!AJ68="","na",Financials!AJ68)</f>
        <v>na</v>
      </c>
      <c r="AI69" s="16" t="str">
        <f>IF(Financials!AK68="","na",Financials!AK68)</f>
        <v>na</v>
      </c>
    </row>
    <row r="70" spans="1:35" x14ac:dyDescent="0.2">
      <c r="A70" s="5">
        <f>Financials!Q69</f>
        <v>44307</v>
      </c>
      <c r="B70" s="5">
        <f>Financials!P69</f>
        <v>44306</v>
      </c>
      <c r="C70" t="str">
        <f>Financials!A69</f>
        <v>CH0009691608</v>
      </c>
      <c r="D70" t="str">
        <f>Financials!B69</f>
        <v>BEKN.SW</v>
      </c>
      <c r="E70" t="str">
        <f>Financials!C69</f>
        <v>Berner Kantonalbank (BEKB)</v>
      </c>
      <c r="F70" t="str">
        <f>Financials!D69</f>
        <v>CHF</v>
      </c>
      <c r="G70" t="str">
        <f>Financials!E69</f>
        <v>Financial Services</v>
      </c>
      <c r="H70" t="str">
        <f>Financials!F69</f>
        <v>Banks—Regional</v>
      </c>
      <c r="I70">
        <f>Financials!O69</f>
        <v>214</v>
      </c>
      <c r="J70" t="str">
        <f>Financials!H69&amp;" - "&amp;Financials!G69</f>
        <v>205.5 - 238</v>
      </c>
      <c r="K70" s="7">
        <f>(Financials!G69-Financials!O69)/Financials!O69</f>
        <v>0.11214953271028037</v>
      </c>
      <c r="L70" s="1">
        <f>Financials!M69</f>
        <v>4.1099999999999998E-2</v>
      </c>
      <c r="M70">
        <f>Financials!I69</f>
        <v>13.8065</v>
      </c>
      <c r="N70">
        <f>Financials!J69</f>
        <v>286.13099999999997</v>
      </c>
      <c r="O70" s="11">
        <f>Financials!K69</f>
        <v>0.74790900000000005</v>
      </c>
      <c r="P70" s="8">
        <f t="shared" si="2"/>
        <v>3</v>
      </c>
      <c r="Q70" s="14">
        <f>Financials!S69</f>
        <v>2002</v>
      </c>
      <c r="R70" s="14">
        <f>Financials!T69</f>
        <v>2020</v>
      </c>
      <c r="S70" s="14">
        <f>Financials!U69</f>
        <v>17</v>
      </c>
      <c r="T70" s="14">
        <f>Financials!V69</f>
        <v>1</v>
      </c>
      <c r="U70" s="15">
        <f>IF(Financials!W69="","na",Financials!W69)</f>
        <v>2.1111111111111112</v>
      </c>
      <c r="V70" s="15">
        <f>IF(Financials!X69="","na",Financials!X69)</f>
        <v>1.9268292682926829</v>
      </c>
      <c r="W70" s="15">
        <f>IF(Financials!Y69="","na",Financials!Y69)</f>
        <v>0.44827586206896558</v>
      </c>
      <c r="X70" s="15">
        <f>IF(Financials!Z69="","na",Financials!Z69)</f>
        <v>0.35483870967741937</v>
      </c>
      <c r="Y70" s="15">
        <f>IF(Financials!AA69="","na",Financials!AA69)</f>
        <v>5.0000000000000051E-2</v>
      </c>
      <c r="Z70" s="8">
        <f>IF(Financials!AB69="","na",Financials!AB69)</f>
        <v>6.2</v>
      </c>
      <c r="AA70" s="8">
        <f>IF(Financials!AC69="","na",Financials!AC69)</f>
        <v>6.6</v>
      </c>
      <c r="AB70" s="8">
        <f>IF(Financials!AD69="","na",Financials!AD69)</f>
        <v>8</v>
      </c>
      <c r="AC70" s="8">
        <f>IF(Financials!AE69="","na",Financials!AE69)</f>
        <v>8.4</v>
      </c>
      <c r="AD70" s="8" t="str">
        <f>IF(Financials!AF69="","na",Financials!AF69)</f>
        <v>na</v>
      </c>
      <c r="AE70" s="16">
        <f>IF(Financials!AG69="","na",Financials!AG69)</f>
        <v>0.43055555555555558</v>
      </c>
      <c r="AF70" s="16">
        <f>IF(Financials!AH69="","na",Financials!AH69)</f>
        <v>0.44897959183673469</v>
      </c>
      <c r="AG70" s="16">
        <f>IF(Financials!AI69="","na",Financials!AI69)</f>
        <v>0.53691275167785235</v>
      </c>
      <c r="AH70" s="16" t="str">
        <f>IF(Financials!AJ69="","na",Financials!AJ69)</f>
        <v>na</v>
      </c>
      <c r="AI70" s="16" t="str">
        <f>IF(Financials!AK69="","na",Financials!AK69)</f>
        <v>na</v>
      </c>
    </row>
    <row r="71" spans="1:35" x14ac:dyDescent="0.2">
      <c r="A71" s="5">
        <f>Financials!Q70</f>
        <v>44307</v>
      </c>
      <c r="B71" s="5">
        <f>Financials!P70</f>
        <v>44306</v>
      </c>
      <c r="C71" t="str">
        <f>Financials!A70</f>
        <v>CH0010570759</v>
      </c>
      <c r="D71" t="str">
        <f>Financials!B70</f>
        <v>LISN.SW</v>
      </c>
      <c r="E71" t="str">
        <f>Financials!C70</f>
        <v>Lindt</v>
      </c>
      <c r="F71" t="str">
        <f>Financials!D70</f>
        <v>CHF</v>
      </c>
      <c r="G71" t="str">
        <f>Financials!E70</f>
        <v>Consumer Defensive</v>
      </c>
      <c r="H71" t="str">
        <f>Financials!F70</f>
        <v>Confectioners</v>
      </c>
      <c r="I71">
        <f>Financials!O70</f>
        <v>91100</v>
      </c>
      <c r="J71" t="str">
        <f>Financials!H70&amp;" - "&amp;Financials!G70</f>
        <v>77100 - 91500</v>
      </c>
      <c r="K71" s="7">
        <f>(Financials!G70-Financials!O70)/Financials!O70</f>
        <v>4.3907793633369925E-3</v>
      </c>
      <c r="L71" s="1">
        <f>Financials!M70</f>
        <v>1.2E-2</v>
      </c>
      <c r="M71">
        <f>Financials!I70</f>
        <v>68.915999999999997</v>
      </c>
      <c r="N71">
        <f>Financials!J70</f>
        <v>19202.8</v>
      </c>
      <c r="O71" s="11">
        <f>Financials!K70</f>
        <v>4.7441000000000004</v>
      </c>
      <c r="P71" s="8">
        <f t="shared" si="2"/>
        <v>3</v>
      </c>
      <c r="Q71" s="14">
        <f>Financials!S70</f>
        <v>1996</v>
      </c>
      <c r="R71" s="14">
        <f>Financials!T70</f>
        <v>2020</v>
      </c>
      <c r="S71" s="14">
        <f>Financials!U70</f>
        <v>22</v>
      </c>
      <c r="T71" s="14">
        <f>Financials!V70</f>
        <v>2</v>
      </c>
      <c r="U71" s="15">
        <f>IF(Financials!W70="","na",Financials!W70)</f>
        <v>1.8</v>
      </c>
      <c r="V71" s="15">
        <f>IF(Financials!X70="","na",Financials!X70)</f>
        <v>0.21739130434782608</v>
      </c>
      <c r="W71" s="15">
        <f>IF(Financials!Y70="","na",Financials!Y70)</f>
        <v>-3.4482758620689655E-2</v>
      </c>
      <c r="X71" s="15">
        <f>IF(Financials!Z70="","na",Financials!Z70)</f>
        <v>-0.20454545454545456</v>
      </c>
      <c r="Y71" s="15">
        <f>IF(Financials!AA70="","na",Financials!AA70)</f>
        <v>-0.3</v>
      </c>
      <c r="Z71" s="8">
        <f>IF(Financials!AB70="","na",Financials!AB70)</f>
        <v>880</v>
      </c>
      <c r="AA71" s="8">
        <f>IF(Financials!AC70="","na",Financials!AC70)</f>
        <v>930</v>
      </c>
      <c r="AB71" s="8">
        <f>IF(Financials!AD70="","na",Financials!AD70)</f>
        <v>1000</v>
      </c>
      <c r="AC71" s="8">
        <f>IF(Financials!AE70="","na",Financials!AE70)</f>
        <v>700</v>
      </c>
      <c r="AD71" s="8" t="str">
        <f>IF(Financials!AF70="","na",Financials!AF70)</f>
        <v>na</v>
      </c>
      <c r="AE71" s="16">
        <f>IF(Financials!AG70="","na",Financials!AG70)</f>
        <v>0.46793576518132513</v>
      </c>
      <c r="AF71" s="16">
        <f>IF(Financials!AH70="","na",Financials!AH70)</f>
        <v>0.46312434639709182</v>
      </c>
      <c r="AG71" s="16">
        <f>IF(Financials!AI70="","na",Financials!AI70)</f>
        <v>0.47087630079578097</v>
      </c>
      <c r="AH71" s="16" t="str">
        <f>IF(Financials!AJ70="","na",Financials!AJ70)</f>
        <v>na</v>
      </c>
      <c r="AI71" s="16" t="str">
        <f>IF(Financials!AK70="","na",Financials!AK70)</f>
        <v>na</v>
      </c>
    </row>
    <row r="72" spans="1:35" x14ac:dyDescent="0.2">
      <c r="A72" s="5">
        <f>Financials!Q71</f>
        <v>44307</v>
      </c>
      <c r="B72" s="5">
        <f>Financials!P71</f>
        <v>44306</v>
      </c>
      <c r="C72" t="str">
        <f>Financials!A71</f>
        <v>CH0010570767</v>
      </c>
      <c r="D72" t="str">
        <f>Financials!B71</f>
        <v>LISP.SW</v>
      </c>
      <c r="E72" t="str">
        <f>Financials!C71</f>
        <v>Lindt</v>
      </c>
      <c r="F72" t="str">
        <f>Financials!D71</f>
        <v>CHF</v>
      </c>
      <c r="G72" t="str">
        <f>Financials!E71</f>
        <v>Consumer Defensive</v>
      </c>
      <c r="H72" t="str">
        <f>Financials!F71</f>
        <v>Confectioners</v>
      </c>
      <c r="I72">
        <f>Financials!O71</f>
        <v>8635</v>
      </c>
      <c r="J72" t="str">
        <f>Financials!H71&amp;" - "&amp;Financials!G71</f>
        <v>6965 - 8670</v>
      </c>
      <c r="K72" s="7">
        <f>(Financials!G71-Financials!O71)/Financials!O71</f>
        <v>4.0532715691951361E-3</v>
      </c>
      <c r="L72" s="1">
        <f>Financials!M71</f>
        <v>1.2699999999999999E-2</v>
      </c>
      <c r="M72">
        <f>Financials!I71</f>
        <v>6.5436100000000001</v>
      </c>
      <c r="N72">
        <f>Financials!J71</f>
        <v>19202.8</v>
      </c>
      <c r="O72" s="11">
        <f>Financials!K71</f>
        <v>0.45045499999999999</v>
      </c>
      <c r="P72" s="8">
        <f t="shared" si="2"/>
        <v>3</v>
      </c>
      <c r="Q72" s="14">
        <f>Financials!S71</f>
        <v>2002</v>
      </c>
      <c r="R72" s="14">
        <f>Financials!T71</f>
        <v>2020</v>
      </c>
      <c r="S72" s="14">
        <f>Financials!U71</f>
        <v>17</v>
      </c>
      <c r="T72" s="14">
        <f>Financials!V71</f>
        <v>1</v>
      </c>
      <c r="U72" s="15">
        <f>IF(Financials!W71="","na",Financials!W71)</f>
        <v>6.7777777777777777</v>
      </c>
      <c r="V72" s="15">
        <f>IF(Financials!X71="","na",Financials!X71)</f>
        <v>0.21739130434782608</v>
      </c>
      <c r="W72" s="15">
        <f>IF(Financials!Y71="","na",Financials!Y71)</f>
        <v>-3.4482758620689655E-2</v>
      </c>
      <c r="X72" s="15">
        <f>IF(Financials!Z71="","na",Financials!Z71)</f>
        <v>-0.20454545454545456</v>
      </c>
      <c r="Y72" s="15">
        <f>IF(Financials!AA71="","na",Financials!AA71)</f>
        <v>-0.3</v>
      </c>
      <c r="Z72" s="8">
        <f>IF(Financials!AB71="","na",Financials!AB71)</f>
        <v>88</v>
      </c>
      <c r="AA72" s="8">
        <f>IF(Financials!AC71="","na",Financials!AC71)</f>
        <v>93</v>
      </c>
      <c r="AB72" s="8">
        <f>IF(Financials!AD71="","na",Financials!AD71)</f>
        <v>100</v>
      </c>
      <c r="AC72" s="8">
        <f>IF(Financials!AE71="","na",Financials!AE71)</f>
        <v>70</v>
      </c>
      <c r="AD72" s="8" t="str">
        <f>IF(Financials!AF71="","na",Financials!AF71)</f>
        <v>na</v>
      </c>
      <c r="AE72" s="16">
        <f>IF(Financials!AG71="","na",Financials!AG71)</f>
        <v>0.46783625730994149</v>
      </c>
      <c r="AF72" s="16">
        <f>IF(Financials!AH71="","na",Financials!AH71)</f>
        <v>0.46314741035856571</v>
      </c>
      <c r="AG72" s="16">
        <f>IF(Financials!AI71="","na",Financials!AI71)</f>
        <v>0.47080979284369112</v>
      </c>
      <c r="AH72" s="16" t="str">
        <f>IF(Financials!AJ71="","na",Financials!AJ71)</f>
        <v>na</v>
      </c>
      <c r="AI72" s="16" t="str">
        <f>IF(Financials!AK71="","na",Financials!AK71)</f>
        <v>na</v>
      </c>
    </row>
    <row r="73" spans="1:35" x14ac:dyDescent="0.2">
      <c r="A73" s="5">
        <f>Financials!Q72</f>
        <v>44307</v>
      </c>
      <c r="B73" s="5">
        <f>Financials!P72</f>
        <v>44306</v>
      </c>
      <c r="C73" t="str">
        <f>Financials!A72</f>
        <v>CH0010645932</v>
      </c>
      <c r="D73" t="str">
        <f>Financials!B72</f>
        <v>GIVN.SW</v>
      </c>
      <c r="E73" t="str">
        <f>Financials!C72</f>
        <v>Givaudan</v>
      </c>
      <c r="F73" t="str">
        <f>Financials!D72</f>
        <v>CHF</v>
      </c>
      <c r="G73" t="str">
        <f>Financials!E72</f>
        <v>Basic Materials</v>
      </c>
      <c r="H73" t="str">
        <f>Financials!F72</f>
        <v>Specialty Chemicals</v>
      </c>
      <c r="I73">
        <f>Financials!O72</f>
        <v>3908</v>
      </c>
      <c r="J73" t="str">
        <f>Financials!H72&amp;" - "&amp;Financials!G72</f>
        <v>3042 - 4099</v>
      </c>
      <c r="K73" s="7">
        <f>(Financials!G72-Financials!O72)/Financials!O72</f>
        <v>4.8874104401228247E-2</v>
      </c>
      <c r="L73" s="1">
        <f>Financials!M72</f>
        <v>1.6500000000000001E-2</v>
      </c>
      <c r="M73">
        <f>Financials!I72</f>
        <v>48.786900000000003</v>
      </c>
      <c r="N73">
        <f>Financials!J72</f>
        <v>378.64699999999999</v>
      </c>
      <c r="O73" s="11">
        <f>Financials!K72</f>
        <v>10.3025</v>
      </c>
      <c r="P73" s="8">
        <f t="shared" si="2"/>
        <v>2</v>
      </c>
      <c r="Q73" s="14">
        <f>Financials!S72</f>
        <v>2002</v>
      </c>
      <c r="R73" s="14">
        <f>Financials!T72</f>
        <v>2021</v>
      </c>
      <c r="S73" s="14">
        <f>Financials!U72</f>
        <v>18</v>
      </c>
      <c r="T73" s="14">
        <f>Financials!V72</f>
        <v>1</v>
      </c>
      <c r="U73" s="15">
        <f>IF(Financials!W72="","na",Financials!W72)</f>
        <v>8.1428571428571423</v>
      </c>
      <c r="V73" s="15">
        <f>IF(Financials!X72="","na",Financials!X72)</f>
        <v>0.36170212765957449</v>
      </c>
      <c r="W73" s="15">
        <f>IF(Financials!Y72="","na",Financials!Y72)</f>
        <v>0.18518518518518515</v>
      </c>
      <c r="X73" s="15">
        <f>IF(Financials!Z72="","na",Financials!Z72)</f>
        <v>0.10344827586206896</v>
      </c>
      <c r="Y73" s="15">
        <f>IF(Financials!AA72="","na",Financials!AA72)</f>
        <v>3.2258064516129031E-2</v>
      </c>
      <c r="Z73" s="8">
        <f>IF(Financials!AB72="","na",Financials!AB72)</f>
        <v>56</v>
      </c>
      <c r="AA73" s="8">
        <f>IF(Financials!AC72="","na",Financials!AC72)</f>
        <v>58</v>
      </c>
      <c r="AB73" s="8">
        <f>IF(Financials!AD72="","na",Financials!AD72)</f>
        <v>60</v>
      </c>
      <c r="AC73" s="8">
        <f>IF(Financials!AE72="","na",Financials!AE72)</f>
        <v>62</v>
      </c>
      <c r="AD73" s="8">
        <f>IF(Financials!AF72="","na",Financials!AF72)</f>
        <v>64</v>
      </c>
      <c r="AE73" s="16">
        <f>IF(Financials!AG72="","na",Financials!AG72)</f>
        <v>0.72258064516129028</v>
      </c>
      <c r="AF73" s="16">
        <f>IF(Financials!AH72="","na",Financials!AH72)</f>
        <v>0.81232492997198869</v>
      </c>
      <c r="AG73" s="16">
        <f>IF(Financials!AI72="","na",Financials!AI72)</f>
        <v>0.79365079365079372</v>
      </c>
      <c r="AH73" s="16" t="str">
        <f>IF(Financials!AJ72="","na",Financials!AJ72)</f>
        <v>na</v>
      </c>
      <c r="AI73" s="16" t="str">
        <f>IF(Financials!AK72="","na",Financials!AK72)</f>
        <v>na</v>
      </c>
    </row>
    <row r="74" spans="1:35" x14ac:dyDescent="0.2">
      <c r="A74" s="5">
        <f>Financials!Q73</f>
        <v>44307</v>
      </c>
      <c r="B74" s="5">
        <f>Financials!P73</f>
        <v>44306</v>
      </c>
      <c r="C74" t="str">
        <f>Financials!A73</f>
        <v>CH0010675863</v>
      </c>
      <c r="D74" t="str">
        <f>Financials!B73</f>
        <v>SQN.SW</v>
      </c>
      <c r="E74" t="str">
        <f>Financials!C73</f>
        <v>Swissquote</v>
      </c>
      <c r="F74" t="str">
        <f>Financials!D73</f>
        <v>CHF</v>
      </c>
      <c r="G74" t="str">
        <f>Financials!E73</f>
        <v>Financial Services</v>
      </c>
      <c r="H74" t="str">
        <f>Financials!F73</f>
        <v>Capital Markets</v>
      </c>
      <c r="I74">
        <f>Financials!O73</f>
        <v>141.80000000000001</v>
      </c>
      <c r="J74" t="str">
        <f>Financials!H73&amp;" - "&amp;Financials!G73</f>
        <v>51.5 - 142.6</v>
      </c>
      <c r="K74" s="7">
        <f>(Financials!G73-Financials!O73)/Financials!O73</f>
        <v>5.6417489421719527E-3</v>
      </c>
      <c r="L74" s="1">
        <f>Financials!M73</f>
        <v>1.06E-2</v>
      </c>
      <c r="M74">
        <f>Financials!I73</f>
        <v>23.157900000000001</v>
      </c>
      <c r="N74">
        <f>Financials!J73</f>
        <v>29.713000000000001</v>
      </c>
      <c r="O74" s="11">
        <f>Financials!K73</f>
        <v>4.7386699999999999</v>
      </c>
      <c r="P74" s="8">
        <f t="shared" si="2"/>
        <v>3</v>
      </c>
      <c r="Q74" s="14">
        <f>Financials!S73</f>
        <v>2007</v>
      </c>
      <c r="R74" s="14">
        <f>Financials!T73</f>
        <v>2020</v>
      </c>
      <c r="S74" s="14">
        <f>Financials!U73</f>
        <v>4</v>
      </c>
      <c r="T74" s="14">
        <f>Financials!V73</f>
        <v>3</v>
      </c>
      <c r="U74" s="15">
        <f>IF(Financials!W73="","na",Financials!W73)</f>
        <v>-0.5</v>
      </c>
      <c r="V74" s="15">
        <f>IF(Financials!X73="","na",Financials!X73)</f>
        <v>0.66666666666666674</v>
      </c>
      <c r="W74" s="15">
        <f>IF(Financials!Y73="","na",Financials!Y73)</f>
        <v>0.66666666666666674</v>
      </c>
      <c r="X74" s="15">
        <f>IF(Financials!Z73="","na",Financials!Z73)</f>
        <v>6.6923076923076916</v>
      </c>
      <c r="Y74" s="15">
        <f>IF(Financials!AA73="","na",Financials!AA73)</f>
        <v>0</v>
      </c>
      <c r="Z74" s="8">
        <f>IF(Financials!AB73="","na",Financials!AB73)</f>
        <v>0.13</v>
      </c>
      <c r="AA74" s="8">
        <f>IF(Financials!AC73="","na",Financials!AC73)</f>
        <v>0.9</v>
      </c>
      <c r="AB74" s="8">
        <f>IF(Financials!AD73="","na",Financials!AD73)</f>
        <v>1</v>
      </c>
      <c r="AC74" s="8">
        <f>IF(Financials!AE73="","na",Financials!AE73)</f>
        <v>1</v>
      </c>
      <c r="AD74" s="8" t="str">
        <f>IF(Financials!AF73="","na",Financials!AF73)</f>
        <v>na</v>
      </c>
      <c r="AE74" s="16">
        <f>IF(Financials!AG73="","na",Financials!AG73)</f>
        <v>4.8148148148148148E-2</v>
      </c>
      <c r="AF74" s="16">
        <f>IF(Financials!AH73="","na",Financials!AH73)</f>
        <v>0.3</v>
      </c>
      <c r="AG74" s="16">
        <f>IF(Financials!AI73="","na",Financials!AI73)</f>
        <v>0.33333333333333331</v>
      </c>
      <c r="AH74" s="16" t="str">
        <f>IF(Financials!AJ73="","na",Financials!AJ73)</f>
        <v>na</v>
      </c>
      <c r="AI74" s="16" t="str">
        <f>IF(Financials!AK73="","na",Financials!AK73)</f>
        <v>na</v>
      </c>
    </row>
    <row r="75" spans="1:35" x14ac:dyDescent="0.2">
      <c r="A75" s="5">
        <f>Financials!Q74</f>
        <v>44307</v>
      </c>
      <c r="B75" s="5">
        <f>Financials!P74</f>
        <v>44306</v>
      </c>
      <c r="C75" t="str">
        <f>Financials!A74</f>
        <v>CH0010702154</v>
      </c>
      <c r="D75" t="str">
        <f>Financials!B74</f>
        <v>KOMN.SW</v>
      </c>
      <c r="E75" t="str">
        <f>Financials!C74</f>
        <v>Komax</v>
      </c>
      <c r="F75" t="str">
        <f>Financials!D74</f>
        <v>CHF</v>
      </c>
      <c r="G75" t="str">
        <f>Financials!E74</f>
        <v>Industrials</v>
      </c>
      <c r="H75" t="str">
        <f>Financials!F74</f>
        <v>Specialty Industrial Machinery</v>
      </c>
      <c r="I75">
        <f>Financials!O74</f>
        <v>223</v>
      </c>
      <c r="J75" t="str">
        <f>Financials!H74&amp;" - "&amp;Financials!G74</f>
        <v>119 - 266.6</v>
      </c>
      <c r="K75" s="7">
        <f>(Financials!G74-Financials!O74)/Financials!O74</f>
        <v>0.19551569506726468</v>
      </c>
      <c r="L75" s="1">
        <f>Financials!M74</f>
        <v>0</v>
      </c>
      <c r="M75">
        <f>Financials!I74</f>
        <v>0</v>
      </c>
      <c r="N75">
        <f>Financials!J74</f>
        <v>61.52</v>
      </c>
      <c r="O75" s="11">
        <f>Financials!K74</f>
        <v>3.6248399999999998</v>
      </c>
      <c r="P75" s="8">
        <f t="shared" si="2"/>
        <v>2</v>
      </c>
      <c r="Q75" s="14">
        <f>Financials!S74</f>
        <v>1999</v>
      </c>
      <c r="R75" s="14">
        <f>Financials!T74</f>
        <v>2020</v>
      </c>
      <c r="S75" s="14">
        <f>Financials!U74</f>
        <v>6</v>
      </c>
      <c r="T75" s="14">
        <f>Financials!V74</f>
        <v>6</v>
      </c>
      <c r="U75" s="15">
        <f>IF(Financials!W74="","na",Financials!W74)</f>
        <v>-0.83636363636363631</v>
      </c>
      <c r="V75" s="15">
        <f>IF(Financials!X74="","na",Financials!X74)</f>
        <v>-9.9999999999999978E-2</v>
      </c>
      <c r="W75" s="15">
        <f>IF(Financials!Y74="","na",Financials!Y74)</f>
        <v>-0.27999999999999997</v>
      </c>
      <c r="X75" s="15">
        <f>IF(Financials!Z74="","na",Financials!Z74)</f>
        <v>-0.64</v>
      </c>
      <c r="Y75" s="15">
        <f>IF(Financials!AA74="","na",Financials!AA74)</f>
        <v>-0.74285714285714288</v>
      </c>
      <c r="Z75" s="8">
        <f>IF(Financials!AB74="","na",Financials!AB74)</f>
        <v>5</v>
      </c>
      <c r="AA75" s="8">
        <f>IF(Financials!AC74="","na",Financials!AC74)</f>
        <v>6.5</v>
      </c>
      <c r="AB75" s="8">
        <f>IF(Financials!AD74="","na",Financials!AD74)</f>
        <v>7</v>
      </c>
      <c r="AC75" s="8">
        <f>IF(Financials!AE74="","na",Financials!AE74)</f>
        <v>1.8</v>
      </c>
      <c r="AD75" s="8" t="str">
        <f>IF(Financials!AF74="","na",Financials!AF74)</f>
        <v>na</v>
      </c>
      <c r="AE75" s="16">
        <f>IF(Financials!AG74="","na",Financials!AG74)</f>
        <v>0.45454545454545459</v>
      </c>
      <c r="AF75" s="16">
        <f>IF(Financials!AH74="","na",Financials!AH74)</f>
        <v>0.48148148148148145</v>
      </c>
      <c r="AG75" s="16">
        <f>IF(Financials!AI74="","na",Financials!AI74)</f>
        <v>2.0588235294117649</v>
      </c>
      <c r="AH75" s="16" t="str">
        <f>IF(Financials!AJ74="","na",Financials!AJ74)</f>
        <v>na</v>
      </c>
      <c r="AI75" s="16" t="str">
        <f>IF(Financials!AK74="","na",Financials!AK74)</f>
        <v>na</v>
      </c>
    </row>
    <row r="76" spans="1:35" x14ac:dyDescent="0.2">
      <c r="A76" s="5">
        <f>Financials!Q75</f>
        <v>44307</v>
      </c>
      <c r="B76" s="5">
        <f>Financials!P75</f>
        <v>44306</v>
      </c>
      <c r="C76" t="str">
        <f>Financials!A75</f>
        <v>CH0010754924</v>
      </c>
      <c r="D76" t="str">
        <f>Financials!B75</f>
        <v>SWTQ.SW</v>
      </c>
      <c r="E76" t="str">
        <f>Financials!C75</f>
        <v>Schweiter</v>
      </c>
      <c r="F76" t="str">
        <f>Financials!D75</f>
        <v>CHF</v>
      </c>
      <c r="G76" t="str">
        <f>Financials!E75</f>
        <v>Industrials</v>
      </c>
      <c r="H76" t="str">
        <f>Financials!F75</f>
        <v>Specialty Industrial Machinery</v>
      </c>
      <c r="I76">
        <f>Financials!O75</f>
        <v>1498</v>
      </c>
      <c r="J76" t="str">
        <f>Financials!H75&amp;" - "&amp;Financials!G75</f>
        <v>900 - 1690</v>
      </c>
      <c r="K76" s="7">
        <f>(Financials!G75-Financials!O75)/Financials!O75</f>
        <v>0.12817089452603472</v>
      </c>
      <c r="L76" s="1">
        <f>Financials!M75</f>
        <v>2.6800000000000001E-2</v>
      </c>
      <c r="M76">
        <f>Financials!I75</f>
        <v>20.639099999999999</v>
      </c>
      <c r="N76">
        <f>Financials!J75</f>
        <v>515.44799999999998</v>
      </c>
      <c r="O76" s="11">
        <f>Financials!K75</f>
        <v>2.8945699999999999</v>
      </c>
      <c r="P76" s="8">
        <f t="shared" si="2"/>
        <v>2</v>
      </c>
      <c r="Q76" s="14">
        <f>Financials!S75</f>
        <v>1997</v>
      </c>
      <c r="R76" s="14">
        <f>Financials!T75</f>
        <v>2021</v>
      </c>
      <c r="S76" s="14">
        <f>Financials!U75</f>
        <v>11</v>
      </c>
      <c r="T76" s="14">
        <f>Financials!V75</f>
        <v>2</v>
      </c>
      <c r="U76" s="15">
        <f>IF(Financials!W75="","na",Financials!W75)</f>
        <v>3</v>
      </c>
      <c r="V76" s="15">
        <f>IF(Financials!X75="","na",Financials!X75)</f>
        <v>0</v>
      </c>
      <c r="W76" s="15">
        <f>IF(Financials!Y75="","na",Financials!Y75)</f>
        <v>0</v>
      </c>
      <c r="X76" s="15">
        <f>IF(Financials!Z75="","na",Financials!Z75)</f>
        <v>7</v>
      </c>
      <c r="Y76" s="15">
        <f>IF(Financials!AA75="","na",Financials!AA75)</f>
        <v>0</v>
      </c>
      <c r="Z76" s="8">
        <f>IF(Financials!AB75="","na",Financials!AB75)</f>
        <v>40</v>
      </c>
      <c r="AA76" s="8">
        <f>IF(Financials!AC75="","na",Financials!AC75)</f>
        <v>5</v>
      </c>
      <c r="AB76" s="8">
        <f>IF(Financials!AD75="","na",Financials!AD75)</f>
        <v>40</v>
      </c>
      <c r="AC76" s="8">
        <f>IF(Financials!AE75="","na",Financials!AE75)</f>
        <v>40</v>
      </c>
      <c r="AD76" s="8">
        <f>IF(Financials!AF75="","na",Financials!AF75)</f>
        <v>40</v>
      </c>
      <c r="AE76" s="16">
        <f>IF(Financials!AG75="","na",Financials!AG75)</f>
        <v>0.33305578684429643</v>
      </c>
      <c r="AF76" s="16">
        <f>IF(Financials!AH75="","na",Financials!AH75)</f>
        <v>0.11876484560570071</v>
      </c>
      <c r="AG76" s="16">
        <f>IF(Financials!AI75="","na",Financials!AI75)</f>
        <v>0.91533180778032042</v>
      </c>
      <c r="AH76" s="16" t="str">
        <f>IF(Financials!AJ75="","na",Financials!AJ75)</f>
        <v>na</v>
      </c>
      <c r="AI76" s="16" t="str">
        <f>IF(Financials!AK75="","na",Financials!AK75)</f>
        <v>na</v>
      </c>
    </row>
    <row r="77" spans="1:35" x14ac:dyDescent="0.2">
      <c r="A77" s="5">
        <f>Financials!Q76</f>
        <v>44306</v>
      </c>
      <c r="B77" s="5">
        <f>Financials!P76</f>
        <v>44306</v>
      </c>
      <c r="C77" t="str">
        <f>Financials!A76</f>
        <v>CH0010947627</v>
      </c>
      <c r="D77" t="str">
        <f>Financials!B76</f>
        <v>AIRE.SW</v>
      </c>
      <c r="E77" t="str">
        <f>Financials!C76</f>
        <v>AIRESIS</v>
      </c>
      <c r="F77" t="str">
        <f>Financials!D76</f>
        <v>CHF</v>
      </c>
      <c r="G77" t="str">
        <f>Financials!E76</f>
        <v>Financial Services</v>
      </c>
      <c r="H77" t="str">
        <f>Financials!F76</f>
        <v>Asset Management</v>
      </c>
      <c r="I77">
        <f>Financials!O76</f>
        <v>0.75</v>
      </c>
      <c r="J77" t="str">
        <f>Financials!H76&amp;" - "&amp;Financials!G76</f>
        <v>0.71 - 1.02</v>
      </c>
      <c r="K77" s="7">
        <f>(Financials!G76-Financials!O76)/Financials!O76</f>
        <v>0.36000000000000004</v>
      </c>
      <c r="L77" s="1">
        <f>Financials!M76</f>
        <v>0</v>
      </c>
      <c r="M77">
        <f>Financials!I76</f>
        <v>0</v>
      </c>
      <c r="N77">
        <f>Financials!J76</f>
        <v>1E-3</v>
      </c>
      <c r="O77" s="11">
        <f>Financials!K76</f>
        <v>750</v>
      </c>
      <c r="P77" s="8">
        <f t="shared" si="2"/>
        <v>0</v>
      </c>
      <c r="Q77" s="14">
        <f>Financials!S76</f>
        <v>0</v>
      </c>
      <c r="R77" s="14">
        <f>Financials!T76</f>
        <v>0</v>
      </c>
      <c r="S77" s="14">
        <f>Financials!U76</f>
        <v>0</v>
      </c>
      <c r="T77" s="14">
        <f>Financials!V76</f>
        <v>0</v>
      </c>
      <c r="U77" s="15" t="str">
        <f>IF(Financials!W76="","na",Financials!W76)</f>
        <v>na</v>
      </c>
      <c r="V77" s="15" t="str">
        <f>IF(Financials!X76="","na",Financials!X76)</f>
        <v>na</v>
      </c>
      <c r="W77" s="15" t="str">
        <f>IF(Financials!Y76="","na",Financials!Y76)</f>
        <v>na</v>
      </c>
      <c r="X77" s="15" t="str">
        <f>IF(Financials!Z76="","na",Financials!Z76)</f>
        <v>na</v>
      </c>
      <c r="Y77" s="15" t="str">
        <f>IF(Financials!AA76="","na",Financials!AA76)</f>
        <v>na</v>
      </c>
      <c r="Z77" s="8" t="str">
        <f>IF(Financials!AB76="","na",Financials!AB76)</f>
        <v>na</v>
      </c>
      <c r="AA77" s="8" t="str">
        <f>IF(Financials!AC76="","na",Financials!AC76)</f>
        <v>na</v>
      </c>
      <c r="AB77" s="8" t="str">
        <f>IF(Financials!AD76="","na",Financials!AD76)</f>
        <v>na</v>
      </c>
      <c r="AC77" s="8" t="str">
        <f>IF(Financials!AE76="","na",Financials!AE76)</f>
        <v>na</v>
      </c>
      <c r="AD77" s="8" t="str">
        <f>IF(Financials!AF76="","na",Financials!AF76)</f>
        <v>na</v>
      </c>
      <c r="AE77" s="16" t="str">
        <f>IF(Financials!AG76="","na",Financials!AG76)</f>
        <v>na</v>
      </c>
      <c r="AF77" s="16" t="str">
        <f>IF(Financials!AH76="","na",Financials!AH76)</f>
        <v>na</v>
      </c>
      <c r="AG77" s="16" t="str">
        <f>IF(Financials!AI76="","na",Financials!AI76)</f>
        <v>na</v>
      </c>
      <c r="AH77" s="16" t="str">
        <f>IF(Financials!AJ76="","na",Financials!AJ76)</f>
        <v>na</v>
      </c>
      <c r="AI77" s="16" t="str">
        <f>IF(Financials!AK76="","na",Financials!AK76)</f>
        <v>na</v>
      </c>
    </row>
    <row r="78" spans="1:35" x14ac:dyDescent="0.2">
      <c r="A78" s="5">
        <f>Financials!Q77</f>
        <v>44307</v>
      </c>
      <c r="B78" s="5">
        <f>Financials!P77</f>
        <v>44306</v>
      </c>
      <c r="C78" t="str">
        <f>Financials!A77</f>
        <v>CH0011003594</v>
      </c>
      <c r="D78" t="str">
        <f>Financials!B77</f>
        <v>GAV.SW</v>
      </c>
      <c r="E78" t="str">
        <f>Financials!C77</f>
        <v>Carlo Gavazzi</v>
      </c>
      <c r="F78" t="str">
        <f>Financials!D77</f>
        <v>CHF</v>
      </c>
      <c r="G78" t="str">
        <f>Financials!E77</f>
        <v>Industrials</v>
      </c>
      <c r="H78" t="str">
        <f>Financials!F77</f>
        <v>Electrical Equipment &amp; Parts</v>
      </c>
      <c r="I78">
        <f>Financials!O77</f>
        <v>213</v>
      </c>
      <c r="J78" t="str">
        <f>Financials!H77&amp;" - "&amp;Financials!G77</f>
        <v>145 - 213</v>
      </c>
      <c r="K78" s="7">
        <f>(Financials!G77-Financials!O77)/Financials!O77</f>
        <v>0</v>
      </c>
      <c r="L78" s="1">
        <f>Financials!M77</f>
        <v>0</v>
      </c>
      <c r="M78">
        <f>Financials!I77</f>
        <v>25.631799999999998</v>
      </c>
      <c r="N78">
        <f>Financials!J77</f>
        <v>131.92400000000001</v>
      </c>
      <c r="O78" s="11">
        <f>Financials!K77</f>
        <v>1.6145700000000001</v>
      </c>
      <c r="P78" s="8">
        <f t="shared" si="2"/>
        <v>2</v>
      </c>
      <c r="Q78" s="14">
        <f>Financials!S77</f>
        <v>2004</v>
      </c>
      <c r="R78" s="14">
        <f>Financials!T77</f>
        <v>2019</v>
      </c>
      <c r="S78" s="14">
        <f>Financials!U77</f>
        <v>6</v>
      </c>
      <c r="T78" s="14">
        <f>Financials!V77</f>
        <v>4</v>
      </c>
      <c r="U78" s="15">
        <f>IF(Financials!W77="","na",Financials!W77)</f>
        <v>5</v>
      </c>
      <c r="V78" s="15">
        <f>IF(Financials!X77="","na",Financials!X77)</f>
        <v>0</v>
      </c>
      <c r="W78" s="15">
        <f>IF(Financials!Y77="","na",Financials!Y77)</f>
        <v>0</v>
      </c>
      <c r="X78" s="15">
        <f>IF(Financials!Z77="","na",Financials!Z77)</f>
        <v>0</v>
      </c>
      <c r="Y78" s="15">
        <f>IF(Financials!AA77="","na",Financials!AA77)</f>
        <v>0</v>
      </c>
      <c r="Z78" s="8">
        <f>IF(Financials!AB77="","na",Financials!AB77)</f>
        <v>15</v>
      </c>
      <c r="AA78" s="8">
        <f>IF(Financials!AC77="","na",Financials!AC77)</f>
        <v>12</v>
      </c>
      <c r="AB78" s="8">
        <f>IF(Financials!AD77="","na",Financials!AD77)</f>
        <v>12</v>
      </c>
      <c r="AC78" s="8" t="str">
        <f>IF(Financials!AE77="","na",Financials!AE77)</f>
        <v>na</v>
      </c>
      <c r="AD78" s="8" t="str">
        <f>IF(Financials!AF77="","na",Financials!AF77)</f>
        <v>na</v>
      </c>
      <c r="AE78" s="16">
        <f>IF(Financials!AG77="","na",Financials!AG77)</f>
        <v>0.7978723404255319</v>
      </c>
      <c r="AF78" s="16">
        <f>IF(Financials!AH77="","na",Financials!AH77)</f>
        <v>1.0169491525423728</v>
      </c>
      <c r="AG78" s="16">
        <f>IF(Financials!AI77="","na",Financials!AI77)</f>
        <v>0.79470198675496695</v>
      </c>
      <c r="AH78" s="16" t="str">
        <f>IF(Financials!AJ77="","na",Financials!AJ77)</f>
        <v>na</v>
      </c>
      <c r="AI78" s="16" t="str">
        <f>IF(Financials!AK77="","na",Financials!AK77)</f>
        <v>na</v>
      </c>
    </row>
    <row r="79" spans="1:35" x14ac:dyDescent="0.2">
      <c r="A79" s="5">
        <f>Financials!Q78</f>
        <v>44307</v>
      </c>
      <c r="B79" s="5">
        <f>Financials!P78</f>
        <v>44306</v>
      </c>
      <c r="C79" t="str">
        <f>Financials!A78</f>
        <v>CH0011029946</v>
      </c>
      <c r="D79" t="str">
        <f>Financials!B78</f>
        <v>IFCN.SW</v>
      </c>
      <c r="E79" t="str">
        <f>Financials!C78</f>
        <v>Inficon</v>
      </c>
      <c r="F79" t="str">
        <f>Financials!D78</f>
        <v>CHF</v>
      </c>
      <c r="G79" t="str">
        <f>Financials!E78</f>
        <v>Technology</v>
      </c>
      <c r="H79" t="str">
        <f>Financials!F78</f>
        <v>Scientific &amp; Technical Instruments</v>
      </c>
      <c r="I79">
        <f>Financials!O78</f>
        <v>1042</v>
      </c>
      <c r="J79" t="str">
        <f>Financials!H78&amp;" - "&amp;Financials!G78</f>
        <v>575 - 1088</v>
      </c>
      <c r="K79" s="7">
        <f>(Financials!G78-Financials!O78)/Financials!O78</f>
        <v>4.4145873320537425E-2</v>
      </c>
      <c r="L79" s="1">
        <f>Financials!M78</f>
        <v>1.5299999999999999E-2</v>
      </c>
      <c r="M79">
        <f>Financials!I78</f>
        <v>56.415799999999997</v>
      </c>
      <c r="N79">
        <f>Financials!J78</f>
        <v>91.344999999999999</v>
      </c>
      <c r="O79" s="11">
        <f>Financials!K78</f>
        <v>11.407299999999999</v>
      </c>
      <c r="P79" s="8">
        <f t="shared" si="2"/>
        <v>2</v>
      </c>
      <c r="Q79" s="14">
        <f>Financials!S78</f>
        <v>2007</v>
      </c>
      <c r="R79" s="14">
        <f>Financials!T78</f>
        <v>2021</v>
      </c>
      <c r="S79" s="14">
        <f>Financials!U78</f>
        <v>6</v>
      </c>
      <c r="T79" s="14">
        <f>Financials!V78</f>
        <v>6</v>
      </c>
      <c r="U79" s="15">
        <f>IF(Financials!W78="","na",Financials!W78)</f>
        <v>1.6666666666666667</v>
      </c>
      <c r="V79" s="15">
        <f>IF(Financials!X78="","na",Financials!X78)</f>
        <v>0.14285714285714285</v>
      </c>
      <c r="W79" s="15">
        <f>IF(Financials!Y78="","na",Financials!Y78)</f>
        <v>0.23076923076923081</v>
      </c>
      <c r="X79" s="15">
        <f>IF(Financials!Z78="","na",Financials!Z78)</f>
        <v>-0.2</v>
      </c>
      <c r="Y79" s="15">
        <f>IF(Financials!AA78="","na",Financials!AA78)</f>
        <v>-0.1111111111111111</v>
      </c>
      <c r="Z79" s="8">
        <f>IF(Financials!AB78="","na",Financials!AB78)</f>
        <v>16</v>
      </c>
      <c r="AA79" s="8">
        <f>IF(Financials!AC78="","na",Financials!AC78)</f>
        <v>20</v>
      </c>
      <c r="AB79" s="8">
        <f>IF(Financials!AD78="","na",Financials!AD78)</f>
        <v>22</v>
      </c>
      <c r="AC79" s="8">
        <f>IF(Financials!AE78="","na",Financials!AE78)</f>
        <v>18</v>
      </c>
      <c r="AD79" s="8">
        <f>IF(Financials!AF78="","na",Financials!AF78)</f>
        <v>16</v>
      </c>
      <c r="AE79" s="16">
        <f>IF(Financials!AG78="","na",Financials!AG78)</f>
        <v>0.65040650406504064</v>
      </c>
      <c r="AF79" s="16">
        <f>IF(Financials!AH78="","na",Financials!AH78)</f>
        <v>0.75757575757575757</v>
      </c>
      <c r="AG79" s="16">
        <f>IF(Financials!AI78="","na",Financials!AI78)</f>
        <v>1.0138248847926268</v>
      </c>
      <c r="AH79" s="16" t="str">
        <f>IF(Financials!AJ78="","na",Financials!AJ78)</f>
        <v>na</v>
      </c>
      <c r="AI79" s="16" t="str">
        <f>IF(Financials!AK78="","na",Financials!AK78)</f>
        <v>na</v>
      </c>
    </row>
    <row r="80" spans="1:35" x14ac:dyDescent="0.2">
      <c r="A80" s="5">
        <f>Financials!Q79</f>
        <v>44307</v>
      </c>
      <c r="B80" s="5">
        <f>Financials!P79</f>
        <v>44306</v>
      </c>
      <c r="C80" t="str">
        <f>Financials!A79</f>
        <v>CH0011075394</v>
      </c>
      <c r="D80" t="str">
        <f>Financials!B79</f>
        <v>ZURN.SW</v>
      </c>
      <c r="E80" t="str">
        <f>Financials!C79</f>
        <v>Zurich Insurance</v>
      </c>
      <c r="F80" t="str">
        <f>Financials!D79</f>
        <v>CHF</v>
      </c>
      <c r="G80" t="str">
        <f>Financials!E79</f>
        <v>Financial Services</v>
      </c>
      <c r="H80" t="str">
        <f>Financials!F79</f>
        <v>Insurance—Diversified</v>
      </c>
      <c r="I80">
        <f>Financials!O79</f>
        <v>378.5</v>
      </c>
      <c r="J80" t="str">
        <f>Financials!H79&amp;" - "&amp;Financials!G79</f>
        <v>271.1 - 411.3</v>
      </c>
      <c r="K80" s="7">
        <f>(Financials!G79-Financials!O79)/Financials!O79</f>
        <v>8.6657859973579957E-2</v>
      </c>
      <c r="L80" s="1">
        <f>Financials!M79</f>
        <v>5.2900000000000003E-2</v>
      </c>
      <c r="M80">
        <f>Financials!I79</f>
        <v>16.136600000000001</v>
      </c>
      <c r="N80">
        <f>Financials!J79</f>
        <v>257.77100000000002</v>
      </c>
      <c r="O80" s="11">
        <f>Financials!K79</f>
        <v>1.46448</v>
      </c>
      <c r="P80" s="8">
        <f t="shared" si="2"/>
        <v>4</v>
      </c>
      <c r="Q80" s="14">
        <f>Financials!S79</f>
        <v>2000</v>
      </c>
      <c r="R80" s="14">
        <f>Financials!T79</f>
        <v>2021</v>
      </c>
      <c r="S80" s="14">
        <f>Financials!U79</f>
        <v>7</v>
      </c>
      <c r="T80" s="14">
        <f>Financials!V79</f>
        <v>4</v>
      </c>
      <c r="U80" s="15">
        <f>IF(Financials!W79="","na",Financials!W79)</f>
        <v>0.1661807580174928</v>
      </c>
      <c r="V80" s="15">
        <f>IF(Financials!X79="","na",Financials!X79)</f>
        <v>0.17647058823529413</v>
      </c>
      <c r="W80" s="15">
        <f>IF(Financials!Y79="","na",Financials!Y79)</f>
        <v>0.17647058823529413</v>
      </c>
      <c r="X80" s="15">
        <f>IF(Financials!Z79="","na",Financials!Z79)</f>
        <v>0.1111111111111111</v>
      </c>
      <c r="Y80" s="15">
        <f>IF(Financials!AA79="","na",Financials!AA79)</f>
        <v>0</v>
      </c>
      <c r="Z80" s="8">
        <f>IF(Financials!AB79="","na",Financials!AB79)</f>
        <v>11.3</v>
      </c>
      <c r="AA80" s="8">
        <f>IF(Financials!AC79="","na",Financials!AC79)</f>
        <v>18</v>
      </c>
      <c r="AB80" s="8">
        <f>IF(Financials!AD79="","na",Financials!AD79)</f>
        <v>19</v>
      </c>
      <c r="AC80" s="8">
        <f>IF(Financials!AE79="","na",Financials!AE79)</f>
        <v>20</v>
      </c>
      <c r="AD80" s="8">
        <f>IF(Financials!AF79="","na",Financials!AF79)</f>
        <v>20</v>
      </c>
      <c r="AE80" s="16">
        <f>IF(Financials!AG79="","na",Financials!AG79)</f>
        <v>0.56783919597989962</v>
      </c>
      <c r="AF80" s="16">
        <f>IF(Financials!AH79="","na",Financials!AH79)</f>
        <v>0.72580645161290325</v>
      </c>
      <c r="AG80" s="16">
        <f>IF(Financials!AI79="","na",Financials!AI79)</f>
        <v>0.6859205776173285</v>
      </c>
      <c r="AH80" s="16">
        <f>IF(Financials!AJ79="","na",Financials!AJ79)</f>
        <v>0.78125</v>
      </c>
      <c r="AI80" s="16" t="str">
        <f>IF(Financials!AK79="","na",Financials!AK79)</f>
        <v>na</v>
      </c>
    </row>
    <row r="81" spans="1:35" x14ac:dyDescent="0.2">
      <c r="A81" s="5">
        <f>Financials!Q80</f>
        <v>44307</v>
      </c>
      <c r="B81" s="5">
        <f>Financials!P80</f>
        <v>44306</v>
      </c>
      <c r="C81" t="str">
        <f>Financials!A80</f>
        <v>CH0011108872</v>
      </c>
      <c r="D81" t="str">
        <f>Financials!B80</f>
        <v>MOBN.SW</v>
      </c>
      <c r="E81" t="str">
        <f>Financials!C80</f>
        <v>Mobimo</v>
      </c>
      <c r="F81" t="str">
        <f>Financials!D80</f>
        <v>CHF</v>
      </c>
      <c r="G81" t="str">
        <f>Financials!E80</f>
        <v>Real Estate</v>
      </c>
      <c r="H81" t="str">
        <f>Financials!F80</f>
        <v>Real Estate—Diversified</v>
      </c>
      <c r="I81">
        <f>Financials!O80</f>
        <v>299.5</v>
      </c>
      <c r="J81" t="str">
        <f>Financials!H80&amp;" - "&amp;Financials!G80</f>
        <v>249.5 - 301</v>
      </c>
      <c r="K81" s="7">
        <f>(Financials!G80-Financials!O80)/Financials!O80</f>
        <v>5.008347245409015E-3</v>
      </c>
      <c r="L81" s="1">
        <f>Financials!M80</f>
        <v>3.3300000000000003E-2</v>
      </c>
      <c r="M81">
        <f>Financials!I80</f>
        <v>20.3552</v>
      </c>
      <c r="N81">
        <f>Financials!J80</f>
        <v>237.309</v>
      </c>
      <c r="O81" s="11">
        <f>Financials!K80</f>
        <v>1.2557499999999999</v>
      </c>
      <c r="P81" s="8">
        <f t="shared" si="2"/>
        <v>3</v>
      </c>
      <c r="Q81" s="14">
        <f>Financials!S80</f>
        <v>2012</v>
      </c>
      <c r="R81" s="14">
        <f>Financials!T80</f>
        <v>2020</v>
      </c>
      <c r="S81" s="14">
        <f>Financials!U80</f>
        <v>3</v>
      </c>
      <c r="T81" s="14">
        <f>Financials!V80</f>
        <v>1</v>
      </c>
      <c r="U81" s="15">
        <f>IF(Financials!W80="","na",Financials!W80)</f>
        <v>0.1111111111111111</v>
      </c>
      <c r="V81" s="15">
        <f>IF(Financials!X80="","na",Financials!X80)</f>
        <v>0.1111111111111111</v>
      </c>
      <c r="W81" s="15">
        <f>IF(Financials!Y80="","na",Financials!Y80)</f>
        <v>5.2631578947368418E-2</v>
      </c>
      <c r="X81" s="15">
        <f>IF(Financials!Z80="","na",Financials!Z80)</f>
        <v>0</v>
      </c>
      <c r="Y81" s="15">
        <f>IF(Financials!AA80="","na",Financials!AA80)</f>
        <v>0</v>
      </c>
      <c r="Z81" s="8">
        <f>IF(Financials!AB80="","na",Financials!AB80)</f>
        <v>10</v>
      </c>
      <c r="AA81" s="8">
        <f>IF(Financials!AC80="","na",Financials!AC80)</f>
        <v>5.6</v>
      </c>
      <c r="AB81" s="8">
        <f>IF(Financials!AD80="","na",Financials!AD80)</f>
        <v>10</v>
      </c>
      <c r="AC81" s="8">
        <f>IF(Financials!AE80="","na",Financials!AE80)</f>
        <v>10</v>
      </c>
      <c r="AD81" s="8" t="str">
        <f>IF(Financials!AF80="","na",Financials!AF80)</f>
        <v>na</v>
      </c>
      <c r="AE81" s="16">
        <f>IF(Financials!AG80="","na",Financials!AG80)</f>
        <v>0.68027210884353739</v>
      </c>
      <c r="AF81" s="16">
        <f>IF(Financials!AH80="","na",Financials!AH80)</f>
        <v>0.3916083916083915</v>
      </c>
      <c r="AG81" s="16">
        <f>IF(Financials!AI80="","na",Financials!AI80)</f>
        <v>0.64102564102564108</v>
      </c>
      <c r="AH81" s="16" t="str">
        <f>IF(Financials!AJ80="","na",Financials!AJ80)</f>
        <v>na</v>
      </c>
      <c r="AI81" s="16" t="str">
        <f>IF(Financials!AK80="","na",Financials!AK80)</f>
        <v>na</v>
      </c>
    </row>
    <row r="82" spans="1:35" x14ac:dyDescent="0.2">
      <c r="A82" s="5">
        <f>Financials!Q81</f>
        <v>44306</v>
      </c>
      <c r="B82" s="5">
        <f>Financials!P81</f>
        <v>44306</v>
      </c>
      <c r="C82" t="str">
        <f>Financials!A81</f>
        <v>CH0011115703</v>
      </c>
      <c r="D82" t="str">
        <f>Financials!B81</f>
        <v>CLXN.SW</v>
      </c>
      <c r="E82" t="str">
        <f>Financials!C81</f>
        <v>Crealogix</v>
      </c>
      <c r="F82" t="str">
        <f>Financials!D81</f>
        <v>CHF</v>
      </c>
      <c r="G82" t="str">
        <f>Financials!E81</f>
        <v>Technology</v>
      </c>
      <c r="H82" t="str">
        <f>Financials!F81</f>
        <v>Software—Application</v>
      </c>
      <c r="I82">
        <f>Financials!O81</f>
        <v>117</v>
      </c>
      <c r="J82" t="str">
        <f>Financials!H81&amp;" - "&amp;Financials!G81</f>
        <v>85.2 - 133.5</v>
      </c>
      <c r="K82" s="7">
        <f>(Financials!G81-Financials!O81)/Financials!O81</f>
        <v>0.14102564102564102</v>
      </c>
      <c r="L82" s="1">
        <f>Financials!M81</f>
        <v>0</v>
      </c>
      <c r="M82">
        <f>Financials!I81</f>
        <v>0</v>
      </c>
      <c r="N82">
        <f>Financials!J81</f>
        <v>32.393999999999998</v>
      </c>
      <c r="O82" s="11">
        <f>Financials!K81</f>
        <v>3.61178</v>
      </c>
      <c r="P82" s="8">
        <f t="shared" si="2"/>
        <v>0</v>
      </c>
      <c r="Q82" s="14">
        <f>Financials!S81</f>
        <v>2012</v>
      </c>
      <c r="R82" s="14">
        <f>Financials!T81</f>
        <v>2018</v>
      </c>
      <c r="S82" s="14">
        <f>Financials!U81</f>
        <v>0</v>
      </c>
      <c r="T82" s="14">
        <f>Financials!V81</f>
        <v>1</v>
      </c>
      <c r="U82" s="15">
        <f>IF(Financials!W81="","na",Financials!W81)</f>
        <v>-0.875</v>
      </c>
      <c r="V82" s="15" t="str">
        <f>IF(Financials!X81="","na",Financials!X81)</f>
        <v>na</v>
      </c>
      <c r="W82" s="15">
        <f>IF(Financials!Y81="","na",Financials!Y81)</f>
        <v>-0.875</v>
      </c>
      <c r="X82" s="15" t="str">
        <f>IF(Financials!Z81="","na",Financials!Z81)</f>
        <v>na</v>
      </c>
      <c r="Y82" s="15" t="str">
        <f>IF(Financials!AA81="","na",Financials!AA81)</f>
        <v>na</v>
      </c>
      <c r="Z82" s="8" t="str">
        <f>IF(Financials!AB81="","na",Financials!AB81)</f>
        <v>na</v>
      </c>
      <c r="AA82" s="8">
        <f>IF(Financials!AC81="","na",Financials!AC81)</f>
        <v>0.25</v>
      </c>
      <c r="AB82" s="8" t="str">
        <f>IF(Financials!AD81="","na",Financials!AD81)</f>
        <v>na</v>
      </c>
      <c r="AC82" s="8" t="str">
        <f>IF(Financials!AE81="","na",Financials!AE81)</f>
        <v>na</v>
      </c>
      <c r="AD82" s="8" t="str">
        <f>IF(Financials!AF81="","na",Financials!AF81)</f>
        <v>na</v>
      </c>
      <c r="AE82" s="16" t="str">
        <f>IF(Financials!AG81="","na",Financials!AG81)</f>
        <v>na</v>
      </c>
      <c r="AF82" s="16" t="str">
        <f>IF(Financials!AH81="","na",Financials!AH81)</f>
        <v>na</v>
      </c>
      <c r="AG82" s="16" t="str">
        <f>IF(Financials!AI81="","na",Financials!AI81)</f>
        <v>na</v>
      </c>
      <c r="AH82" s="16" t="str">
        <f>IF(Financials!AJ81="","na",Financials!AJ81)</f>
        <v>na</v>
      </c>
      <c r="AI82" s="16" t="str">
        <f>IF(Financials!AK81="","na",Financials!AK81)</f>
        <v>na</v>
      </c>
    </row>
    <row r="83" spans="1:35" x14ac:dyDescent="0.2">
      <c r="A83" s="5">
        <f>Financials!Q82</f>
        <v>44307</v>
      </c>
      <c r="B83" s="5">
        <f>Financials!P82</f>
        <v>44306</v>
      </c>
      <c r="C83" t="str">
        <f>Financials!A82</f>
        <v>CH0011178255</v>
      </c>
      <c r="D83" t="str">
        <f>Financials!B82</f>
        <v>TXGN.SW</v>
      </c>
      <c r="E83" t="str">
        <f>Financials!C82</f>
        <v>TX Group</v>
      </c>
      <c r="F83" t="str">
        <f>Financials!D82</f>
        <v>CHF</v>
      </c>
      <c r="G83" t="str">
        <f>Financials!E82</f>
        <v>Communication Services</v>
      </c>
      <c r="H83" t="str">
        <f>Financials!F82</f>
        <v>Publishing</v>
      </c>
      <c r="I83">
        <f>Financials!O82</f>
        <v>79.7</v>
      </c>
      <c r="J83" t="str">
        <f>Financials!H82&amp;" - "&amp;Financials!G82</f>
        <v>60.2 - 79.9</v>
      </c>
      <c r="K83" s="7">
        <f>(Financials!G82-Financials!O82)/Financials!O82</f>
        <v>2.5094102885822186E-3</v>
      </c>
      <c r="L83" s="1">
        <f>Financials!M82</f>
        <v>0</v>
      </c>
      <c r="M83">
        <f>Financials!I82</f>
        <v>0</v>
      </c>
      <c r="N83">
        <f>Financials!J82</f>
        <v>160.36699999999999</v>
      </c>
      <c r="O83" s="11">
        <f>Financials!K82</f>
        <v>0.49698500000000001</v>
      </c>
      <c r="P83" s="8">
        <f t="shared" si="2"/>
        <v>3</v>
      </c>
      <c r="Q83" s="14">
        <f>Financials!S82</f>
        <v>2003</v>
      </c>
      <c r="R83" s="14">
        <f>Financials!T82</f>
        <v>2020</v>
      </c>
      <c r="S83" s="14">
        <f>Financials!U82</f>
        <v>5</v>
      </c>
      <c r="T83" s="14">
        <f>Financials!V82</f>
        <v>5</v>
      </c>
      <c r="U83" s="15">
        <f>IF(Financials!W82="","na",Financials!W82)</f>
        <v>1.3333333333333333</v>
      </c>
      <c r="V83" s="15">
        <f>IF(Financials!X82="","na",Financials!X82)</f>
        <v>-0.22222222222222221</v>
      </c>
      <c r="W83" s="15">
        <f>IF(Financials!Y82="","na",Financials!Y82)</f>
        <v>-0.22222222222222221</v>
      </c>
      <c r="X83" s="15">
        <f>IF(Financials!Z82="","na",Financials!Z82)</f>
        <v>-0.22222222222222221</v>
      </c>
      <c r="Y83" s="15">
        <f>IF(Financials!AA82="","na",Financials!AA82)</f>
        <v>-0.22222222222222221</v>
      </c>
      <c r="Z83" s="8">
        <f>IF(Financials!AB82="","na",Financials!AB82)</f>
        <v>4.5</v>
      </c>
      <c r="AA83" s="8">
        <f>IF(Financials!AC82="","na",Financials!AC82)</f>
        <v>4.5</v>
      </c>
      <c r="AB83" s="8">
        <f>IF(Financials!AD82="","na",Financials!AD82)</f>
        <v>4.5</v>
      </c>
      <c r="AC83" s="8">
        <f>IF(Financials!AE82="","na",Financials!AE82)</f>
        <v>3.5</v>
      </c>
      <c r="AD83" s="8" t="str">
        <f>IF(Financials!AF82="","na",Financials!AF82)</f>
        <v>na</v>
      </c>
      <c r="AE83" s="16">
        <f>IF(Financials!AG82="","na",Financials!AG82)</f>
        <v>0.32608695652173914</v>
      </c>
      <c r="AF83" s="16">
        <f>IF(Financials!AH82="","na",Financials!AH82)</f>
        <v>0.49450549450549453</v>
      </c>
      <c r="AG83" s="16">
        <f>IF(Financials!AI82="","na",Financials!AI82)</f>
        <v>0.73770491803278693</v>
      </c>
      <c r="AH83" s="16" t="str">
        <f>IF(Financials!AJ82="","na",Financials!AJ82)</f>
        <v>na</v>
      </c>
      <c r="AI83" s="16" t="str">
        <f>IF(Financials!AK82="","na",Financials!AK82)</f>
        <v>na</v>
      </c>
    </row>
    <row r="84" spans="1:35" x14ac:dyDescent="0.2">
      <c r="A84" s="5">
        <f>Financials!Q83</f>
        <v>44307</v>
      </c>
      <c r="B84" s="5">
        <f>Financials!P83</f>
        <v>44306</v>
      </c>
      <c r="C84" t="str">
        <f>Financials!A83</f>
        <v>CH0011339204</v>
      </c>
      <c r="D84" t="str">
        <f>Financials!B83</f>
        <v>ASCN.SW</v>
      </c>
      <c r="E84" t="str">
        <f>Financials!C83</f>
        <v>Ascom</v>
      </c>
      <c r="F84" t="str">
        <f>Financials!D83</f>
        <v>CHF</v>
      </c>
      <c r="G84" t="str">
        <f>Financials!E83</f>
        <v>Healthcare</v>
      </c>
      <c r="H84" t="str">
        <f>Financials!F83</f>
        <v>Health Information Services</v>
      </c>
      <c r="I84">
        <f>Financials!O83</f>
        <v>15.4</v>
      </c>
      <c r="J84" t="str">
        <f>Financials!H83&amp;" - "&amp;Financials!G83</f>
        <v>5.85 - 15.76</v>
      </c>
      <c r="K84" s="7">
        <f>(Financials!G83-Financials!O83)/Financials!O83</f>
        <v>2.3376623376623339E-2</v>
      </c>
      <c r="L84" s="1">
        <f>Financials!M83</f>
        <v>0</v>
      </c>
      <c r="M84">
        <f>Financials!I83</f>
        <v>85.555499999999995</v>
      </c>
      <c r="N84">
        <f>Financials!J83</f>
        <v>1.9750000000000001</v>
      </c>
      <c r="O84" s="11">
        <f>Financials!K83</f>
        <v>7.7974699999999997</v>
      </c>
      <c r="P84" s="8">
        <f t="shared" si="2"/>
        <v>0</v>
      </c>
      <c r="Q84" s="14">
        <f>Financials!S83</f>
        <v>2005</v>
      </c>
      <c r="R84" s="14">
        <f>Financials!T83</f>
        <v>2019</v>
      </c>
      <c r="S84" s="14">
        <f>Financials!U83</f>
        <v>5</v>
      </c>
      <c r="T84" s="14">
        <f>Financials!V83</f>
        <v>2</v>
      </c>
      <c r="U84" s="15">
        <f>IF(Financials!W83="","na",Financials!W83)</f>
        <v>0.63636363636363624</v>
      </c>
      <c r="V84" s="15">
        <f>IF(Financials!X83="","na",Financials!X83)</f>
        <v>0.8</v>
      </c>
      <c r="W84" s="15">
        <f>IF(Financials!Y83="","na",Financials!Y83)</f>
        <v>0.12499999999999996</v>
      </c>
      <c r="X84" s="15">
        <f>IF(Financials!Z83="","na",Financials!Z83)</f>
        <v>0</v>
      </c>
      <c r="Y84" s="15">
        <f>IF(Financials!AA83="","na",Financials!AA83)</f>
        <v>0</v>
      </c>
      <c r="Z84" s="8">
        <f>IF(Financials!AB83="","na",Financials!AB83)</f>
        <v>0.8</v>
      </c>
      <c r="AA84" s="8">
        <f>IF(Financials!AC83="","na",Financials!AC83)</f>
        <v>0.45</v>
      </c>
      <c r="AB84" s="8">
        <f>IF(Financials!AD83="","na",Financials!AD83)</f>
        <v>0.45</v>
      </c>
      <c r="AC84" s="8" t="str">
        <f>IF(Financials!AE83="","na",Financials!AE83)</f>
        <v>na</v>
      </c>
      <c r="AD84" s="8" t="str">
        <f>IF(Financials!AF83="","na",Financials!AF83)</f>
        <v>na</v>
      </c>
      <c r="AE84" s="16" t="str">
        <f>IF(Financials!AG83="","na",Financials!AG83)</f>
        <v>na</v>
      </c>
      <c r="AF84" s="16" t="str">
        <f>IF(Financials!AH83="","na",Financials!AH83)</f>
        <v>na</v>
      </c>
      <c r="AG84" s="16" t="str">
        <f>IF(Financials!AI83="","na",Financials!AI83)</f>
        <v>na</v>
      </c>
      <c r="AH84" s="16" t="str">
        <f>IF(Financials!AJ83="","na",Financials!AJ83)</f>
        <v>na</v>
      </c>
      <c r="AI84" s="16" t="str">
        <f>IF(Financials!AK83="","na",Financials!AK83)</f>
        <v>na</v>
      </c>
    </row>
    <row r="85" spans="1:35" x14ac:dyDescent="0.2">
      <c r="A85" s="5">
        <f>Financials!Q84</f>
        <v>44307</v>
      </c>
      <c r="B85" s="5">
        <f>Financials!P84</f>
        <v>44306</v>
      </c>
      <c r="C85" t="str">
        <f>Financials!A84</f>
        <v>CH0011432447</v>
      </c>
      <c r="D85" t="str">
        <f>Financials!B84</f>
        <v>BSLN.SW</v>
      </c>
      <c r="E85" t="str">
        <f>Financials!C84</f>
        <v>Basilea Pharmaceutica</v>
      </c>
      <c r="F85" t="str">
        <f>Financials!D84</f>
        <v>CHF</v>
      </c>
      <c r="G85" t="str">
        <f>Financials!E84</f>
        <v>Healthcare</v>
      </c>
      <c r="H85" t="str">
        <f>Financials!F84</f>
        <v>Biotechnology</v>
      </c>
      <c r="I85">
        <f>Financials!O84</f>
        <v>47.26</v>
      </c>
      <c r="J85" t="str">
        <f>Financials!H84&amp;" - "&amp;Financials!G84</f>
        <v>43.06 - 61.95</v>
      </c>
      <c r="K85" s="7">
        <f>(Financials!G84-Financials!O84)/Financials!O84</f>
        <v>0.3108336859923827</v>
      </c>
      <c r="L85" s="1">
        <f>Financials!M84</f>
        <v>0</v>
      </c>
      <c r="M85">
        <f>Financials!I84</f>
        <v>0</v>
      </c>
      <c r="N85">
        <f>Financials!J84</f>
        <v>-9.39</v>
      </c>
      <c r="O85" s="11">
        <f>Financials!K84</f>
        <v>0</v>
      </c>
      <c r="P85" s="8">
        <f t="shared" si="2"/>
        <v>0</v>
      </c>
      <c r="Q85" s="14">
        <f>Financials!S84</f>
        <v>2013</v>
      </c>
      <c r="R85" s="14">
        <f>Financials!T84</f>
        <v>2013</v>
      </c>
      <c r="S85" s="14">
        <f>Financials!U84</f>
        <v>0</v>
      </c>
      <c r="T85" s="14">
        <f>Financials!V84</f>
        <v>0</v>
      </c>
      <c r="U85" s="15">
        <f>IF(Financials!W84="","na",Financials!W84)</f>
        <v>0</v>
      </c>
      <c r="V85" s="15" t="str">
        <f>IF(Financials!X84="","na",Financials!X84)</f>
        <v>na</v>
      </c>
      <c r="W85" s="15" t="str">
        <f>IF(Financials!Y84="","na",Financials!Y84)</f>
        <v>na</v>
      </c>
      <c r="X85" s="15" t="str">
        <f>IF(Financials!Z84="","na",Financials!Z84)</f>
        <v>na</v>
      </c>
      <c r="Y85" s="15" t="str">
        <f>IF(Financials!AA84="","na",Financials!AA84)</f>
        <v>na</v>
      </c>
      <c r="Z85" s="8" t="str">
        <f>IF(Financials!AB84="","na",Financials!AB84)</f>
        <v>na</v>
      </c>
      <c r="AA85" s="8" t="str">
        <f>IF(Financials!AC84="","na",Financials!AC84)</f>
        <v>na</v>
      </c>
      <c r="AB85" s="8" t="str">
        <f>IF(Financials!AD84="","na",Financials!AD84)</f>
        <v>na</v>
      </c>
      <c r="AC85" s="8" t="str">
        <f>IF(Financials!AE84="","na",Financials!AE84)</f>
        <v>na</v>
      </c>
      <c r="AD85" s="8" t="str">
        <f>IF(Financials!AF84="","na",Financials!AF84)</f>
        <v>na</v>
      </c>
      <c r="AE85" s="16" t="str">
        <f>IF(Financials!AG84="","na",Financials!AG84)</f>
        <v>na</v>
      </c>
      <c r="AF85" s="16" t="str">
        <f>IF(Financials!AH84="","na",Financials!AH84)</f>
        <v>na</v>
      </c>
      <c r="AG85" s="16" t="str">
        <f>IF(Financials!AI84="","na",Financials!AI84)</f>
        <v>na</v>
      </c>
      <c r="AH85" s="16" t="str">
        <f>IF(Financials!AJ84="","na",Financials!AJ84)</f>
        <v>na</v>
      </c>
      <c r="AI85" s="16" t="str">
        <f>IF(Financials!AK84="","na",Financials!AK84)</f>
        <v>na</v>
      </c>
    </row>
    <row r="86" spans="1:35" x14ac:dyDescent="0.2">
      <c r="A86" s="5">
        <f>Financials!Q85</f>
        <v>44307</v>
      </c>
      <c r="B86" s="5">
        <f>Financials!P85</f>
        <v>44306</v>
      </c>
      <c r="C86" t="str">
        <f>Financials!A85</f>
        <v>CH0011484067</v>
      </c>
      <c r="D86" t="str">
        <f>Financials!B85</f>
        <v>SGKN.SW</v>
      </c>
      <c r="E86" t="str">
        <f>Financials!C85</f>
        <v>Sankt Galler Kantonalbank (N</v>
      </c>
      <c r="F86" t="str">
        <f>Financials!D85</f>
        <v>CHF</v>
      </c>
      <c r="G86" t="str">
        <f>Financials!E85</f>
        <v>Financial Services</v>
      </c>
      <c r="H86" t="str">
        <f>Financials!F85</f>
        <v>Banks—Regional</v>
      </c>
      <c r="I86">
        <f>Financials!O85</f>
        <v>429</v>
      </c>
      <c r="J86" t="str">
        <f>Financials!H85&amp;" - "&amp;Financials!G85</f>
        <v>382.5 - 450</v>
      </c>
      <c r="K86" s="7">
        <f>(Financials!G85-Financials!O85)/Financials!O85</f>
        <v>4.8951048951048952E-2</v>
      </c>
      <c r="L86" s="1">
        <f>Financials!M85</f>
        <v>3.7199999999999997E-2</v>
      </c>
      <c r="M86">
        <f>Financials!I85</f>
        <v>15.3598</v>
      </c>
      <c r="N86">
        <f>Financials!J85</f>
        <v>433.11799999999999</v>
      </c>
      <c r="O86" s="11">
        <f>Financials!K85</f>
        <v>0.99049200000000004</v>
      </c>
      <c r="P86" s="8">
        <f t="shared" si="2"/>
        <v>3</v>
      </c>
      <c r="Q86" s="14">
        <f>Financials!S85</f>
        <v>2003</v>
      </c>
      <c r="R86" s="14">
        <f>Financials!T85</f>
        <v>2020</v>
      </c>
      <c r="S86" s="14">
        <f>Financials!U85</f>
        <v>7</v>
      </c>
      <c r="T86" s="14">
        <f>Financials!V85</f>
        <v>4</v>
      </c>
      <c r="U86" s="15">
        <f>IF(Financials!W85="","na",Financials!W85)</f>
        <v>3</v>
      </c>
      <c r="V86" s="15">
        <f>IF(Financials!X85="","na",Financials!X85)</f>
        <v>1.1333333333333333</v>
      </c>
      <c r="W86" s="15">
        <f>IF(Financials!Y85="","na",Financials!Y85)</f>
        <v>1.1333333333333333</v>
      </c>
      <c r="X86" s="15">
        <f>IF(Financials!Z85="","na",Financials!Z85)</f>
        <v>1.1333333333333333</v>
      </c>
      <c r="Y86" s="15">
        <f>IF(Financials!AA85="","na",Financials!AA85)</f>
        <v>1</v>
      </c>
      <c r="Z86" s="8">
        <f>IF(Financials!AB85="","na",Financials!AB85)</f>
        <v>15</v>
      </c>
      <c r="AA86" s="8">
        <f>IF(Financials!AC85="","na",Financials!AC85)</f>
        <v>1.5</v>
      </c>
      <c r="AB86" s="8">
        <f>IF(Financials!AD85="","na",Financials!AD85)</f>
        <v>16</v>
      </c>
      <c r="AC86" s="8">
        <f>IF(Financials!AE85="","na",Financials!AE85)</f>
        <v>32</v>
      </c>
      <c r="AD86" s="8" t="str">
        <f>IF(Financials!AF85="","na",Financials!AF85)</f>
        <v>na</v>
      </c>
      <c r="AE86" s="16">
        <f>IF(Financials!AG85="","na",Financials!AG85)</f>
        <v>0.54744525547445255</v>
      </c>
      <c r="AF86" s="16">
        <f>IF(Financials!AH85="","na",Financials!AH85)</f>
        <v>5.3763440860215055E-2</v>
      </c>
      <c r="AG86" s="16">
        <f>IF(Financials!AI85="","na",Financials!AI85)</f>
        <v>0.56537102473498235</v>
      </c>
      <c r="AH86" s="16" t="str">
        <f>IF(Financials!AJ85="","na",Financials!AJ85)</f>
        <v>na</v>
      </c>
      <c r="AI86" s="16" t="str">
        <f>IF(Financials!AK85="","na",Financials!AK85)</f>
        <v>na</v>
      </c>
    </row>
    <row r="87" spans="1:35" x14ac:dyDescent="0.2">
      <c r="A87" s="5">
        <f>Financials!Q86</f>
        <v>44307</v>
      </c>
      <c r="B87" s="5">
        <f>Financials!P86</f>
        <v>44306</v>
      </c>
      <c r="C87" t="str">
        <f>Financials!A86</f>
        <v>CH0011607683</v>
      </c>
      <c r="D87" t="str">
        <f>Financials!B86</f>
        <v>TOHN.SW</v>
      </c>
      <c r="E87" t="str">
        <f>Financials!C86</f>
        <v>Tornos SA</v>
      </c>
      <c r="F87" t="str">
        <f>Financials!D86</f>
        <v>CHF</v>
      </c>
      <c r="G87" t="str">
        <f>Financials!E86</f>
        <v>Industrials</v>
      </c>
      <c r="H87" t="str">
        <f>Financials!F86</f>
        <v>Specialty Industrial Machinery</v>
      </c>
      <c r="I87">
        <f>Financials!O86</f>
        <v>6.66</v>
      </c>
      <c r="J87" t="str">
        <f>Financials!H86&amp;" - "&amp;Financials!G86</f>
        <v>3.31 - 7.45</v>
      </c>
      <c r="K87" s="7">
        <f>(Financials!G86-Financials!O86)/Financials!O86</f>
        <v>0.11861861861861862</v>
      </c>
      <c r="L87" s="1">
        <f>Financials!M86</f>
        <v>0</v>
      </c>
      <c r="M87">
        <f>Financials!I86</f>
        <v>0</v>
      </c>
      <c r="N87">
        <f>Financials!J86</f>
        <v>3.9729999999999999</v>
      </c>
      <c r="O87" s="11">
        <f>Financials!K86</f>
        <v>1.67632</v>
      </c>
      <c r="P87" s="8">
        <f t="shared" si="2"/>
        <v>0</v>
      </c>
      <c r="Q87" s="14">
        <f>Financials!S86</f>
        <v>2019</v>
      </c>
      <c r="R87" s="14">
        <f>Financials!T86</f>
        <v>2019</v>
      </c>
      <c r="S87" s="14">
        <f>Financials!U86</f>
        <v>0</v>
      </c>
      <c r="T87" s="14">
        <f>Financials!V86</f>
        <v>0</v>
      </c>
      <c r="U87" s="15">
        <f>IF(Financials!W86="","na",Financials!W86)</f>
        <v>0</v>
      </c>
      <c r="V87" s="15" t="str">
        <f>IF(Financials!X86="","na",Financials!X86)</f>
        <v>na</v>
      </c>
      <c r="W87" s="15" t="str">
        <f>IF(Financials!Y86="","na",Financials!Y86)</f>
        <v>na</v>
      </c>
      <c r="X87" s="15" t="str">
        <f>IF(Financials!Z86="","na",Financials!Z86)</f>
        <v>na</v>
      </c>
      <c r="Y87" s="15" t="str">
        <f>IF(Financials!AA86="","na",Financials!AA86)</f>
        <v>na</v>
      </c>
      <c r="Z87" s="8" t="str">
        <f>IF(Financials!AB86="","na",Financials!AB86)</f>
        <v>na</v>
      </c>
      <c r="AA87" s="8" t="str">
        <f>IF(Financials!AC86="","na",Financials!AC86)</f>
        <v>na</v>
      </c>
      <c r="AB87" s="8" t="str">
        <f>IF(Financials!AD86="","na",Financials!AD86)</f>
        <v>na</v>
      </c>
      <c r="AC87" s="8" t="str">
        <f>IF(Financials!AE86="","na",Financials!AE86)</f>
        <v>na</v>
      </c>
      <c r="AD87" s="8" t="str">
        <f>IF(Financials!AF86="","na",Financials!AF86)</f>
        <v>na</v>
      </c>
      <c r="AE87" s="16" t="str">
        <f>IF(Financials!AG86="","na",Financials!AG86)</f>
        <v>na</v>
      </c>
      <c r="AF87" s="16" t="str">
        <f>IF(Financials!AH86="","na",Financials!AH86)</f>
        <v>na</v>
      </c>
      <c r="AG87" s="16" t="str">
        <f>IF(Financials!AI86="","na",Financials!AI86)</f>
        <v>na</v>
      </c>
      <c r="AH87" s="16" t="str">
        <f>IF(Financials!AJ86="","na",Financials!AJ86)</f>
        <v>na</v>
      </c>
      <c r="AI87" s="16" t="str">
        <f>IF(Financials!AK86="","na",Financials!AK86)</f>
        <v>na</v>
      </c>
    </row>
    <row r="88" spans="1:35" x14ac:dyDescent="0.2">
      <c r="A88" s="5">
        <f>Financials!Q87</f>
        <v>44307</v>
      </c>
      <c r="B88" s="5">
        <f>Financials!P87</f>
        <v>44306</v>
      </c>
      <c r="C88" t="str">
        <f>Financials!A87</f>
        <v>CH0011693600</v>
      </c>
      <c r="D88" t="str">
        <f>Financials!B87</f>
        <v>LUKN.SW</v>
      </c>
      <c r="E88" t="str">
        <f>Financials!C87</f>
        <v>Luzerner Kantonalbank</v>
      </c>
      <c r="F88" t="str">
        <f>Financials!D87</f>
        <v>CHF</v>
      </c>
      <c r="G88" t="str">
        <f>Financials!E87</f>
        <v>Financial Services</v>
      </c>
      <c r="H88" t="str">
        <f>Financials!F87</f>
        <v>Banks—Regional</v>
      </c>
      <c r="I88">
        <f>Financials!O87</f>
        <v>451</v>
      </c>
      <c r="J88" t="str">
        <f>Financials!H87&amp;" - "&amp;Financials!G87</f>
        <v>373.5 - 455</v>
      </c>
      <c r="K88" s="7">
        <f>(Financials!G87-Financials!O87)/Financials!O87</f>
        <v>8.869179600886918E-3</v>
      </c>
      <c r="L88" s="1">
        <f>Financials!M87</f>
        <v>2.75E-2</v>
      </c>
      <c r="M88">
        <f>Financials!I87</f>
        <v>17.546600000000002</v>
      </c>
      <c r="N88">
        <f>Financials!J87</f>
        <v>351.71899999999999</v>
      </c>
      <c r="O88" s="11">
        <f>Financials!K87</f>
        <v>1.28796</v>
      </c>
      <c r="P88" s="8">
        <f t="shared" si="2"/>
        <v>3</v>
      </c>
      <c r="Q88" s="14">
        <f>Financials!S87</f>
        <v>2003</v>
      </c>
      <c r="R88" s="14">
        <f>Financials!T87</f>
        <v>2020</v>
      </c>
      <c r="S88" s="14">
        <f>Financials!U87</f>
        <v>7</v>
      </c>
      <c r="T88" s="14">
        <f>Financials!V87</f>
        <v>0</v>
      </c>
      <c r="U88" s="15">
        <f>IF(Financials!W87="","na",Financials!W87)</f>
        <v>0.92307692307692324</v>
      </c>
      <c r="V88" s="15">
        <f>IF(Financials!X87="","na",Financials!X87)</f>
        <v>0.13636363636363635</v>
      </c>
      <c r="W88" s="15">
        <f>IF(Financials!Y87="","na",Financials!Y87)</f>
        <v>0.13636363636363635</v>
      </c>
      <c r="X88" s="15">
        <f>IF(Financials!Z87="","na",Financials!Z87)</f>
        <v>8.6956521739130432E-2</v>
      </c>
      <c r="Y88" s="15">
        <f>IF(Financials!AA87="","na",Financials!AA87)</f>
        <v>0</v>
      </c>
      <c r="Z88" s="8">
        <f>IF(Financials!AB87="","na",Financials!AB87)</f>
        <v>11.5</v>
      </c>
      <c r="AA88" s="8">
        <f>IF(Financials!AC87="","na",Financials!AC87)</f>
        <v>12</v>
      </c>
      <c r="AB88" s="8">
        <f>IF(Financials!AD87="","na",Financials!AD87)</f>
        <v>12.5</v>
      </c>
      <c r="AC88" s="8">
        <f>IF(Financials!AE87="","na",Financials!AE87)</f>
        <v>12.5</v>
      </c>
      <c r="AD88" s="8" t="str">
        <f>IF(Financials!AF87="","na",Financials!AF87)</f>
        <v>na</v>
      </c>
      <c r="AE88" s="16">
        <f>IF(Financials!AG87="","na",Financials!AG87)</f>
        <v>0.49145299145299148</v>
      </c>
      <c r="AF88" s="16">
        <f>IF(Financials!AH87="","na",Financials!AH87)</f>
        <v>0.50847457627118642</v>
      </c>
      <c r="AG88" s="16">
        <f>IF(Financials!AI87="","na",Financials!AI87)</f>
        <v>0.51652892561983477</v>
      </c>
      <c r="AH88" s="16" t="str">
        <f>IF(Financials!AJ87="","na",Financials!AJ87)</f>
        <v>na</v>
      </c>
      <c r="AI88" s="16" t="str">
        <f>IF(Financials!AK87="","na",Financials!AK87)</f>
        <v>na</v>
      </c>
    </row>
    <row r="89" spans="1:35" x14ac:dyDescent="0.2">
      <c r="A89" s="5">
        <f>Financials!Q88</f>
        <v>44307</v>
      </c>
      <c r="B89" s="5">
        <f>Financials!P88</f>
        <v>44306</v>
      </c>
      <c r="C89" t="str">
        <f>Financials!A88</f>
        <v>CH0011795959</v>
      </c>
      <c r="D89" t="str">
        <f>Financials!B88</f>
        <v>DOKA.SW</v>
      </c>
      <c r="E89" t="str">
        <f>Financials!C88</f>
        <v>dormakaba</v>
      </c>
      <c r="F89" t="str">
        <f>Financials!D88</f>
        <v>CHF</v>
      </c>
      <c r="G89" t="str">
        <f>Financials!E88</f>
        <v>Industrials</v>
      </c>
      <c r="H89" t="str">
        <f>Financials!F88</f>
        <v>Security &amp; Protection Services</v>
      </c>
      <c r="I89">
        <f>Financials!O88</f>
        <v>628.5</v>
      </c>
      <c r="J89" t="str">
        <f>Financials!H88&amp;" - "&amp;Financials!G88</f>
        <v>410.2 - 654</v>
      </c>
      <c r="K89" s="7">
        <f>(Financials!G88-Financials!O88)/Financials!O88</f>
        <v>4.0572792362768499E-2</v>
      </c>
      <c r="L89" s="1">
        <f>Financials!M88</f>
        <v>1.6199999999999999E-2</v>
      </c>
      <c r="M89">
        <f>Financials!I88</f>
        <v>34.574199999999998</v>
      </c>
      <c r="N89">
        <f>Financials!J88</f>
        <v>38.570999999999998</v>
      </c>
      <c r="O89" s="11">
        <f>Financials!K88</f>
        <v>16.229800000000001</v>
      </c>
      <c r="P89" s="8">
        <f t="shared" si="2"/>
        <v>2</v>
      </c>
      <c r="Q89" s="14">
        <f>Financials!S88</f>
        <v>1998</v>
      </c>
      <c r="R89" s="14">
        <f>Financials!T88</f>
        <v>2020</v>
      </c>
      <c r="S89" s="14">
        <f>Financials!U88</f>
        <v>11</v>
      </c>
      <c r="T89" s="14">
        <f>Financials!V88</f>
        <v>5</v>
      </c>
      <c r="U89" s="15">
        <f>IF(Financials!W88="","na",Financials!W88)</f>
        <v>-8.6956521739130432E-2</v>
      </c>
      <c r="V89" s="15">
        <f>IF(Financials!X88="","na",Financials!X88)</f>
        <v>-4.5454545454545456E-2</v>
      </c>
      <c r="W89" s="15">
        <f>IF(Financials!Y88="","na",Financials!Y88)</f>
        <v>-0.83064516129032262</v>
      </c>
      <c r="X89" s="15" t="str">
        <f>IF(Financials!Z88="","na",Financials!Z88)</f>
        <v>na</v>
      </c>
      <c r="Y89" s="15">
        <f>IF(Financials!AA88="","na",Financials!AA88)</f>
        <v>-0.34375</v>
      </c>
      <c r="Z89" s="8" t="str">
        <f>IF(Financials!AB88="","na",Financials!AB88)</f>
        <v>na</v>
      </c>
      <c r="AA89" s="8">
        <f>IF(Financials!AC88="","na",Financials!AC88)</f>
        <v>15</v>
      </c>
      <c r="AB89" s="8">
        <f>IF(Financials!AD88="","na",Financials!AD88)</f>
        <v>16</v>
      </c>
      <c r="AC89" s="8">
        <f>IF(Financials!AE88="","na",Financials!AE88)</f>
        <v>10.5</v>
      </c>
      <c r="AD89" s="8" t="str">
        <f>IF(Financials!AF88="","na",Financials!AF88)</f>
        <v>na</v>
      </c>
      <c r="AE89" s="16" t="str">
        <f>IF(Financials!AG88="","na",Financials!AG88)</f>
        <v>na</v>
      </c>
      <c r="AF89" s="16">
        <f>IF(Financials!AH88="","na",Financials!AH88)</f>
        <v>0.50847457627118642</v>
      </c>
      <c r="AG89" s="16">
        <f>IF(Financials!AI88="","na",Financials!AI88)</f>
        <v>0.50793650793650791</v>
      </c>
      <c r="AH89" s="16" t="str">
        <f>IF(Financials!AJ88="","na",Financials!AJ88)</f>
        <v>na</v>
      </c>
      <c r="AI89" s="16" t="str">
        <f>IF(Financials!AK88="","na",Financials!AK88)</f>
        <v>na</v>
      </c>
    </row>
    <row r="90" spans="1:35" x14ac:dyDescent="0.2">
      <c r="A90" s="5">
        <f>Financials!Q89</f>
        <v>44307</v>
      </c>
      <c r="B90" s="5">
        <f>Financials!P89</f>
        <v>44306</v>
      </c>
      <c r="C90" t="str">
        <f>Financials!A89</f>
        <v>CH0012005267</v>
      </c>
      <c r="D90" t="str">
        <f>Financials!B89</f>
        <v>NOVN.SW</v>
      </c>
      <c r="E90" t="str">
        <f>Financials!C89</f>
        <v>Novartis</v>
      </c>
      <c r="F90" t="str">
        <f>Financials!D89</f>
        <v>CHF</v>
      </c>
      <c r="G90" t="str">
        <f>Financials!E89</f>
        <v>Healthcare</v>
      </c>
      <c r="H90" t="str">
        <f>Financials!F89</f>
        <v>Drug Manufacturers—General</v>
      </c>
      <c r="I90">
        <f>Financials!O89</f>
        <v>81.12</v>
      </c>
      <c r="J90" t="str">
        <f>Financials!H89&amp;" - "&amp;Financials!G89</f>
        <v>70.42 - 89.34</v>
      </c>
      <c r="K90" s="7">
        <f>(Financials!G89-Financials!O89)/Financials!O89</f>
        <v>0.10133136094674554</v>
      </c>
      <c r="L90" s="1">
        <f>Financials!M89</f>
        <v>3.73E-2</v>
      </c>
      <c r="M90">
        <f>Financials!I89</f>
        <v>25.1769</v>
      </c>
      <c r="N90">
        <f>Financials!J89</f>
        <v>25.079000000000001</v>
      </c>
      <c r="O90" s="11">
        <f>Financials!K89</f>
        <v>3.2345799999999998</v>
      </c>
      <c r="P90" s="8">
        <f t="shared" si="2"/>
        <v>2</v>
      </c>
      <c r="Q90" s="14">
        <f>Financials!S89</f>
        <v>1998</v>
      </c>
      <c r="R90" s="14">
        <f>Financials!T89</f>
        <v>2021</v>
      </c>
      <c r="S90" s="14">
        <f>Financials!U89</f>
        <v>22</v>
      </c>
      <c r="T90" s="14">
        <f>Financials!V89</f>
        <v>1</v>
      </c>
      <c r="U90" s="15">
        <f>IF(Financials!W89="","na",Financials!W89)</f>
        <v>-0.88</v>
      </c>
      <c r="V90" s="15">
        <f>IF(Financials!X89="","na",Financials!X89)</f>
        <v>0.22448979591836729</v>
      </c>
      <c r="W90" s="15">
        <f>IF(Financials!Y89="","na",Financials!Y89)</f>
        <v>0.11111111111111104</v>
      </c>
      <c r="X90" s="15">
        <f>IF(Financials!Z89="","na",Financials!Z89)</f>
        <v>7.1428571428571494E-2</v>
      </c>
      <c r="Y90" s="15">
        <f>IF(Financials!AA89="","na",Financials!AA89)</f>
        <v>1.6949152542372819E-2</v>
      </c>
      <c r="Z90" s="8">
        <f>IF(Financials!AB89="","na",Financials!AB89)</f>
        <v>2.75</v>
      </c>
      <c r="AA90" s="8">
        <f>IF(Financials!AC89="","na",Financials!AC89)</f>
        <v>2.8</v>
      </c>
      <c r="AB90" s="8">
        <f>IF(Financials!AD89="","na",Financials!AD89)</f>
        <v>2.85</v>
      </c>
      <c r="AC90" s="8">
        <f>IF(Financials!AE89="","na",Financials!AE89)</f>
        <v>2.95</v>
      </c>
      <c r="AD90" s="8">
        <f>IF(Financials!AF89="","na",Financials!AF89)</f>
        <v>3</v>
      </c>
      <c r="AE90" s="16">
        <f>IF(Financials!AG89="","na",Financials!AG89)</f>
        <v>0.83333333333333337</v>
      </c>
      <c r="AF90" s="16">
        <f>IF(Financials!AH89="","na",Financials!AH89)</f>
        <v>0.51851851851851849</v>
      </c>
      <c r="AG90" s="16">
        <f>IF(Financials!AI89="","na",Financials!AI89)</f>
        <v>0.55882352941176472</v>
      </c>
      <c r="AH90" s="16" t="str">
        <f>IF(Financials!AJ89="","na",Financials!AJ89)</f>
        <v>na</v>
      </c>
      <c r="AI90" s="16" t="str">
        <f>IF(Financials!AK89="","na",Financials!AK89)</f>
        <v>na</v>
      </c>
    </row>
    <row r="91" spans="1:35" x14ac:dyDescent="0.2">
      <c r="A91" s="5">
        <f>Financials!Q90</f>
        <v>44307</v>
      </c>
      <c r="B91" s="5">
        <f>Financials!P90</f>
        <v>44306</v>
      </c>
      <c r="C91" t="str">
        <f>Financials!A90</f>
        <v>CH0012032048</v>
      </c>
      <c r="D91" t="str">
        <f>Financials!B90</f>
        <v>ROG.SW</v>
      </c>
      <c r="E91" t="str">
        <f>Financials!C90</f>
        <v>Roche</v>
      </c>
      <c r="F91" t="str">
        <f>Financials!D90</f>
        <v>CHF</v>
      </c>
      <c r="G91" t="str">
        <f>Financials!E90</f>
        <v>Healthcare</v>
      </c>
      <c r="H91" t="str">
        <f>Financials!F90</f>
        <v>Drug Manufacturers—General</v>
      </c>
      <c r="I91">
        <f>Financials!O90</f>
        <v>313.60000000000002</v>
      </c>
      <c r="J91" t="str">
        <f>Financials!H90&amp;" - "&amp;Financials!G90</f>
        <v>290.55 - 357.85</v>
      </c>
      <c r="K91" s="7">
        <f>(Financials!G90-Financials!O90)/Financials!O90</f>
        <v>0.14110331632653061</v>
      </c>
      <c r="L91" s="1">
        <f>Financials!M90</f>
        <v>2.9499999999999998E-2</v>
      </c>
      <c r="M91">
        <f>Financials!I90</f>
        <v>19.0015</v>
      </c>
      <c r="N91">
        <f>Financials!J90</f>
        <v>42.597000000000001</v>
      </c>
      <c r="O91" s="11">
        <f>Financials!K90</f>
        <v>7.37141</v>
      </c>
      <c r="P91" s="8">
        <f t="shared" si="2"/>
        <v>2</v>
      </c>
      <c r="Q91" s="14">
        <f>Financials!S90</f>
        <v>1996</v>
      </c>
      <c r="R91" s="14">
        <f>Financials!T90</f>
        <v>2021</v>
      </c>
      <c r="S91" s="14">
        <f>Financials!U90</f>
        <v>24</v>
      </c>
      <c r="T91" s="14">
        <f>Financials!V90</f>
        <v>1</v>
      </c>
      <c r="U91" s="15">
        <f>IF(Financials!W90="","na",Financials!W90)</f>
        <v>-0.85781249999999998</v>
      </c>
      <c r="V91" s="15">
        <f>IF(Financials!X90="","na",Financials!X90)</f>
        <v>0.16666666666666666</v>
      </c>
      <c r="W91" s="15">
        <f>IF(Financials!Y90="","na",Financials!Y90)</f>
        <v>0.1234567901234568</v>
      </c>
      <c r="X91" s="15">
        <f>IF(Financials!Z90="","na",Financials!Z90)</f>
        <v>9.6385542168674565E-2</v>
      </c>
      <c r="Y91" s="15">
        <f>IF(Financials!AA90="","na",Financials!AA90)</f>
        <v>1.1111111111111072E-2</v>
      </c>
      <c r="Z91" s="8">
        <f>IF(Financials!AB90="","na",Financials!AB90)</f>
        <v>8.1999999999999993</v>
      </c>
      <c r="AA91" s="8">
        <f>IF(Financials!AC90="","na",Financials!AC90)</f>
        <v>8.3000000000000007</v>
      </c>
      <c r="AB91" s="8">
        <f>IF(Financials!AD90="","na",Financials!AD90)</f>
        <v>8.6999999999999993</v>
      </c>
      <c r="AC91" s="8">
        <f>IF(Financials!AE90="","na",Financials!AE90)</f>
        <v>9</v>
      </c>
      <c r="AD91" s="8">
        <f>IF(Financials!AF90="","na",Financials!AF90)</f>
        <v>9.1</v>
      </c>
      <c r="AE91" s="16">
        <f>IF(Financials!AG90="","na",Financials!AG90)</f>
        <v>0.82</v>
      </c>
      <c r="AF91" s="16">
        <f>IF(Financials!AH90="","na",Financials!AH90)</f>
        <v>0.68032786885245911</v>
      </c>
      <c r="AG91" s="16">
        <f>IF(Financials!AI90="","na",Financials!AI90)</f>
        <v>0.55769230769230771</v>
      </c>
      <c r="AH91" s="16" t="str">
        <f>IF(Financials!AJ90="","na",Financials!AJ90)</f>
        <v>na</v>
      </c>
      <c r="AI91" s="16" t="str">
        <f>IF(Financials!AK90="","na",Financials!AK90)</f>
        <v>na</v>
      </c>
    </row>
    <row r="92" spans="1:35" x14ac:dyDescent="0.2">
      <c r="A92" s="5">
        <f>Financials!Q91</f>
        <v>44307</v>
      </c>
      <c r="B92" s="5">
        <f>Financials!P91</f>
        <v>44306</v>
      </c>
      <c r="C92" t="str">
        <f>Financials!A91</f>
        <v>CH0012100191</v>
      </c>
      <c r="D92" t="str">
        <f>Financials!B91</f>
        <v>TECN.SW</v>
      </c>
      <c r="E92" t="str">
        <f>Financials!C91</f>
        <v>Tecan (N</v>
      </c>
      <c r="F92" t="str">
        <f>Financials!D91</f>
        <v>CHF</v>
      </c>
      <c r="G92" t="str">
        <f>Financials!E91</f>
        <v>Healthcare</v>
      </c>
      <c r="H92" t="str">
        <f>Financials!F91</f>
        <v>Medical Instruments &amp; Supplies</v>
      </c>
      <c r="I92">
        <f>Financials!O91</f>
        <v>457</v>
      </c>
      <c r="J92" t="str">
        <f>Financials!H91&amp;" - "&amp;Financials!G91</f>
        <v>274.6 - 479.8</v>
      </c>
      <c r="K92" s="7">
        <f>(Financials!G91-Financials!O91)/Financials!O91</f>
        <v>4.9890590809628037E-2</v>
      </c>
      <c r="L92" s="1">
        <f>Financials!M91</f>
        <v>5.0000000000000001E-3</v>
      </c>
      <c r="M92">
        <f>Financials!I91</f>
        <v>52.830599999999997</v>
      </c>
      <c r="N92">
        <f>Financials!J91</f>
        <v>61.347999999999999</v>
      </c>
      <c r="O92" s="11">
        <f>Financials!K91</f>
        <v>7.4232199999999997</v>
      </c>
      <c r="P92" s="8">
        <f t="shared" si="2"/>
        <v>3</v>
      </c>
      <c r="Q92" s="14">
        <f>Financials!S91</f>
        <v>2001</v>
      </c>
      <c r="R92" s="14">
        <f>Financials!T91</f>
        <v>2019</v>
      </c>
      <c r="S92" s="14">
        <f>Financials!U91</f>
        <v>7</v>
      </c>
      <c r="T92" s="14">
        <f>Financials!V91</f>
        <v>2</v>
      </c>
      <c r="U92" s="15">
        <f>IF(Financials!W91="","na",Financials!W91)</f>
        <v>-0.4</v>
      </c>
      <c r="V92" s="15">
        <f>IF(Financials!X91="","na",Financials!X91)</f>
        <v>0.68</v>
      </c>
      <c r="W92" s="15">
        <f>IF(Financials!Y91="","na",Financials!Y91)</f>
        <v>0.40000000000000008</v>
      </c>
      <c r="X92" s="15">
        <f>IF(Financials!Z91="","na",Financials!Z91)</f>
        <v>0.20000000000000004</v>
      </c>
      <c r="Y92" s="15">
        <f>IF(Financials!AA91="","na",Financials!AA91)</f>
        <v>5.0000000000000051E-2</v>
      </c>
      <c r="Z92" s="8">
        <f>IF(Financials!AB91="","na",Financials!AB91)</f>
        <v>1.75</v>
      </c>
      <c r="AA92" s="8">
        <f>IF(Financials!AC91="","na",Financials!AC91)</f>
        <v>2</v>
      </c>
      <c r="AB92" s="8">
        <f>IF(Financials!AD91="","na",Financials!AD91)</f>
        <v>2.1</v>
      </c>
      <c r="AC92" s="8" t="str">
        <f>IF(Financials!AE91="","na",Financials!AE91)</f>
        <v>na</v>
      </c>
      <c r="AD92" s="8" t="str">
        <f>IF(Financials!AF91="","na",Financials!AF91)</f>
        <v>na</v>
      </c>
      <c r="AE92" s="16">
        <f>IF(Financials!AG91="","na",Financials!AG91)</f>
        <v>0.3125</v>
      </c>
      <c r="AF92" s="16">
        <f>IF(Financials!AH91="","na",Financials!AH91)</f>
        <v>0.33333333333333331</v>
      </c>
      <c r="AG92" s="16">
        <f>IF(Financials!AI91="","na",Financials!AI91)</f>
        <v>0.34426229508196726</v>
      </c>
      <c r="AH92" s="16" t="str">
        <f>IF(Financials!AJ91="","na",Financials!AJ91)</f>
        <v>na</v>
      </c>
      <c r="AI92" s="16" t="str">
        <f>IF(Financials!AK91="","na",Financials!AK91)</f>
        <v>na</v>
      </c>
    </row>
    <row r="93" spans="1:35" x14ac:dyDescent="0.2">
      <c r="A93" s="5">
        <f>Financials!Q92</f>
        <v>44307</v>
      </c>
      <c r="B93" s="5">
        <f>Financials!P92</f>
        <v>44306</v>
      </c>
      <c r="C93" t="str">
        <f>Financials!A92</f>
        <v>CH0012138530</v>
      </c>
      <c r="D93" t="str">
        <f>Financials!B92</f>
        <v>CSGN.SW</v>
      </c>
      <c r="E93" t="str">
        <f>Financials!C92</f>
        <v>Credit Suisse (CS</v>
      </c>
      <c r="F93" t="str">
        <f>Financials!D92</f>
        <v>CHF</v>
      </c>
      <c r="G93" t="str">
        <f>Financials!E92</f>
        <v>Financial Services</v>
      </c>
      <c r="H93" t="str">
        <f>Financials!F92</f>
        <v>Banks—Diversified</v>
      </c>
      <c r="I93">
        <f>Financials!O92</f>
        <v>9.3000000000000007</v>
      </c>
      <c r="J93" t="str">
        <f>Financials!H92&amp;" - "&amp;Financials!G92</f>
        <v>7.152 - 13.5</v>
      </c>
      <c r="K93" s="7">
        <f>(Financials!G92-Financials!O92)/Financials!O92</f>
        <v>0.45161290322580633</v>
      </c>
      <c r="L93" s="1">
        <f>Financials!M92</f>
        <v>6.0499999999999998E-2</v>
      </c>
      <c r="M93">
        <f>Financials!I92</f>
        <v>8.7339599999999997</v>
      </c>
      <c r="N93">
        <f>Financials!J92</f>
        <v>17.736999999999998</v>
      </c>
      <c r="O93" s="11">
        <f>Financials!K92</f>
        <v>0.52195999999999998</v>
      </c>
      <c r="P93" s="8">
        <f t="shared" si="2"/>
        <v>2</v>
      </c>
      <c r="Q93" s="14">
        <f>Financials!S92</f>
        <v>1996</v>
      </c>
      <c r="R93" s="14">
        <f>Financials!T92</f>
        <v>2020</v>
      </c>
      <c r="S93" s="14">
        <f>Financials!U92</f>
        <v>9</v>
      </c>
      <c r="T93" s="14">
        <f>Financials!V92</f>
        <v>7</v>
      </c>
      <c r="U93" s="15">
        <f>IF(Financials!W92="","na",Financials!W92)</f>
        <v>-0.86119999999999997</v>
      </c>
      <c r="V93" s="15">
        <f>IF(Financials!X92="","na",Financials!X92)</f>
        <v>4.5520000000000005</v>
      </c>
      <c r="W93" s="15">
        <f>IF(Financials!Y92="","na",Financials!Y92)</f>
        <v>-0.20685714285714277</v>
      </c>
      <c r="X93" s="15">
        <f>IF(Financials!Z92="","na",Financials!Z92)</f>
        <v>-0.20685714285714277</v>
      </c>
      <c r="Y93" s="15">
        <f>IF(Financials!AA92="","na",Financials!AA92)</f>
        <v>1.1150476190476191</v>
      </c>
      <c r="Z93" s="8">
        <f>IF(Financials!AB92="","na",Financials!AB92)</f>
        <v>0.7</v>
      </c>
      <c r="AA93" s="8">
        <f>IF(Financials!AC92="","na",Financials!AC92)</f>
        <v>0.5</v>
      </c>
      <c r="AB93" s="8">
        <f>IF(Financials!AD92="","na",Financials!AD92)</f>
        <v>0.26250000000000001</v>
      </c>
      <c r="AC93" s="8">
        <f>IF(Financials!AE92="","na",Financials!AE92)</f>
        <v>0.55520000000000003</v>
      </c>
      <c r="AD93" s="8" t="str">
        <f>IF(Financials!AF92="","na",Financials!AF92)</f>
        <v>na</v>
      </c>
      <c r="AE93" s="16" t="str">
        <f>IF(Financials!AG92="","na",Financials!AG92)</f>
        <v>na</v>
      </c>
      <c r="AF93" s="16" t="str">
        <f>IF(Financials!AH92="","na",Financials!AH92)</f>
        <v>na</v>
      </c>
      <c r="AG93" s="16">
        <f>IF(Financials!AI92="","na",Financials!AI92)</f>
        <v>0.20192307692307693</v>
      </c>
      <c r="AH93" s="16">
        <f>IF(Financials!AJ92="","na",Financials!AJ92)</f>
        <v>0.50472727272727269</v>
      </c>
      <c r="AI93" s="16" t="str">
        <f>IF(Financials!AK92="","na",Financials!AK92)</f>
        <v>na</v>
      </c>
    </row>
    <row r="94" spans="1:35" x14ac:dyDescent="0.2">
      <c r="A94" s="5">
        <f>Financials!Q93</f>
        <v>44307</v>
      </c>
      <c r="B94" s="5">
        <f>Financials!P93</f>
        <v>44306</v>
      </c>
      <c r="C94" t="str">
        <f>Financials!A93</f>
        <v>CH0012138605</v>
      </c>
      <c r="D94" t="str">
        <f>Financials!B93</f>
        <v>ADEN.SW</v>
      </c>
      <c r="E94" t="str">
        <f>Financials!C93</f>
        <v>Adecco SA</v>
      </c>
      <c r="F94" t="str">
        <f>Financials!D93</f>
        <v>CHF</v>
      </c>
      <c r="G94" t="str">
        <f>Financials!E93</f>
        <v>Industrials</v>
      </c>
      <c r="H94" t="str">
        <f>Financials!F93</f>
        <v>Staffing &amp; Employment Services</v>
      </c>
      <c r="I94">
        <f>Financials!O93</f>
        <v>63.36</v>
      </c>
      <c r="J94" t="str">
        <f>Financials!H93&amp;" - "&amp;Financials!G93</f>
        <v>36.88 - 65.08</v>
      </c>
      <c r="K94" s="7">
        <f>(Financials!G93-Financials!O93)/Financials!O93</f>
        <v>2.714646464646463E-2</v>
      </c>
      <c r="L94" s="1">
        <f>Financials!M93</f>
        <v>3.8800000000000001E-2</v>
      </c>
      <c r="M94">
        <f>Financials!I93</f>
        <v>0</v>
      </c>
      <c r="N94">
        <f>Financials!J93</f>
        <v>19.914000000000001</v>
      </c>
      <c r="O94" s="11">
        <f>Financials!K93</f>
        <v>3.1786699999999999</v>
      </c>
      <c r="P94" s="8">
        <f t="shared" si="2"/>
        <v>1</v>
      </c>
      <c r="Q94" s="14">
        <f>Financials!S93</f>
        <v>2001</v>
      </c>
      <c r="R94" s="14">
        <f>Financials!T93</f>
        <v>2020</v>
      </c>
      <c r="S94" s="14">
        <f>Financials!U93</f>
        <v>11</v>
      </c>
      <c r="T94" s="14">
        <f>Financials!V93</f>
        <v>4</v>
      </c>
      <c r="U94" s="15">
        <f>IF(Financials!W93="","na",Financials!W93)</f>
        <v>-0.5</v>
      </c>
      <c r="V94" s="15">
        <f>IF(Financials!X93="","na",Financials!X93)</f>
        <v>1.7777777777777779</v>
      </c>
      <c r="W94" s="15">
        <f>IF(Financials!Y93="","na",Financials!Y93)</f>
        <v>1.3809523809523809</v>
      </c>
      <c r="X94" s="15">
        <f>IF(Financials!Z93="","na",Financials!Z93)</f>
        <v>2.3333333333333335</v>
      </c>
      <c r="Y94" s="15">
        <f>IF(Financials!AA93="","na",Financials!AA93)</f>
        <v>0</v>
      </c>
      <c r="Z94" s="8">
        <f>IF(Financials!AB93="","na",Financials!AB93)</f>
        <v>1.5</v>
      </c>
      <c r="AA94" s="8">
        <f>IF(Financials!AC93="","na",Financials!AC93)</f>
        <v>2.5</v>
      </c>
      <c r="AB94" s="8">
        <f>IF(Financials!AD93="","na",Financials!AD93)</f>
        <v>5</v>
      </c>
      <c r="AC94" s="8">
        <f>IF(Financials!AE93="","na",Financials!AE93)</f>
        <v>5</v>
      </c>
      <c r="AD94" s="8" t="str">
        <f>IF(Financials!AF93="","na",Financials!AF93)</f>
        <v>na</v>
      </c>
      <c r="AE94" s="16">
        <f>IF(Financials!AG93="","na",Financials!AG93)</f>
        <v>0.31914893617021273</v>
      </c>
      <c r="AF94" s="16">
        <f>IF(Financials!AH93="","na",Financials!AH93)</f>
        <v>0.8928571428571429</v>
      </c>
      <c r="AG94" s="16">
        <f>IF(Financials!AI93="","na",Financials!AI93)</f>
        <v>1.1111111111111112</v>
      </c>
      <c r="AH94" s="16" t="str">
        <f>IF(Financials!AJ93="","na",Financials!AJ93)</f>
        <v>na</v>
      </c>
      <c r="AI94" s="16" t="str">
        <f>IF(Financials!AK93="","na",Financials!AK93)</f>
        <v>na</v>
      </c>
    </row>
    <row r="95" spans="1:35" x14ac:dyDescent="0.2">
      <c r="A95" s="5">
        <f>Financials!Q94</f>
        <v>44307</v>
      </c>
      <c r="B95" s="5">
        <f>Financials!P94</f>
        <v>44306</v>
      </c>
      <c r="C95" t="str">
        <f>Financials!A94</f>
        <v>CH0012142631</v>
      </c>
      <c r="D95" t="str">
        <f>Financials!B94</f>
        <v>CLN.SW</v>
      </c>
      <c r="E95" t="str">
        <f>Financials!C94</f>
        <v>Clariant</v>
      </c>
      <c r="F95" t="str">
        <f>Financials!D94</f>
        <v>CHF</v>
      </c>
      <c r="G95" t="str">
        <f>Financials!E94</f>
        <v>Basic Materials</v>
      </c>
      <c r="H95" t="str">
        <f>Financials!F94</f>
        <v>Specialty Chemicals</v>
      </c>
      <c r="I95">
        <f>Financials!O94</f>
        <v>19.809999999999999</v>
      </c>
      <c r="J95" t="str">
        <f>Financials!H94&amp;" - "&amp;Financials!G94</f>
        <v>15.115 - 20.49</v>
      </c>
      <c r="K95" s="7">
        <f>(Financials!G94-Financials!O94)/Financials!O94</f>
        <v>3.4326097930338202E-2</v>
      </c>
      <c r="L95" s="1">
        <f>Financials!M94</f>
        <v>0.1201</v>
      </c>
      <c r="M95">
        <f>Financials!I94</f>
        <v>8.6506500000000006</v>
      </c>
      <c r="N95">
        <f>Financials!J94</f>
        <v>6.8029999999999999</v>
      </c>
      <c r="O95" s="11">
        <f>Financials!K94</f>
        <v>2.91195</v>
      </c>
      <c r="P95" s="8">
        <f t="shared" si="2"/>
        <v>0</v>
      </c>
      <c r="Q95" s="14">
        <f>Financials!S94</f>
        <v>1997</v>
      </c>
      <c r="R95" s="14">
        <f>Financials!T94</f>
        <v>2020</v>
      </c>
      <c r="S95" s="14">
        <f>Financials!U94</f>
        <v>9</v>
      </c>
      <c r="T95" s="14">
        <f>Financials!V94</f>
        <v>4</v>
      </c>
      <c r="U95" s="15">
        <f>IF(Financials!W94="","na",Financials!W94)</f>
        <v>-0.60250000000000004</v>
      </c>
      <c r="V95" s="15">
        <f>IF(Financials!X94="","na",Financials!X94)</f>
        <v>11.045454545454543</v>
      </c>
      <c r="W95" s="15">
        <f>IF(Financials!Y94="","na",Financials!Y94)</f>
        <v>8.9375</v>
      </c>
      <c r="X95" s="15">
        <f>IF(Financials!Z94="","na",Financials!Z94)</f>
        <v>7.833333333333333</v>
      </c>
      <c r="Y95" s="15">
        <f>IF(Financials!AA94="","na",Financials!AA94)</f>
        <v>6.2272727272727266</v>
      </c>
      <c r="Z95" s="8">
        <f>IF(Financials!AB94="","na",Financials!AB94)</f>
        <v>0.45</v>
      </c>
      <c r="AA95" s="8">
        <f>IF(Financials!AC94="","na",Financials!AC94)</f>
        <v>1</v>
      </c>
      <c r="AB95" s="8">
        <f>IF(Financials!AD94="","na",Financials!AD94)</f>
        <v>0.55000000000000004</v>
      </c>
      <c r="AC95" s="8">
        <f>IF(Financials!AE94="","na",Financials!AE94)</f>
        <v>3.9750000000000001</v>
      </c>
      <c r="AD95" s="8" t="str">
        <f>IF(Financials!AF94="","na",Financials!AF94)</f>
        <v>na</v>
      </c>
      <c r="AE95" s="16" t="str">
        <f>IF(Financials!AG94="","na",Financials!AG94)</f>
        <v>na</v>
      </c>
      <c r="AF95" s="16">
        <f>IF(Financials!AH94="","na",Financials!AH94)</f>
        <v>1</v>
      </c>
      <c r="AG95" s="16" t="str">
        <f>IF(Financials!AI94="","na",Financials!AI94)</f>
        <v>na</v>
      </c>
      <c r="AH95" s="16" t="str">
        <f>IF(Financials!AJ94="","na",Financials!AJ94)</f>
        <v>na</v>
      </c>
      <c r="AI95" s="16" t="str">
        <f>IF(Financials!AK94="","na",Financials!AK94)</f>
        <v>na</v>
      </c>
    </row>
    <row r="96" spans="1:35" x14ac:dyDescent="0.2">
      <c r="A96" s="5">
        <f>Financials!Q95</f>
        <v>44307</v>
      </c>
      <c r="B96" s="5">
        <f>Financials!P95</f>
        <v>44306</v>
      </c>
      <c r="C96" t="str">
        <f>Financials!A95</f>
        <v>CH0012214059</v>
      </c>
      <c r="D96" t="str">
        <f>Financials!B95</f>
        <v>LHN.SW</v>
      </c>
      <c r="E96" t="str">
        <f>Financials!C95</f>
        <v>LafargeHolcim</v>
      </c>
      <c r="F96" t="str">
        <f>Financials!D95</f>
        <v>CHF</v>
      </c>
      <c r="G96" t="str">
        <f>Financials!E95</f>
        <v>Basic Materials</v>
      </c>
      <c r="H96" t="str">
        <f>Financials!F95</f>
        <v>Building Materials</v>
      </c>
      <c r="I96">
        <f>Financials!O95</f>
        <v>56.86</v>
      </c>
      <c r="J96" t="str">
        <f>Financials!H95&amp;" - "&amp;Financials!G95</f>
        <v>35.24 - 57.24</v>
      </c>
      <c r="K96" s="7">
        <f>(Financials!G95-Financials!O95)/Financials!O95</f>
        <v>6.6830812521984266E-3</v>
      </c>
      <c r="L96" s="1">
        <f>Financials!M95</f>
        <v>3.5299999999999998E-2</v>
      </c>
      <c r="M96">
        <f>Financials!I95</f>
        <v>20.766400000000001</v>
      </c>
      <c r="N96">
        <f>Financials!J95</f>
        <v>42.62</v>
      </c>
      <c r="O96" s="11">
        <f>Financials!K95</f>
        <v>1.3350500000000001</v>
      </c>
      <c r="P96" s="8">
        <f t="shared" si="2"/>
        <v>0</v>
      </c>
      <c r="Q96" s="14">
        <f>Financials!S95</f>
        <v>2004</v>
      </c>
      <c r="R96" s="14">
        <f>Financials!T95</f>
        <v>2020</v>
      </c>
      <c r="S96" s="14">
        <f>Financials!U95</f>
        <v>9</v>
      </c>
      <c r="T96" s="14">
        <f>Financials!V95</f>
        <v>4</v>
      </c>
      <c r="U96" s="15">
        <f>IF(Financials!W95="","na",Financials!W95)</f>
        <v>0.73913043478260887</v>
      </c>
      <c r="V96" s="15">
        <f>IF(Financials!X95="","na",Financials!X95)</f>
        <v>0.73913043478260887</v>
      </c>
      <c r="W96" s="15">
        <f>IF(Financials!Y95="","na",Financials!Y95)</f>
        <v>0.53846153846153844</v>
      </c>
      <c r="X96" s="15">
        <f>IF(Financials!Z95="","na",Financials!Z95)</f>
        <v>0</v>
      </c>
      <c r="Y96" s="15">
        <f>IF(Financials!AA95="","na",Financials!AA95)</f>
        <v>-0.5</v>
      </c>
      <c r="Z96" s="8">
        <f>IF(Financials!AB95="","na",Financials!AB95)</f>
        <v>2</v>
      </c>
      <c r="AA96" s="8">
        <f>IF(Financials!AC95="","na",Financials!AC95)</f>
        <v>2</v>
      </c>
      <c r="AB96" s="8">
        <f>IF(Financials!AD95="","na",Financials!AD95)</f>
        <v>4</v>
      </c>
      <c r="AC96" s="8">
        <f>IF(Financials!AE95="","na",Financials!AE95)</f>
        <v>2</v>
      </c>
      <c r="AD96" s="8" t="str">
        <f>IF(Financials!AF95="","na",Financials!AF95)</f>
        <v>na</v>
      </c>
      <c r="AE96" s="16">
        <f>IF(Financials!AG95="","na",Financials!AG95)</f>
        <v>-0.7142857142857143</v>
      </c>
      <c r="AF96" s="16">
        <f>IF(Financials!AH95="","na",Financials!AH95)</f>
        <v>0.8</v>
      </c>
      <c r="AG96" s="16">
        <f>IF(Financials!AI95="","na",Financials!AI95)</f>
        <v>1.0810810810810809</v>
      </c>
      <c r="AH96" s="16" t="str">
        <f>IF(Financials!AJ95="","na",Financials!AJ95)</f>
        <v>na</v>
      </c>
      <c r="AI96" s="16" t="str">
        <f>IF(Financials!AK95="","na",Financials!AK95)</f>
        <v>na</v>
      </c>
    </row>
    <row r="97" spans="1:35" x14ac:dyDescent="0.2">
      <c r="A97" s="5">
        <f>Financials!Q96</f>
        <v>44307</v>
      </c>
      <c r="B97" s="5">
        <f>Financials!P96</f>
        <v>44306</v>
      </c>
      <c r="C97" t="str">
        <f>Financials!A96</f>
        <v>CH0012221716</v>
      </c>
      <c r="D97" t="str">
        <f>Financials!B96</f>
        <v>ABBN.SW</v>
      </c>
      <c r="E97" t="str">
        <f>Financials!C96</f>
        <v>ABB (Asea Brown Boveri</v>
      </c>
      <c r="F97" t="str">
        <f>Financials!D96</f>
        <v>CHF</v>
      </c>
      <c r="G97" t="str">
        <f>Financials!E96</f>
        <v>Industrials</v>
      </c>
      <c r="H97" t="str">
        <f>Financials!F96</f>
        <v>Electrical Equipment &amp; Parts</v>
      </c>
      <c r="I97">
        <f>Financials!O96</f>
        <v>29.81</v>
      </c>
      <c r="J97" t="str">
        <f>Financials!H96&amp;" - "&amp;Financials!G96</f>
        <v>16.365 - 30.01</v>
      </c>
      <c r="K97" s="7">
        <f>(Financials!G96-Financials!O96)/Financials!O96</f>
        <v>6.7091580006710116E-3</v>
      </c>
      <c r="L97" s="1">
        <f>Financials!M96</f>
        <v>2.69E-2</v>
      </c>
      <c r="M97">
        <f>Financials!I96</f>
        <v>13.3348</v>
      </c>
      <c r="N97">
        <f>Financials!J96</f>
        <v>7.7229999999999999</v>
      </c>
      <c r="O97" s="11">
        <f>Financials!K96</f>
        <v>3.8521299999999998</v>
      </c>
      <c r="P97" s="8">
        <f t="shared" ref="P97:P160" si="3">COUNTIFS(AE97:AI97,"&gt;0",AE97:AI97,"&lt;0.8")</f>
        <v>2</v>
      </c>
      <c r="Q97" s="14">
        <f>Financials!S96</f>
        <v>2001</v>
      </c>
      <c r="R97" s="14">
        <f>Financials!T96</f>
        <v>2021</v>
      </c>
      <c r="S97" s="14">
        <f>Financials!U96</f>
        <v>12</v>
      </c>
      <c r="T97" s="14">
        <f>Financials!V96</f>
        <v>2</v>
      </c>
      <c r="U97" s="15">
        <f>IF(Financials!W96="","na",Financials!W96)</f>
        <v>-0.46666666666666662</v>
      </c>
      <c r="V97" s="15">
        <f>IF(Financials!X96="","na",Financials!X96)</f>
        <v>1.285714285714286</v>
      </c>
      <c r="W97" s="15">
        <f>IF(Financials!Y96="","na",Financials!Y96)</f>
        <v>1.1621621621621625</v>
      </c>
      <c r="X97" s="15">
        <f>IF(Financials!Z96="","na",Financials!Z96)</f>
        <v>1.0512820512820511</v>
      </c>
      <c r="Y97" s="15">
        <f>IF(Financials!AA96="","na",Financials!AA96)</f>
        <v>1</v>
      </c>
      <c r="Z97" s="8">
        <f>IF(Financials!AB96="","na",Financials!AB96)</f>
        <v>0.76</v>
      </c>
      <c r="AA97" s="8">
        <f>IF(Financials!AC96="","na",Financials!AC96)</f>
        <v>0.78</v>
      </c>
      <c r="AB97" s="8">
        <f>IF(Financials!AD96="","na",Financials!AD96)</f>
        <v>0.8</v>
      </c>
      <c r="AC97" s="8">
        <f>IF(Financials!AE96="","na",Financials!AE96)</f>
        <v>0.8</v>
      </c>
      <c r="AD97" s="8">
        <f>IF(Financials!AF96="","na",Financials!AF96)</f>
        <v>1.6</v>
      </c>
      <c r="AE97" s="16">
        <f>IF(Financials!AG96="","na",Financials!AG96)</f>
        <v>0.76</v>
      </c>
      <c r="AF97" s="16">
        <f>IF(Financials!AH96="","na",Financials!AH96)</f>
        <v>0.78</v>
      </c>
      <c r="AG97" s="16" t="str">
        <f>IF(Financials!AI96="","na",Financials!AI96)</f>
        <v>na</v>
      </c>
      <c r="AH97" s="16" t="str">
        <f>IF(Financials!AJ96="","na",Financials!AJ96)</f>
        <v>na</v>
      </c>
      <c r="AI97" s="16" t="str">
        <f>IF(Financials!AK96="","na",Financials!AK96)</f>
        <v>na</v>
      </c>
    </row>
    <row r="98" spans="1:35" x14ac:dyDescent="0.2">
      <c r="A98" s="5">
        <f>Financials!Q97</f>
        <v>44307</v>
      </c>
      <c r="B98" s="5">
        <f>Financials!P97</f>
        <v>44306</v>
      </c>
      <c r="C98" t="str">
        <f>Financials!A97</f>
        <v>CH0012255144</v>
      </c>
      <c r="D98" t="str">
        <f>Financials!B97</f>
        <v>UHRN.SW</v>
      </c>
      <c r="E98" t="str">
        <f>Financials!C97</f>
        <v>Swatch (N</v>
      </c>
      <c r="F98" t="str">
        <f>Financials!D97</f>
        <v>CHF</v>
      </c>
      <c r="G98" t="str">
        <f>Financials!E97</f>
        <v>Consumer Cyclical</v>
      </c>
      <c r="H98" t="str">
        <f>Financials!F97</f>
        <v>Luxury Goods</v>
      </c>
      <c r="I98">
        <f>Financials!O97</f>
        <v>53.25</v>
      </c>
      <c r="J98" t="str">
        <f>Financials!H97&amp;" - "&amp;Financials!G97</f>
        <v>32.78 - 55.1</v>
      </c>
      <c r="K98" s="7">
        <f>(Financials!G97-Financials!O97)/Financials!O97</f>
        <v>3.4741784037558711E-2</v>
      </c>
      <c r="L98" s="1">
        <f>Financials!M97</f>
        <v>1.2800000000000001E-2</v>
      </c>
      <c r="M98">
        <f>Financials!I97</f>
        <v>0</v>
      </c>
      <c r="N98">
        <f>Financials!J97</f>
        <v>210.48500000000001</v>
      </c>
      <c r="O98" s="11">
        <f>Financials!K97</f>
        <v>0.25251200000000001</v>
      </c>
      <c r="P98" s="8">
        <f t="shared" si="3"/>
        <v>2</v>
      </c>
      <c r="Q98" s="14">
        <f>Financials!S97</f>
        <v>2000</v>
      </c>
      <c r="R98" s="14">
        <f>Financials!T97</f>
        <v>2020</v>
      </c>
      <c r="S98" s="14">
        <f>Financials!U97</f>
        <v>12</v>
      </c>
      <c r="T98" s="14">
        <f>Financials!V97</f>
        <v>4</v>
      </c>
      <c r="U98" s="15">
        <f>IF(Financials!W97="","na",Financials!W97)</f>
        <v>-0.54166666666666663</v>
      </c>
      <c r="V98" s="15">
        <f>IF(Financials!X97="","na",Financials!X97)</f>
        <v>-0.18518518518518515</v>
      </c>
      <c r="W98" s="15">
        <f>IF(Financials!Y97="","na",Financials!Y97)</f>
        <v>-0.26666666666666661</v>
      </c>
      <c r="X98" s="15">
        <f>IF(Financials!Z97="","na",Financials!Z97)</f>
        <v>-0.18518518518518515</v>
      </c>
      <c r="Y98" s="15">
        <f>IF(Financials!AA97="","na",Financials!AA97)</f>
        <v>-0.3125</v>
      </c>
      <c r="Z98" s="8">
        <f>IF(Financials!AB97="","na",Financials!AB97)</f>
        <v>1.35</v>
      </c>
      <c r="AA98" s="8">
        <f>IF(Financials!AC97="","na",Financials!AC97)</f>
        <v>1.5</v>
      </c>
      <c r="AB98" s="8">
        <f>IF(Financials!AD97="","na",Financials!AD97)</f>
        <v>1.6</v>
      </c>
      <c r="AC98" s="8">
        <f>IF(Financials!AE97="","na",Financials!AE97)</f>
        <v>1.1000000000000001</v>
      </c>
      <c r="AD98" s="8" t="str">
        <f>IF(Financials!AF97="","na",Financials!AF97)</f>
        <v>na</v>
      </c>
      <c r="AE98" s="16">
        <f>IF(Financials!AG97="","na",Financials!AG97)</f>
        <v>0.48214285714285721</v>
      </c>
      <c r="AF98" s="16">
        <f>IF(Financials!AH97="","na",Financials!AH97)</f>
        <v>0.45454545454545459</v>
      </c>
      <c r="AG98" s="16" t="str">
        <f>IF(Financials!AI97="","na",Financials!AI97)</f>
        <v>na</v>
      </c>
      <c r="AH98" s="16" t="str">
        <f>IF(Financials!AJ97="","na",Financials!AJ97)</f>
        <v>na</v>
      </c>
      <c r="AI98" s="16" t="str">
        <f>IF(Financials!AK97="","na",Financials!AK97)</f>
        <v>na</v>
      </c>
    </row>
    <row r="99" spans="1:35" x14ac:dyDescent="0.2">
      <c r="A99" s="5">
        <f>Financials!Q98</f>
        <v>44307</v>
      </c>
      <c r="B99" s="5">
        <f>Financials!P98</f>
        <v>44306</v>
      </c>
      <c r="C99" t="str">
        <f>Financials!A98</f>
        <v>CH0012255151</v>
      </c>
      <c r="D99" t="str">
        <f>Financials!B98</f>
        <v>UHR.SW</v>
      </c>
      <c r="E99" t="str">
        <f>Financials!C98</f>
        <v>Swatch (I</v>
      </c>
      <c r="F99" t="str">
        <f>Financials!D98</f>
        <v>CHF</v>
      </c>
      <c r="G99" t="str">
        <f>Financials!E98</f>
        <v>Consumer Cyclical</v>
      </c>
      <c r="H99" t="str">
        <f>Financials!F98</f>
        <v>Luxury Goods</v>
      </c>
      <c r="I99">
        <f>Financials!O98</f>
        <v>273.2</v>
      </c>
      <c r="J99" t="str">
        <f>Financials!H98&amp;" - "&amp;Financials!G98</f>
        <v>168.05 - 286.6</v>
      </c>
      <c r="K99" s="7">
        <f>(Financials!G98-Financials!O98)/Financials!O98</f>
        <v>4.9048316251830287E-2</v>
      </c>
      <c r="L99" s="1">
        <f>Financials!M98</f>
        <v>1.24E-2</v>
      </c>
      <c r="M99">
        <f>Financials!I98</f>
        <v>0</v>
      </c>
      <c r="N99">
        <f>Financials!J98</f>
        <v>210.48500000000001</v>
      </c>
      <c r="O99" s="11">
        <f>Financials!K98</f>
        <v>1.29558</v>
      </c>
      <c r="P99" s="8">
        <f t="shared" si="3"/>
        <v>2</v>
      </c>
      <c r="Q99" s="14">
        <f>Financials!S98</f>
        <v>2000</v>
      </c>
      <c r="R99" s="14">
        <f>Financials!T98</f>
        <v>2020</v>
      </c>
      <c r="S99" s="14">
        <f>Financials!U98</f>
        <v>12</v>
      </c>
      <c r="T99" s="14">
        <f>Financials!V98</f>
        <v>4</v>
      </c>
      <c r="U99" s="15">
        <f>IF(Financials!W98="","na",Financials!W98)</f>
        <v>-0.54166666666666663</v>
      </c>
      <c r="V99" s="15">
        <f>IF(Financials!X98="","na",Financials!X98)</f>
        <v>-0.18518518518518515</v>
      </c>
      <c r="W99" s="15">
        <f>IF(Financials!Y98="","na",Financials!Y98)</f>
        <v>-0.26666666666666666</v>
      </c>
      <c r="X99" s="15">
        <f>IF(Financials!Z98="","na",Financials!Z98)</f>
        <v>-0.18518518518518515</v>
      </c>
      <c r="Y99" s="15">
        <f>IF(Financials!AA98="","na",Financials!AA98)</f>
        <v>-0.3125</v>
      </c>
      <c r="Z99" s="8">
        <f>IF(Financials!AB98="","na",Financials!AB98)</f>
        <v>6.75</v>
      </c>
      <c r="AA99" s="8">
        <f>IF(Financials!AC98="","na",Financials!AC98)</f>
        <v>7.5</v>
      </c>
      <c r="AB99" s="8">
        <f>IF(Financials!AD98="","na",Financials!AD98)</f>
        <v>8</v>
      </c>
      <c r="AC99" s="8">
        <f>IF(Financials!AE98="","na",Financials!AE98)</f>
        <v>5.5</v>
      </c>
      <c r="AD99" s="8" t="str">
        <f>IF(Financials!AF98="","na",Financials!AF98)</f>
        <v>na</v>
      </c>
      <c r="AE99" s="16">
        <f>IF(Financials!AG98="","na",Financials!AG98)</f>
        <v>0.48561151079136688</v>
      </c>
      <c r="AF99" s="16">
        <f>IF(Financials!AH98="","na",Financials!AH98)</f>
        <v>0.46012269938650302</v>
      </c>
      <c r="AG99" s="16" t="str">
        <f>IF(Financials!AI98="","na",Financials!AI98)</f>
        <v>na</v>
      </c>
      <c r="AH99" s="16" t="str">
        <f>IF(Financials!AJ98="","na",Financials!AJ98)</f>
        <v>na</v>
      </c>
      <c r="AI99" s="16" t="str">
        <f>IF(Financials!AK98="","na",Financials!AK98)</f>
        <v>na</v>
      </c>
    </row>
    <row r="100" spans="1:35" x14ac:dyDescent="0.2">
      <c r="A100" s="5">
        <f>Financials!Q99</f>
        <v>44307</v>
      </c>
      <c r="B100" s="5">
        <f>Financials!P99</f>
        <v>44306</v>
      </c>
      <c r="C100" t="str">
        <f>Financials!A99</f>
        <v>CH0012268360</v>
      </c>
      <c r="D100" t="str">
        <f>Financials!B99</f>
        <v>KUD.SW</v>
      </c>
      <c r="E100" t="str">
        <f>Financials!C99</f>
        <v>Kudelski</v>
      </c>
      <c r="F100" t="str">
        <f>Financials!D99</f>
        <v>CHF</v>
      </c>
      <c r="G100" t="str">
        <f>Financials!E99</f>
        <v>Communication Services</v>
      </c>
      <c r="H100" t="str">
        <f>Financials!F99</f>
        <v>Entertainment</v>
      </c>
      <c r="I100">
        <f>Financials!O99</f>
        <v>4.3099999999999996</v>
      </c>
      <c r="J100" t="str">
        <f>Financials!H99&amp;" - "&amp;Financials!G99</f>
        <v>2.925 - 5.21</v>
      </c>
      <c r="K100" s="7">
        <f>(Financials!G99-Financials!O99)/Financials!O99</f>
        <v>0.20881670533642702</v>
      </c>
      <c r="L100" s="1">
        <f>Financials!M99</f>
        <v>2.1999999999999999E-2</v>
      </c>
      <c r="M100">
        <f>Financials!I99</f>
        <v>0</v>
      </c>
      <c r="N100">
        <f>Financials!J99</f>
        <v>6.1529999999999996</v>
      </c>
      <c r="O100" s="11">
        <f>Financials!K99</f>
        <v>0.69884599999999997</v>
      </c>
      <c r="P100" s="8">
        <f t="shared" si="3"/>
        <v>0</v>
      </c>
      <c r="Q100" s="14">
        <f>Financials!S99</f>
        <v>2006</v>
      </c>
      <c r="R100" s="14">
        <f>Financials!T99</f>
        <v>2020</v>
      </c>
      <c r="S100" s="14">
        <f>Financials!U99</f>
        <v>3</v>
      </c>
      <c r="T100" s="14">
        <f>Financials!V99</f>
        <v>4</v>
      </c>
      <c r="U100" s="15">
        <f>IF(Financials!W99="","na",Financials!W99)</f>
        <v>-0.66666666666666663</v>
      </c>
      <c r="V100" s="15">
        <f>IF(Financials!X99="","na",Financials!X99)</f>
        <v>-0.5</v>
      </c>
      <c r="W100" s="15">
        <f>IF(Financials!Y99="","na",Financials!Y99)</f>
        <v>-0.5</v>
      </c>
      <c r="X100" s="15">
        <f>IF(Financials!Z99="","na",Financials!Z99)</f>
        <v>0</v>
      </c>
      <c r="Y100" s="15">
        <f>IF(Financials!AA99="","na",Financials!AA99)</f>
        <v>-0.5</v>
      </c>
      <c r="Z100" s="8">
        <f>IF(Financials!AB99="","na",Financials!AB99)</f>
        <v>0.1</v>
      </c>
      <c r="AA100" s="8">
        <f>IF(Financials!AC99="","na",Financials!AC99)</f>
        <v>0.2</v>
      </c>
      <c r="AB100" s="8">
        <f>IF(Financials!AD99="","na",Financials!AD99)</f>
        <v>0.2</v>
      </c>
      <c r="AC100" s="8">
        <f>IF(Financials!AE99="","na",Financials!AE99)</f>
        <v>0.1</v>
      </c>
      <c r="AD100" s="8" t="str">
        <f>IF(Financials!AF99="","na",Financials!AF99)</f>
        <v>na</v>
      </c>
      <c r="AE100" s="16" t="str">
        <f>IF(Financials!AG99="","na",Financials!AG99)</f>
        <v>na</v>
      </c>
      <c r="AF100" s="16" t="str">
        <f>IF(Financials!AH99="","na",Financials!AH99)</f>
        <v>na</v>
      </c>
      <c r="AG100" s="16" t="str">
        <f>IF(Financials!AI99="","na",Financials!AI99)</f>
        <v>na</v>
      </c>
      <c r="AH100" s="16" t="str">
        <f>IF(Financials!AJ99="","na",Financials!AJ99)</f>
        <v>na</v>
      </c>
      <c r="AI100" s="16" t="str">
        <f>IF(Financials!AK99="","na",Financials!AK99)</f>
        <v>na</v>
      </c>
    </row>
    <row r="101" spans="1:35" x14ac:dyDescent="0.2">
      <c r="A101" s="5">
        <f>Financials!Q100</f>
        <v>44307</v>
      </c>
      <c r="B101" s="5">
        <f>Financials!P100</f>
        <v>44306</v>
      </c>
      <c r="C101" t="str">
        <f>Financials!A100</f>
        <v>CH0012280076</v>
      </c>
      <c r="D101" t="str">
        <f>Financials!B100</f>
        <v>STMN.SW</v>
      </c>
      <c r="E101" t="str">
        <f>Financials!C100</f>
        <v>Straumann</v>
      </c>
      <c r="F101" t="str">
        <f>Financials!D100</f>
        <v>CHF</v>
      </c>
      <c r="G101" t="str">
        <f>Financials!E100</f>
        <v>Healthcare</v>
      </c>
      <c r="H101" t="str">
        <f>Financials!F100</f>
        <v>Medical Instruments &amp; Supplies</v>
      </c>
      <c r="I101">
        <f>Financials!O100</f>
        <v>1214.5</v>
      </c>
      <c r="J101" t="str">
        <f>Financials!H100&amp;" - "&amp;Financials!G100</f>
        <v>634 - 1235.5</v>
      </c>
      <c r="K101" s="7">
        <f>(Financials!G100-Financials!O100)/Financials!O100</f>
        <v>1.7291066282420751E-2</v>
      </c>
      <c r="L101" s="1">
        <f>Financials!M100</f>
        <v>4.7000000000000002E-3</v>
      </c>
      <c r="M101">
        <f>Financials!I100</f>
        <v>211.86699999999999</v>
      </c>
      <c r="N101">
        <f>Financials!J100</f>
        <v>75.807000000000002</v>
      </c>
      <c r="O101" s="11">
        <f>Financials!K100</f>
        <v>16.014399999999998</v>
      </c>
      <c r="P101" s="8">
        <f t="shared" si="3"/>
        <v>3</v>
      </c>
      <c r="Q101" s="14">
        <f>Financials!S100</f>
        <v>2000</v>
      </c>
      <c r="R101" s="14">
        <f>Financials!T100</f>
        <v>2021</v>
      </c>
      <c r="S101" s="14">
        <f>Financials!U100</f>
        <v>10</v>
      </c>
      <c r="T101" s="14">
        <f>Financials!V100</f>
        <v>4</v>
      </c>
      <c r="U101" s="15">
        <f>IF(Financials!W100="","na",Financials!W100)</f>
        <v>-0.42499999999999999</v>
      </c>
      <c r="V101" s="15">
        <f>IF(Financials!X100="","na",Financials!X100)</f>
        <v>0.53333333333333333</v>
      </c>
      <c r="W101" s="15">
        <f>IF(Financials!Y100="","na",Financials!Y100)</f>
        <v>0.4375</v>
      </c>
      <c r="X101" s="15">
        <f>IF(Financials!Z100="","na",Financials!Z100)</f>
        <v>0.21052631578947367</v>
      </c>
      <c r="Y101" s="15">
        <f>IF(Financials!AA100="","na",Financials!AA100)</f>
        <v>0</v>
      </c>
      <c r="Z101" s="8">
        <f>IF(Financials!AB100="","na",Financials!AB100)</f>
        <v>4.25</v>
      </c>
      <c r="AA101" s="8">
        <f>IF(Financials!AC100="","na",Financials!AC100)</f>
        <v>4.75</v>
      </c>
      <c r="AB101" s="8">
        <f>IF(Financials!AD100="","na",Financials!AD100)</f>
        <v>10.5</v>
      </c>
      <c r="AC101" s="8">
        <f>IF(Financials!AE100="","na",Financials!AE100)</f>
        <v>5.75</v>
      </c>
      <c r="AD101" s="8">
        <f>IF(Financials!AF100="","na",Financials!AF100)</f>
        <v>5.75</v>
      </c>
      <c r="AE101" s="16">
        <f>IF(Financials!AG100="","na",Financials!AG100)</f>
        <v>0.24285714285714283</v>
      </c>
      <c r="AF101" s="16">
        <f>IF(Financials!AH100="","na",Financials!AH100)</f>
        <v>0.27616279069767441</v>
      </c>
      <c r="AG101" s="16">
        <f>IF(Financials!AI100="","na",Financials!AI100)</f>
        <v>0.54404145077720201</v>
      </c>
      <c r="AH101" s="16">
        <f>IF(Financials!AJ100="","na",Financials!AJ100)</f>
        <v>1.0087719298245614</v>
      </c>
      <c r="AI101" s="16" t="str">
        <f>IF(Financials!AK100="","na",Financials!AK100)</f>
        <v>na</v>
      </c>
    </row>
    <row r="102" spans="1:35" x14ac:dyDescent="0.2">
      <c r="A102" s="5">
        <f>Financials!Q101</f>
        <v>44307</v>
      </c>
      <c r="B102" s="5">
        <f>Financials!P101</f>
        <v>44306</v>
      </c>
      <c r="C102" t="str">
        <f>Financials!A101</f>
        <v>CH0012335540</v>
      </c>
      <c r="D102" t="str">
        <f>Financials!B101</f>
        <v>VONN.SW</v>
      </c>
      <c r="E102" t="str">
        <f>Financials!C101</f>
        <v>Vontobel</v>
      </c>
      <c r="F102" t="str">
        <f>Financials!D101</f>
        <v>CHF</v>
      </c>
      <c r="G102" t="str">
        <f>Financials!E101</f>
        <v>Financial Services</v>
      </c>
      <c r="H102" t="str">
        <f>Financials!F101</f>
        <v>Asset Management</v>
      </c>
      <c r="I102">
        <f>Financials!O101</f>
        <v>73.099999999999994</v>
      </c>
      <c r="J102" t="str">
        <f>Financials!H101&amp;" - "&amp;Financials!G101</f>
        <v>44.98 - 78</v>
      </c>
      <c r="K102" s="7">
        <f>(Financials!G101-Financials!O101)/Financials!O101</f>
        <v>6.7031463748290096E-2</v>
      </c>
      <c r="L102" s="1">
        <f>Financials!M101</f>
        <v>3.04E-2</v>
      </c>
      <c r="M102">
        <f>Financials!I101</f>
        <v>17.1294</v>
      </c>
      <c r="N102">
        <f>Financials!J101</f>
        <v>33.929000000000002</v>
      </c>
      <c r="O102" s="11">
        <f>Financials!K101</f>
        <v>2.1456599999999999</v>
      </c>
      <c r="P102" s="8">
        <f t="shared" si="3"/>
        <v>4</v>
      </c>
      <c r="Q102" s="14">
        <f>Financials!S101</f>
        <v>2003</v>
      </c>
      <c r="R102" s="14">
        <f>Financials!T101</f>
        <v>2020</v>
      </c>
      <c r="S102" s="14">
        <f>Financials!U101</f>
        <v>12</v>
      </c>
      <c r="T102" s="14">
        <f>Financials!V101</f>
        <v>2</v>
      </c>
      <c r="U102" s="15">
        <f>IF(Financials!W101="","na",Financials!W101)</f>
        <v>2</v>
      </c>
      <c r="V102" s="15">
        <f>IF(Financials!X101="","na",Financials!X101)</f>
        <v>0.87500000000000011</v>
      </c>
      <c r="W102" s="15">
        <f>IF(Financials!Y101="","na",Financials!Y101)</f>
        <v>0.45161290322580638</v>
      </c>
      <c r="X102" s="15">
        <f>IF(Financials!Z101="","na",Financials!Z101)</f>
        <v>0.18421052631578952</v>
      </c>
      <c r="Y102" s="15">
        <f>IF(Financials!AA101="","na",Financials!AA101)</f>
        <v>7.1428571428571383E-2</v>
      </c>
      <c r="Z102" s="8">
        <f>IF(Financials!AB101="","na",Financials!AB101)</f>
        <v>1.9</v>
      </c>
      <c r="AA102" s="8">
        <f>IF(Financials!AC101="","na",Financials!AC101)</f>
        <v>2.1</v>
      </c>
      <c r="AB102" s="8">
        <f>IF(Financials!AD101="","na",Financials!AD101)</f>
        <v>2.1</v>
      </c>
      <c r="AC102" s="8">
        <f>IF(Financials!AE101="","na",Financials!AE101)</f>
        <v>2.25</v>
      </c>
      <c r="AD102" s="8" t="str">
        <f>IF(Financials!AF101="","na",Financials!AF101)</f>
        <v>na</v>
      </c>
      <c r="AE102" s="16">
        <f>IF(Financials!AG101="","na",Financials!AG101)</f>
        <v>0.52777777777777779</v>
      </c>
      <c r="AF102" s="16">
        <f>IF(Financials!AH101="","na",Financials!AH101)</f>
        <v>0.53846153846153855</v>
      </c>
      <c r="AG102" s="16">
        <f>IF(Financials!AI101="","na",Financials!AI101)</f>
        <v>0.47727272727272718</v>
      </c>
      <c r="AH102" s="16">
        <f>IF(Financials!AJ101="","na",Financials!AJ101)</f>
        <v>0.52325581395348841</v>
      </c>
      <c r="AI102" s="16" t="str">
        <f>IF(Financials!AK101="","na",Financials!AK101)</f>
        <v>na</v>
      </c>
    </row>
    <row r="103" spans="1:35" x14ac:dyDescent="0.2">
      <c r="A103" s="5">
        <f>Financials!Q102</f>
        <v>44307</v>
      </c>
      <c r="B103" s="5">
        <f>Financials!P102</f>
        <v>44306</v>
      </c>
      <c r="C103" t="str">
        <f>Financials!A102</f>
        <v>CH0012410517</v>
      </c>
      <c r="D103" t="str">
        <f>Financials!B102</f>
        <v>BALN.SW</v>
      </c>
      <c r="E103" t="str">
        <f>Financials!C102</f>
        <v>Bâloise</v>
      </c>
      <c r="F103" t="str">
        <f>Financials!D102</f>
        <v>CHF</v>
      </c>
      <c r="G103" t="str">
        <f>Financials!E102</f>
        <v>Financial Services</v>
      </c>
      <c r="H103" t="str">
        <f>Financials!F102</f>
        <v>Insurance—Diversified</v>
      </c>
      <c r="I103">
        <f>Financials!O102</f>
        <v>159.6</v>
      </c>
      <c r="J103" t="str">
        <f>Financials!H102&amp;" - "&amp;Financials!G102</f>
        <v>120.8 - 168.8</v>
      </c>
      <c r="K103" s="7">
        <f>(Financials!G102-Financials!O102)/Financials!O102</f>
        <v>5.7644110275689331E-2</v>
      </c>
      <c r="L103" s="1">
        <f>Financials!M102</f>
        <v>0.04</v>
      </c>
      <c r="M103">
        <f>Financials!I102</f>
        <v>16.542100000000001</v>
      </c>
      <c r="N103">
        <f>Financials!J102</f>
        <v>155.023</v>
      </c>
      <c r="O103" s="11">
        <f>Financials!K102</f>
        <v>1.02759</v>
      </c>
      <c r="P103" s="8">
        <f t="shared" si="3"/>
        <v>2</v>
      </c>
      <c r="Q103" s="14">
        <f>Financials!S102</f>
        <v>1999</v>
      </c>
      <c r="R103" s="14">
        <f>Financials!T102</f>
        <v>2020</v>
      </c>
      <c r="S103" s="14">
        <f>Financials!U102</f>
        <v>11</v>
      </c>
      <c r="T103" s="14">
        <f>Financials!V102</f>
        <v>3</v>
      </c>
      <c r="U103" s="15">
        <f>IF(Financials!W102="","na",Financials!W102)</f>
        <v>-0.66315789473684206</v>
      </c>
      <c r="V103" s="15">
        <f>IF(Financials!X102="","na",Financials!X102)</f>
        <v>0.42222222222222228</v>
      </c>
      <c r="W103" s="15">
        <f>IF(Financials!Y102="","na",Financials!Y102)</f>
        <v>0.28000000000000008</v>
      </c>
      <c r="X103" s="15">
        <f>IF(Financials!Z102="","na",Financials!Z102)</f>
        <v>0.23076923076923081</v>
      </c>
      <c r="Y103" s="15">
        <f>IF(Financials!AA102="","na",Financials!AA102)</f>
        <v>-0.46666666666666662</v>
      </c>
      <c r="Z103" s="8">
        <f>IF(Financials!AB102="","na",Financials!AB102)</f>
        <v>5.2</v>
      </c>
      <c r="AA103" s="8">
        <f>IF(Financials!AC102="","na",Financials!AC102)</f>
        <v>5.6</v>
      </c>
      <c r="AB103" s="8">
        <f>IF(Financials!AD102="","na",Financials!AD102)</f>
        <v>12</v>
      </c>
      <c r="AC103" s="8">
        <f>IF(Financials!AE102="","na",Financials!AE102)</f>
        <v>6.4</v>
      </c>
      <c r="AD103" s="8" t="str">
        <f>IF(Financials!AF102="","na",Financials!AF102)</f>
        <v>na</v>
      </c>
      <c r="AE103" s="16">
        <f>IF(Financials!AG102="","na",Financials!AG102)</f>
        <v>0.45217391304347826</v>
      </c>
      <c r="AF103" s="16">
        <f>IF(Financials!AH102="","na",Financials!AH102)</f>
        <v>0.50450450450450446</v>
      </c>
      <c r="AG103" s="16">
        <f>IF(Financials!AI102="","na",Financials!AI102)</f>
        <v>0.8</v>
      </c>
      <c r="AH103" s="16" t="str">
        <f>IF(Financials!AJ102="","na",Financials!AJ102)</f>
        <v>na</v>
      </c>
      <c r="AI103" s="16" t="str">
        <f>IF(Financials!AK102="","na",Financials!AK102)</f>
        <v>na</v>
      </c>
    </row>
    <row r="104" spans="1:35" x14ac:dyDescent="0.2">
      <c r="A104" s="5">
        <f>Financials!Q103</f>
        <v>44307</v>
      </c>
      <c r="B104" s="5">
        <f>Financials!P103</f>
        <v>44306</v>
      </c>
      <c r="C104" t="str">
        <f>Financials!A103</f>
        <v>CH0012453913</v>
      </c>
      <c r="D104" t="str">
        <f>Financials!B103</f>
        <v>TEMN.SW</v>
      </c>
      <c r="E104" t="str">
        <f>Financials!C103</f>
        <v>Temenos</v>
      </c>
      <c r="F104" t="str">
        <f>Financials!D103</f>
        <v>CHF</v>
      </c>
      <c r="G104" t="str">
        <f>Financials!E103</f>
        <v>Technology</v>
      </c>
      <c r="H104" t="str">
        <f>Financials!F103</f>
        <v>Software—Application</v>
      </c>
      <c r="I104">
        <f>Financials!O103</f>
        <v>135.85</v>
      </c>
      <c r="J104" t="str">
        <f>Financials!H103&amp;" - "&amp;Financials!G103</f>
        <v>96.42 - 164.5</v>
      </c>
      <c r="K104" s="7">
        <f>(Financials!G103-Financials!O103)/Financials!O103</f>
        <v>0.21089436878910567</v>
      </c>
      <c r="L104" s="1">
        <f>Financials!M103</f>
        <v>5.8999999999999999E-3</v>
      </c>
      <c r="M104">
        <f>Financials!I103</f>
        <v>62.780099999999997</v>
      </c>
      <c r="N104">
        <f>Financials!J103</f>
        <v>7.2290000000000001</v>
      </c>
      <c r="O104" s="11">
        <f>Financials!K103</f>
        <v>18.992899999999999</v>
      </c>
      <c r="P104" s="8">
        <f t="shared" si="3"/>
        <v>3</v>
      </c>
      <c r="Q104" s="14">
        <f>Financials!S103</f>
        <v>2014</v>
      </c>
      <c r="R104" s="14">
        <f>Financials!T103</f>
        <v>2020</v>
      </c>
      <c r="S104" s="14">
        <f>Financials!U103</f>
        <v>6</v>
      </c>
      <c r="T104" s="14">
        <f>Financials!V103</f>
        <v>0</v>
      </c>
      <c r="U104" s="15">
        <f>IF(Financials!W103="","na",Financials!W103)</f>
        <v>1.4285714285714286</v>
      </c>
      <c r="V104" s="15" t="str">
        <f>IF(Financials!X103="","na",Financials!X103)</f>
        <v>na</v>
      </c>
      <c r="W104" s="15">
        <f>IF(Financials!Y103="","na",Financials!Y103)</f>
        <v>1.1249999999999998</v>
      </c>
      <c r="X104" s="15">
        <f>IF(Financials!Z103="","na",Financials!Z103)</f>
        <v>0.5454545454545453</v>
      </c>
      <c r="Y104" s="15">
        <f>IF(Financials!AA103="","na",Financials!AA103)</f>
        <v>0.1333333333333333</v>
      </c>
      <c r="Z104" s="8">
        <f>IF(Financials!AB103="","na",Financials!AB103)</f>
        <v>0.55000000000000004</v>
      </c>
      <c r="AA104" s="8">
        <f>IF(Financials!AC103="","na",Financials!AC103)</f>
        <v>0.65</v>
      </c>
      <c r="AB104" s="8">
        <f>IF(Financials!AD103="","na",Financials!AD103)</f>
        <v>0.75</v>
      </c>
      <c r="AC104" s="8">
        <f>IF(Financials!AE103="","na",Financials!AE103)</f>
        <v>0.85</v>
      </c>
      <c r="AD104" s="8" t="str">
        <f>IF(Financials!AF103="","na",Financials!AF103)</f>
        <v>na</v>
      </c>
      <c r="AE104" s="16">
        <f>IF(Financials!AG103="","na",Financials!AG103)</f>
        <v>0.28947368421052633</v>
      </c>
      <c r="AF104" s="16">
        <f>IF(Financials!AH103="","na",Financials!AH103)</f>
        <v>0.28260869565217395</v>
      </c>
      <c r="AG104" s="16">
        <f>IF(Financials!AI103="","na",Financials!AI103)</f>
        <v>0.3</v>
      </c>
      <c r="AH104" s="16" t="str">
        <f>IF(Financials!AJ103="","na",Financials!AJ103)</f>
        <v>na</v>
      </c>
      <c r="AI104" s="16" t="str">
        <f>IF(Financials!AK103="","na",Financials!AK103)</f>
        <v>na</v>
      </c>
    </row>
    <row r="105" spans="1:35" x14ac:dyDescent="0.2">
      <c r="A105" s="5">
        <f>Financials!Q104</f>
        <v>44307</v>
      </c>
      <c r="B105" s="5">
        <f>Financials!P104</f>
        <v>44306</v>
      </c>
      <c r="C105" t="str">
        <f>Financials!A104</f>
        <v>CH0012530207</v>
      </c>
      <c r="D105" t="str">
        <f>Financials!B104</f>
        <v>BANB.SW</v>
      </c>
      <c r="E105" t="str">
        <f>Financials!C104</f>
        <v>Bachem</v>
      </c>
      <c r="F105" t="str">
        <f>Financials!D104</f>
        <v>CHF</v>
      </c>
      <c r="G105" t="str">
        <f>Financials!E104</f>
        <v>Basic Materials</v>
      </c>
      <c r="H105" t="str">
        <f>Financials!F104</f>
        <v>Chemicals</v>
      </c>
      <c r="I105">
        <f>Financials!O104</f>
        <v>452.5</v>
      </c>
      <c r="J105" t="str">
        <f>Financials!H104&amp;" - "&amp;Financials!G104</f>
        <v>195.4 - 453.5</v>
      </c>
      <c r="K105" s="7">
        <f>(Financials!G104-Financials!O104)/Financials!O104</f>
        <v>2.2099447513812156E-3</v>
      </c>
      <c r="L105" s="1">
        <f>Financials!M104</f>
        <v>7.3000000000000001E-3</v>
      </c>
      <c r="M105">
        <f>Financials!I104</f>
        <v>80.957499999999996</v>
      </c>
      <c r="N105">
        <f>Financials!J104</f>
        <v>33.988</v>
      </c>
      <c r="O105" s="11">
        <f>Financials!K104</f>
        <v>13.2841</v>
      </c>
      <c r="P105" s="8">
        <f t="shared" si="3"/>
        <v>1</v>
      </c>
      <c r="Q105" s="14">
        <f>Financials!S104</f>
        <v>2000</v>
      </c>
      <c r="R105" s="14">
        <f>Financials!T104</f>
        <v>2020</v>
      </c>
      <c r="S105" s="14">
        <f>Financials!U104</f>
        <v>14</v>
      </c>
      <c r="T105" s="14">
        <f>Financials!V104</f>
        <v>4</v>
      </c>
      <c r="U105" s="15">
        <f>IF(Financials!W104="","na",Financials!W104)</f>
        <v>-0.76923076923076927</v>
      </c>
      <c r="V105" s="15">
        <f>IF(Financials!X104="","na",Financials!X104)</f>
        <v>1</v>
      </c>
      <c r="W105" s="15">
        <f>IF(Financials!Y104="","na",Financials!Y104)</f>
        <v>0.5</v>
      </c>
      <c r="X105" s="15">
        <f>IF(Financials!Z104="","na",Financials!Z104)</f>
        <v>0.2</v>
      </c>
      <c r="Y105" s="15">
        <f>IF(Financials!AA104="","na",Financials!AA104)</f>
        <v>9.1063823596800958E-2</v>
      </c>
      <c r="Z105" s="8">
        <f>IF(Financials!AB104="","na",Financials!AB104)</f>
        <v>2.5</v>
      </c>
      <c r="AA105" s="8">
        <f>IF(Financials!AC104="","na",Financials!AC104)</f>
        <v>2.7496100000000001</v>
      </c>
      <c r="AB105" s="8">
        <f>IF(Financials!AD104="","na",Financials!AD104)</f>
        <v>2.7496100000000001</v>
      </c>
      <c r="AC105" s="8">
        <f>IF(Financials!AE104="","na",Financials!AE104)</f>
        <v>3</v>
      </c>
      <c r="AD105" s="8" t="str">
        <f>IF(Financials!AF104="","na",Financials!AF104)</f>
        <v>na</v>
      </c>
      <c r="AE105" s="16">
        <f>IF(Financials!AG104="","na",Financials!AG104)</f>
        <v>0.80645161290322576</v>
      </c>
      <c r="AF105" s="16">
        <f>IF(Financials!AH104="","na",Financials!AH104)</f>
        <v>0.80870882352941187</v>
      </c>
      <c r="AG105" s="16">
        <f>IF(Financials!AI104="","na",Financials!AI104)</f>
        <v>0.70502820512820519</v>
      </c>
      <c r="AH105" s="16" t="str">
        <f>IF(Financials!AJ104="","na",Financials!AJ104)</f>
        <v>na</v>
      </c>
      <c r="AI105" s="16" t="str">
        <f>IF(Financials!AK104="","na",Financials!AK104)</f>
        <v>na</v>
      </c>
    </row>
    <row r="106" spans="1:35" x14ac:dyDescent="0.2">
      <c r="A106" s="5">
        <f>Financials!Q105</f>
        <v>44307</v>
      </c>
      <c r="B106" s="5">
        <f>Financials!P105</f>
        <v>44306</v>
      </c>
      <c r="C106" t="str">
        <f>Financials!A105</f>
        <v>CH0012549785</v>
      </c>
      <c r="D106" t="str">
        <f>Financials!B105</f>
        <v>SOON.SW</v>
      </c>
      <c r="E106" t="str">
        <f>Financials!C105</f>
        <v>Sonova</v>
      </c>
      <c r="F106" t="str">
        <f>Financials!D105</f>
        <v>CHF</v>
      </c>
      <c r="G106" t="str">
        <f>Financials!E105</f>
        <v>Healthcare</v>
      </c>
      <c r="H106" t="str">
        <f>Financials!F105</f>
        <v>Medical Instruments &amp; Supplies</v>
      </c>
      <c r="I106">
        <f>Financials!O105</f>
        <v>265.60000000000002</v>
      </c>
      <c r="J106" t="str">
        <f>Financials!H105&amp;" - "&amp;Financials!G105</f>
        <v>165.05 - 269.2</v>
      </c>
      <c r="K106" s="7">
        <f>(Financials!G105-Financials!O105)/Financials!O105</f>
        <v>1.355421686746975E-2</v>
      </c>
      <c r="L106" s="1">
        <f>Financials!M105</f>
        <v>0</v>
      </c>
      <c r="M106">
        <f>Financials!I105</f>
        <v>50.514499999999998</v>
      </c>
      <c r="N106">
        <f>Financials!J105</f>
        <v>36.023000000000003</v>
      </c>
      <c r="O106" s="11">
        <f>Financials!K105</f>
        <v>7.3591899999999999</v>
      </c>
      <c r="P106" s="8">
        <f t="shared" si="3"/>
        <v>2</v>
      </c>
      <c r="Q106" s="14">
        <f>Financials!S105</f>
        <v>2006</v>
      </c>
      <c r="R106" s="14">
        <f>Financials!T105</f>
        <v>2019</v>
      </c>
      <c r="S106" s="14">
        <f>Financials!U105</f>
        <v>9</v>
      </c>
      <c r="T106" s="14">
        <f>Financials!V105</f>
        <v>1</v>
      </c>
      <c r="U106" s="15">
        <f>IF(Financials!W105="","na",Financials!W105)</f>
        <v>4.7615800000000004</v>
      </c>
      <c r="V106" s="15">
        <f>IF(Financials!X105="","na",Financials!X105)</f>
        <v>1.4006583333333336</v>
      </c>
      <c r="W106" s="15">
        <f>IF(Financials!Y105="","na",Financials!Y105)</f>
        <v>0.51620526315789494</v>
      </c>
      <c r="X106" s="15">
        <f>IF(Financials!Z105="","na",Financials!Z105)</f>
        <v>0.37180476190476192</v>
      </c>
      <c r="Y106" s="15">
        <f>IF(Financials!AA105="","na",Financials!AA105)</f>
        <v>-0.44600192307692305</v>
      </c>
      <c r="Z106" s="8">
        <f>IF(Financials!AB105="","na",Financials!AB105)</f>
        <v>2.2999999999999998</v>
      </c>
      <c r="AA106" s="8">
        <f>IF(Financials!AC105="","na",Financials!AC105)</f>
        <v>5.2</v>
      </c>
      <c r="AB106" s="8">
        <f>IF(Financials!AD105="","na",Financials!AD105)</f>
        <v>2.8807900000000002</v>
      </c>
      <c r="AC106" s="8" t="str">
        <f>IF(Financials!AE105="","na",Financials!AE105)</f>
        <v>na</v>
      </c>
      <c r="AD106" s="8" t="str">
        <f>IF(Financials!AF105="","na",Financials!AF105)</f>
        <v>na</v>
      </c>
      <c r="AE106" s="16">
        <f>IF(Financials!AG105="","na",Financials!AG105)</f>
        <v>0.43396226415094336</v>
      </c>
      <c r="AF106" s="16">
        <f>IF(Financials!AH105="","na",Financials!AH105)</f>
        <v>0.85245901639344268</v>
      </c>
      <c r="AG106" s="16">
        <f>IF(Financials!AI105="","na",Financials!AI105)</f>
        <v>0.41750579710144931</v>
      </c>
      <c r="AH106" s="16" t="str">
        <f>IF(Financials!AJ105="","na",Financials!AJ105)</f>
        <v>na</v>
      </c>
      <c r="AI106" s="16" t="str">
        <f>IF(Financials!AK105="","na",Financials!AK105)</f>
        <v>na</v>
      </c>
    </row>
    <row r="107" spans="1:35" x14ac:dyDescent="0.2">
      <c r="A107" s="5">
        <f>Financials!Q106</f>
        <v>44307</v>
      </c>
      <c r="B107" s="5">
        <f>Financials!P106</f>
        <v>44306</v>
      </c>
      <c r="C107" t="str">
        <f>Financials!A106</f>
        <v>CH0012684657</v>
      </c>
      <c r="D107" t="str">
        <f>Financials!B106</f>
        <v>BOBNN.SW</v>
      </c>
      <c r="E107" t="str">
        <f>Financials!C106</f>
        <v>Bobst</v>
      </c>
      <c r="F107" t="str">
        <f>Financials!D106</f>
        <v>CHF</v>
      </c>
      <c r="G107" t="str">
        <f>Financials!E106</f>
        <v>Industrials</v>
      </c>
      <c r="H107" t="str">
        <f>Financials!F106</f>
        <v>Specialty Industrial Machinery</v>
      </c>
      <c r="I107">
        <f>Financials!O106</f>
        <v>59.8</v>
      </c>
      <c r="J107" t="str">
        <f>Financials!H106&amp;" - "&amp;Financials!G106</f>
        <v>42.22 - 68.4</v>
      </c>
      <c r="K107" s="7">
        <f>(Financials!G106-Financials!O106)/Financials!O106</f>
        <v>0.14381270903010049</v>
      </c>
      <c r="L107" s="1">
        <f>Financials!M106</f>
        <v>0</v>
      </c>
      <c r="M107">
        <f>Financials!I106</f>
        <v>32.351300000000002</v>
      </c>
      <c r="N107">
        <f>Financials!J106</f>
        <v>30.638000000000002</v>
      </c>
      <c r="O107" s="11">
        <f>Financials!K106</f>
        <v>1.95346</v>
      </c>
      <c r="P107" s="8">
        <f t="shared" si="3"/>
        <v>3</v>
      </c>
      <c r="Q107" s="14">
        <f>Financials!S106</f>
        <v>2003</v>
      </c>
      <c r="R107" s="14">
        <f>Financials!T106</f>
        <v>2020</v>
      </c>
      <c r="S107" s="14">
        <f>Financials!U106</f>
        <v>7</v>
      </c>
      <c r="T107" s="14">
        <f>Financials!V106</f>
        <v>3</v>
      </c>
      <c r="U107" s="15">
        <f>IF(Financials!W106="","na",Financials!W106)</f>
        <v>-9.0909090909090856E-2</v>
      </c>
      <c r="V107" s="15" t="str">
        <f>IF(Financials!X106="","na",Financials!X106)</f>
        <v>na</v>
      </c>
      <c r="W107" s="15">
        <f>IF(Financials!Y106="","na",Financials!Y106)</f>
        <v>0.2</v>
      </c>
      <c r="X107" s="15">
        <f>IF(Financials!Z106="","na",Financials!Z106)</f>
        <v>-0.11764705882352938</v>
      </c>
      <c r="Y107" s="15">
        <f>IF(Financials!AA106="","na",Financials!AA106)</f>
        <v>0</v>
      </c>
      <c r="Z107" s="8">
        <f>IF(Financials!AB106="","na",Financials!AB106)</f>
        <v>1.7</v>
      </c>
      <c r="AA107" s="8">
        <f>IF(Financials!AC106="","na",Financials!AC106)</f>
        <v>2.6</v>
      </c>
      <c r="AB107" s="8">
        <f>IF(Financials!AD106="","na",Financials!AD106)</f>
        <v>1.5</v>
      </c>
      <c r="AC107" s="8">
        <f>IF(Financials!AE106="","na",Financials!AE106)</f>
        <v>1.5</v>
      </c>
      <c r="AD107" s="8" t="str">
        <f>IF(Financials!AF106="","na",Financials!AF106)</f>
        <v>na</v>
      </c>
      <c r="AE107" s="16">
        <f>IF(Financials!AG106="","na",Financials!AG106)</f>
        <v>0.24637681159420288</v>
      </c>
      <c r="AF107" s="16">
        <f>IF(Financials!AH106="","na",Financials!AH106)</f>
        <v>0.68421052631578949</v>
      </c>
      <c r="AG107" s="16">
        <f>IF(Financials!AI106="","na",Financials!AI106)</f>
        <v>0.36585365853658541</v>
      </c>
      <c r="AH107" s="16" t="str">
        <f>IF(Financials!AJ106="","na",Financials!AJ106)</f>
        <v>na</v>
      </c>
      <c r="AI107" s="16" t="str">
        <f>IF(Financials!AK106="","na",Financials!AK106)</f>
        <v>na</v>
      </c>
    </row>
    <row r="108" spans="1:35" x14ac:dyDescent="0.2">
      <c r="A108" s="5">
        <f>Financials!Q107</f>
        <v>44307</v>
      </c>
      <c r="B108" s="5">
        <f>Financials!P107</f>
        <v>44306</v>
      </c>
      <c r="C108" t="str">
        <f>Financials!A107</f>
        <v>CH0012829898</v>
      </c>
      <c r="D108" t="str">
        <f>Financials!B107</f>
        <v>EMMN.SW</v>
      </c>
      <c r="E108" t="str">
        <f>Financials!C107</f>
        <v>Emmi</v>
      </c>
      <c r="F108" t="str">
        <f>Financials!D107</f>
        <v>CHF</v>
      </c>
      <c r="G108" t="str">
        <f>Financials!E107</f>
        <v>Consumer Defensive</v>
      </c>
      <c r="H108" t="str">
        <f>Financials!F107</f>
        <v>Packaged Foods</v>
      </c>
      <c r="I108">
        <f>Financials!O107</f>
        <v>960.5</v>
      </c>
      <c r="J108" t="str">
        <f>Financials!H107&amp;" - "&amp;Financials!G107</f>
        <v>795.5 - 978</v>
      </c>
      <c r="K108" s="7">
        <f>(Financials!G107-Financials!O107)/Financials!O107</f>
        <v>1.8219677251431546E-2</v>
      </c>
      <c r="L108" s="1">
        <f>Financials!M107</f>
        <v>1.34E-2</v>
      </c>
      <c r="M108">
        <f>Financials!I107</f>
        <v>27.2895</v>
      </c>
      <c r="N108">
        <f>Financials!J107</f>
        <v>210.66900000000001</v>
      </c>
      <c r="O108" s="11">
        <f>Financials!K107</f>
        <v>4.5616599999999998</v>
      </c>
      <c r="P108" s="8">
        <f t="shared" si="3"/>
        <v>3</v>
      </c>
      <c r="Q108" s="14">
        <f>Financials!S107</f>
        <v>2006</v>
      </c>
      <c r="R108" s="14">
        <f>Financials!T107</f>
        <v>2020</v>
      </c>
      <c r="S108" s="14">
        <f>Financials!U107</f>
        <v>8</v>
      </c>
      <c r="T108" s="14">
        <f>Financials!V107</f>
        <v>1</v>
      </c>
      <c r="U108" s="15">
        <f>IF(Financials!W107="","na",Financials!W107)</f>
        <v>3.6153846153846154</v>
      </c>
      <c r="V108" s="15">
        <f>IF(Financials!X107="","na",Financials!X107)</f>
        <v>2.3333333333333335</v>
      </c>
      <c r="W108" s="15">
        <f>IF(Financials!Y107="","na",Financials!Y107)</f>
        <v>2.1578947368421053</v>
      </c>
      <c r="X108" s="15">
        <f>IF(Financials!Z107="","na",Financials!Z107)</f>
        <v>1.0338983050847457</v>
      </c>
      <c r="Y108" s="15">
        <f>IF(Financials!AA107="","na",Financials!AA107)</f>
        <v>0.33333333333333331</v>
      </c>
      <c r="Z108" s="8">
        <f>IF(Financials!AB107="","na",Financials!AB107)</f>
        <v>5.9</v>
      </c>
      <c r="AA108" s="8">
        <f>IF(Financials!AC107="","na",Financials!AC107)</f>
        <v>10</v>
      </c>
      <c r="AB108" s="8">
        <f>IF(Financials!AD107="","na",Financials!AD107)</f>
        <v>9</v>
      </c>
      <c r="AC108" s="8">
        <f>IF(Financials!AE107="","na",Financials!AE107)</f>
        <v>12</v>
      </c>
      <c r="AD108" s="8" t="str">
        <f>IF(Financials!AF107="","na",Financials!AF107)</f>
        <v>na</v>
      </c>
      <c r="AE108" s="16">
        <f>IF(Financials!AG107="","na",Financials!AG107)</f>
        <v>0.19536423841059605</v>
      </c>
      <c r="AF108" s="16">
        <f>IF(Financials!AH107="","na",Financials!AH107)</f>
        <v>0.2293577981651376</v>
      </c>
      <c r="AG108" s="16">
        <f>IF(Financials!AI107="","na",Financials!AI107)</f>
        <v>0.28938906752411575</v>
      </c>
      <c r="AH108" s="16" t="str">
        <f>IF(Financials!AJ107="","na",Financials!AJ107)</f>
        <v>na</v>
      </c>
      <c r="AI108" s="16" t="str">
        <f>IF(Financials!AK107="","na",Financials!AK107)</f>
        <v>na</v>
      </c>
    </row>
    <row r="109" spans="1:35" x14ac:dyDescent="0.2">
      <c r="A109" s="5">
        <f>Financials!Q108</f>
        <v>44306</v>
      </c>
      <c r="B109" s="5">
        <f>Financials!P108</f>
        <v>44306</v>
      </c>
      <c r="C109" t="str">
        <f>Financials!A108</f>
        <v>CH0012949464</v>
      </c>
      <c r="D109" t="str">
        <f>Financials!B108</f>
        <v>GMI.SW</v>
      </c>
      <c r="E109" t="str">
        <f>Financials!C108</f>
        <v>Groupe Minoteries SA</v>
      </c>
      <c r="F109" t="str">
        <f>Financials!D108</f>
        <v>CHF</v>
      </c>
      <c r="G109" t="str">
        <f>Financials!E108</f>
        <v>Consumer Defensive</v>
      </c>
      <c r="H109" t="str">
        <f>Financials!F108</f>
        <v>Farm Products</v>
      </c>
      <c r="I109">
        <f>Financials!O108</f>
        <v>338</v>
      </c>
      <c r="J109" t="str">
        <f>Financials!H108&amp;" - "&amp;Financials!G108</f>
        <v>308 - 374</v>
      </c>
      <c r="K109" s="7">
        <f>(Financials!G108-Financials!O108)/Financials!O108</f>
        <v>0.10650887573964497</v>
      </c>
      <c r="L109" s="1">
        <f>Financials!M108</f>
        <v>2.6599999999999999E-2</v>
      </c>
      <c r="M109">
        <f>Financials!I108</f>
        <v>21.615400000000001</v>
      </c>
      <c r="N109">
        <f>Financials!J108</f>
        <v>303.327</v>
      </c>
      <c r="O109" s="11">
        <f>Financials!K108</f>
        <v>1.1143099999999999</v>
      </c>
      <c r="P109" s="8">
        <f t="shared" si="3"/>
        <v>3</v>
      </c>
      <c r="Q109" s="14">
        <f>Financials!S108</f>
        <v>2003</v>
      </c>
      <c r="R109" s="14">
        <f>Financials!T108</f>
        <v>2020</v>
      </c>
      <c r="S109" s="14">
        <f>Financials!U108</f>
        <v>10</v>
      </c>
      <c r="T109" s="14">
        <f>Financials!V108</f>
        <v>0</v>
      </c>
      <c r="U109" s="15">
        <f>IF(Financials!W108="","na",Financials!W108)</f>
        <v>2.6363636363636358</v>
      </c>
      <c r="V109" s="15">
        <f>IF(Financials!X108="","na",Financials!X108)</f>
        <v>0.6</v>
      </c>
      <c r="W109" s="15">
        <f>IF(Financials!Y108="","na",Financials!Y108)</f>
        <v>0.6</v>
      </c>
      <c r="X109" s="15">
        <f>IF(Financials!Z108="","na",Financials!Z108)</f>
        <v>0.14285714285714285</v>
      </c>
      <c r="Y109" s="15">
        <f>IF(Financials!AA108="","na",Financials!AA108)</f>
        <v>0.14285714285714285</v>
      </c>
      <c r="Z109" s="8">
        <f>IF(Financials!AB108="","na",Financials!AB108)</f>
        <v>7</v>
      </c>
      <c r="AA109" s="8">
        <f>IF(Financials!AC108="","na",Financials!AC108)</f>
        <v>7</v>
      </c>
      <c r="AB109" s="8">
        <f>IF(Financials!AD108="","na",Financials!AD108)</f>
        <v>7</v>
      </c>
      <c r="AC109" s="8">
        <f>IF(Financials!AE108="","na",Financials!AE108)</f>
        <v>8</v>
      </c>
      <c r="AD109" s="8" t="str">
        <f>IF(Financials!AF108="","na",Financials!AF108)</f>
        <v>na</v>
      </c>
      <c r="AE109" s="16">
        <f>IF(Financials!AG108="","na",Financials!AG108)</f>
        <v>0.4</v>
      </c>
      <c r="AF109" s="16">
        <f>IF(Financials!AH108="","na",Financials!AH108)</f>
        <v>0.38674033149171266</v>
      </c>
      <c r="AG109" s="16">
        <f>IF(Financials!AI108="","na",Financials!AI108)</f>
        <v>0.41176470588235292</v>
      </c>
      <c r="AH109" s="16" t="str">
        <f>IF(Financials!AJ108="","na",Financials!AJ108)</f>
        <v>na</v>
      </c>
      <c r="AI109" s="16" t="str">
        <f>IF(Financials!AK108="","na",Financials!AK108)</f>
        <v>na</v>
      </c>
    </row>
    <row r="110" spans="1:35" x14ac:dyDescent="0.2">
      <c r="A110" s="5">
        <f>Financials!Q109</f>
        <v>44307</v>
      </c>
      <c r="B110" s="5">
        <f>Financials!P109</f>
        <v>44306</v>
      </c>
      <c r="C110" t="str">
        <f>Financials!A109</f>
        <v>CH0013841017</v>
      </c>
      <c r="D110" t="str">
        <f>Financials!B109</f>
        <v>LONN.SW</v>
      </c>
      <c r="E110" t="str">
        <f>Financials!C109</f>
        <v>Lonza</v>
      </c>
      <c r="F110" t="str">
        <f>Financials!D109</f>
        <v>CHF</v>
      </c>
      <c r="G110" t="str">
        <f>Financials!E109</f>
        <v>Healthcare</v>
      </c>
      <c r="H110" t="str">
        <f>Financials!F109</f>
        <v>Diagnostics &amp; Research</v>
      </c>
      <c r="I110">
        <f>Financials!O109</f>
        <v>551</v>
      </c>
      <c r="J110" t="str">
        <f>Financials!H109&amp;" - "&amp;Financials!G109</f>
        <v>398 - 637.8</v>
      </c>
      <c r="K110" s="7">
        <f>(Financials!G109-Financials!O109)/Financials!O109</f>
        <v>0.1575317604355716</v>
      </c>
      <c r="L110" s="1">
        <f>Financials!M109</f>
        <v>5.4999999999999997E-3</v>
      </c>
      <c r="M110">
        <f>Financials!I109</f>
        <v>47.270200000000003</v>
      </c>
      <c r="N110">
        <f>Financials!J109</f>
        <v>91.744</v>
      </c>
      <c r="O110" s="11">
        <f>Financials!K109</f>
        <v>5.9927599999999996</v>
      </c>
      <c r="P110" s="8">
        <f t="shared" si="3"/>
        <v>2</v>
      </c>
      <c r="Q110" s="14">
        <f>Financials!S109</f>
        <v>2001</v>
      </c>
      <c r="R110" s="14">
        <f>Financials!T109</f>
        <v>2020</v>
      </c>
      <c r="S110" s="14">
        <f>Financials!U109</f>
        <v>6</v>
      </c>
      <c r="T110" s="14">
        <f>Financials!V109</f>
        <v>2</v>
      </c>
      <c r="U110" s="15">
        <f>IF(Financials!W109="","na",Financials!W109)</f>
        <v>-0.81666666666666665</v>
      </c>
      <c r="V110" s="15">
        <f>IF(Financials!X109="","na",Financials!X109)</f>
        <v>0.27906976744186052</v>
      </c>
      <c r="W110" s="15">
        <f>IF(Financials!Y109="","na",Financials!Y109)</f>
        <v>0.1</v>
      </c>
      <c r="X110" s="15" t="str">
        <f>IF(Financials!Z109="","na",Financials!Z109)</f>
        <v>na</v>
      </c>
      <c r="Y110" s="15">
        <f>IF(Financials!AA109="","na",Financials!AA109)</f>
        <v>0</v>
      </c>
      <c r="Z110" s="8" t="str">
        <f>IF(Financials!AB109="","na",Financials!AB109)</f>
        <v>na</v>
      </c>
      <c r="AA110" s="8">
        <f>IF(Financials!AC109="","na",Financials!AC109)</f>
        <v>2.75</v>
      </c>
      <c r="AB110" s="8">
        <f>IF(Financials!AD109="","na",Financials!AD109)</f>
        <v>2.75</v>
      </c>
      <c r="AC110" s="8">
        <f>IF(Financials!AE109="","na",Financials!AE109)</f>
        <v>2.75</v>
      </c>
      <c r="AD110" s="8" t="str">
        <f>IF(Financials!AF109="","na",Financials!AF109)</f>
        <v>na</v>
      </c>
      <c r="AE110" s="16" t="str">
        <f>IF(Financials!AG109="","na",Financials!AG109)</f>
        <v>na</v>
      </c>
      <c r="AF110" s="16">
        <f>IF(Financials!AH109="","na",Financials!AH109)</f>
        <v>0.36666666666666664</v>
      </c>
      <c r="AG110" s="16">
        <f>IF(Financials!AI109="","na",Financials!AI109)</f>
        <v>0.31609195402298851</v>
      </c>
      <c r="AH110" s="16" t="str">
        <f>IF(Financials!AJ109="","na",Financials!AJ109)</f>
        <v>na</v>
      </c>
      <c r="AI110" s="16" t="str">
        <f>IF(Financials!AK109="","na",Financials!AK109)</f>
        <v>na</v>
      </c>
    </row>
    <row r="111" spans="1:35" x14ac:dyDescent="0.2">
      <c r="A111" s="5">
        <f>Financials!Q110</f>
        <v>44307</v>
      </c>
      <c r="B111" s="5">
        <f>Financials!P110</f>
        <v>44306</v>
      </c>
      <c r="C111" t="str">
        <f>Financials!A110</f>
        <v>CH0014284498</v>
      </c>
      <c r="D111" t="str">
        <f>Financials!B110</f>
        <v>SFZN.SW</v>
      </c>
      <c r="E111" t="str">
        <f>Financials!C110</f>
        <v>Siegfried</v>
      </c>
      <c r="F111" t="str">
        <f>Financials!D110</f>
        <v>CHF</v>
      </c>
      <c r="G111" t="str">
        <f>Financials!E110</f>
        <v>Healthcare</v>
      </c>
      <c r="H111" t="str">
        <f>Financials!F110</f>
        <v>Drug Manufacturers—Specialty &amp; Generic</v>
      </c>
      <c r="I111">
        <f>Financials!O110</f>
        <v>823.5</v>
      </c>
      <c r="J111" t="str">
        <f>Financials!H110&amp;" - "&amp;Financials!G110</f>
        <v>384.2 - 829</v>
      </c>
      <c r="K111" s="7">
        <f>(Financials!G110-Financials!O110)/Financials!O110</f>
        <v>6.6788099574984824E-3</v>
      </c>
      <c r="L111" s="1">
        <f>Financials!M110</f>
        <v>3.7000000000000002E-3</v>
      </c>
      <c r="M111">
        <f>Financials!I110</f>
        <v>58.039499999999997</v>
      </c>
      <c r="N111">
        <f>Financials!J110</f>
        <v>175.33500000000001</v>
      </c>
      <c r="O111" s="11">
        <f>Financials!K110</f>
        <v>4.6938700000000004</v>
      </c>
      <c r="P111" s="8">
        <f t="shared" si="3"/>
        <v>3</v>
      </c>
      <c r="Q111" s="14">
        <f>Financials!S110</f>
        <v>1996</v>
      </c>
      <c r="R111" s="14">
        <f>Financials!T110</f>
        <v>2020</v>
      </c>
      <c r="S111" s="14">
        <f>Financials!U110</f>
        <v>8</v>
      </c>
      <c r="T111" s="14">
        <f>Financials!V110</f>
        <v>4</v>
      </c>
      <c r="U111" s="15">
        <f>IF(Financials!W110="","na",Financials!W110)</f>
        <v>-0.77599999999999991</v>
      </c>
      <c r="V111" s="15">
        <f>IF(Financials!X110="","na",Financials!X110)</f>
        <v>1.3333333333333333</v>
      </c>
      <c r="W111" s="15">
        <f>IF(Financials!Y110="","na",Financials!Y110)</f>
        <v>0.86666666666666659</v>
      </c>
      <c r="X111" s="15">
        <f>IF(Financials!Z110="","na",Financials!Z110)</f>
        <v>0.39999999999999991</v>
      </c>
      <c r="Y111" s="15">
        <f>IF(Financials!AA110="","na",Financials!AA110)</f>
        <v>7.6923076923076816E-2</v>
      </c>
      <c r="Z111" s="8">
        <f>IF(Financials!AB110="","na",Financials!AB110)</f>
        <v>2</v>
      </c>
      <c r="AA111" s="8">
        <f>IF(Financials!AC110="","na",Financials!AC110)</f>
        <v>2.4</v>
      </c>
      <c r="AB111" s="8">
        <f>IF(Financials!AD110="","na",Financials!AD110)</f>
        <v>2.6</v>
      </c>
      <c r="AC111" s="8">
        <f>IF(Financials!AE110="","na",Financials!AE110)</f>
        <v>2.8</v>
      </c>
      <c r="AD111" s="8" t="str">
        <f>IF(Financials!AF110="","na",Financials!AF110)</f>
        <v>na</v>
      </c>
      <c r="AE111" s="16">
        <f>IF(Financials!AG110="","na",Financials!AG110)</f>
        <v>0.2061855670103093</v>
      </c>
      <c r="AF111" s="16">
        <f>IF(Financials!AH110="","na",Financials!AH110)</f>
        <v>0.18320610687022901</v>
      </c>
      <c r="AG111" s="16">
        <f>IF(Financials!AI110="","na",Financials!AI110)</f>
        <v>0.20799999999999999</v>
      </c>
      <c r="AH111" s="16" t="str">
        <f>IF(Financials!AJ110="","na",Financials!AJ110)</f>
        <v>na</v>
      </c>
      <c r="AI111" s="16" t="str">
        <f>IF(Financials!AK110="","na",Financials!AK110)</f>
        <v>na</v>
      </c>
    </row>
    <row r="112" spans="1:35" x14ac:dyDescent="0.2">
      <c r="A112" s="5">
        <f>Financials!Q111</f>
        <v>44306</v>
      </c>
      <c r="B112" s="5">
        <f>Financials!P111</f>
        <v>44306</v>
      </c>
      <c r="C112" t="str">
        <f>Financials!A111</f>
        <v>CH0014345117</v>
      </c>
      <c r="D112" t="str">
        <f>Financials!B111</f>
        <v>CFT.SW</v>
      </c>
      <c r="E112" t="str">
        <f>Financials!C111</f>
        <v>Compagnie Financiere Tradition</v>
      </c>
      <c r="F112" t="str">
        <f>Financials!D111</f>
        <v>CHF</v>
      </c>
      <c r="G112" t="str">
        <f>Financials!E111</f>
        <v>Financial Services</v>
      </c>
      <c r="H112" t="str">
        <f>Financials!F111</f>
        <v>Capital Markets</v>
      </c>
      <c r="I112">
        <f>Financials!O111</f>
        <v>121</v>
      </c>
      <c r="J112" t="str">
        <f>Financials!H111&amp;" - "&amp;Financials!G111</f>
        <v>99.0196 - 121</v>
      </c>
      <c r="K112" s="7">
        <f>(Financials!G111-Financials!O111)/Financials!O111</f>
        <v>0</v>
      </c>
      <c r="L112" s="1">
        <f>Financials!M111</f>
        <v>4.0500000000000001E-2</v>
      </c>
      <c r="M112">
        <f>Financials!I111</f>
        <v>11.8164</v>
      </c>
      <c r="N112">
        <f>Financials!J111</f>
        <v>51.069000000000003</v>
      </c>
      <c r="O112" s="11">
        <f>Financials!K111</f>
        <v>2.3693399999999998</v>
      </c>
      <c r="P112" s="8">
        <f t="shared" si="3"/>
        <v>3</v>
      </c>
      <c r="Q112" s="14">
        <f>Financials!S111</f>
        <v>2003</v>
      </c>
      <c r="R112" s="14">
        <f>Financials!T111</f>
        <v>2020</v>
      </c>
      <c r="S112" s="14">
        <f>Financials!U111</f>
        <v>10</v>
      </c>
      <c r="T112" s="14">
        <f>Financials!V111</f>
        <v>3</v>
      </c>
      <c r="U112" s="15">
        <f>IF(Financials!W111="","na",Financials!W111)</f>
        <v>0.63398666666666659</v>
      </c>
      <c r="V112" s="15">
        <f>IF(Financials!X111="","na",Financials!X111)</f>
        <v>1.4509799999999999</v>
      </c>
      <c r="W112" s="15">
        <f>IF(Financials!Y111="","na",Financials!Y111)</f>
        <v>0.63398666666666659</v>
      </c>
      <c r="X112" s="15">
        <f>IF(Financials!Z111="","na",Financials!Z111)</f>
        <v>0.1328982278387397</v>
      </c>
      <c r="Y112" s="15">
        <f>IF(Financials!AA111="","na",Financials!AA111)</f>
        <v>2.857022955222634E-2</v>
      </c>
      <c r="Z112" s="8">
        <f>IF(Financials!AB111="","na",Financials!AB111)</f>
        <v>4.3269200000000003</v>
      </c>
      <c r="AA112" s="8">
        <f>IF(Financials!AC111="","na",Financials!AC111)</f>
        <v>4.7657999999999996</v>
      </c>
      <c r="AB112" s="8">
        <f>IF(Financials!AD111="","na",Financials!AD111)</f>
        <v>4.7657999999999996</v>
      </c>
      <c r="AC112" s="8">
        <f>IF(Financials!AE111="","na",Financials!AE111)</f>
        <v>4.9019599999999999</v>
      </c>
      <c r="AD112" s="8" t="str">
        <f>IF(Financials!AF111="","na",Financials!AF111)</f>
        <v>na</v>
      </c>
      <c r="AE112" s="16">
        <f>IF(Financials!AG111="","na",Financials!AG111)</f>
        <v>0.68681269841269843</v>
      </c>
      <c r="AF112" s="16">
        <f>IF(Financials!AH111="","na",Financials!AH111)</f>
        <v>0.70085294117647057</v>
      </c>
      <c r="AG112" s="16">
        <f>IF(Financials!AI111="","na",Financials!AI111)</f>
        <v>0.57419277108433731</v>
      </c>
      <c r="AH112" s="16" t="str">
        <f>IF(Financials!AJ111="","na",Financials!AJ111)</f>
        <v>na</v>
      </c>
      <c r="AI112" s="16" t="str">
        <f>IF(Financials!AK111="","na",Financials!AK111)</f>
        <v>na</v>
      </c>
    </row>
    <row r="113" spans="1:35" x14ac:dyDescent="0.2">
      <c r="A113" s="5">
        <f>Financials!Q112</f>
        <v>44307</v>
      </c>
      <c r="B113" s="5">
        <f>Financials!P112</f>
        <v>44306</v>
      </c>
      <c r="C113" t="str">
        <f>Financials!A112</f>
        <v>CH0014786500</v>
      </c>
      <c r="D113" t="str">
        <f>Financials!B112</f>
        <v>VATN.SW</v>
      </c>
      <c r="E113" t="str">
        <f>Financials!C112</f>
        <v>Valiant</v>
      </c>
      <c r="F113" t="str">
        <f>Financials!D112</f>
        <v>CHF</v>
      </c>
      <c r="G113" t="str">
        <f>Financials!E112</f>
        <v>Financial Services</v>
      </c>
      <c r="H113" t="str">
        <f>Financials!F112</f>
        <v>Banks—Regional</v>
      </c>
      <c r="I113">
        <f>Financials!O112</f>
        <v>100.8</v>
      </c>
      <c r="J113" t="str">
        <f>Financials!H112&amp;" - "&amp;Financials!G112</f>
        <v>71.7 - 102</v>
      </c>
      <c r="K113" s="7">
        <f>(Financials!G112-Financials!O112)/Financials!O112</f>
        <v>1.1904761904761934E-2</v>
      </c>
      <c r="L113" s="1">
        <f>Financials!M112</f>
        <v>4.9500000000000002E-2</v>
      </c>
      <c r="M113">
        <f>Financials!I112</f>
        <v>13.062099999999999</v>
      </c>
      <c r="N113">
        <f>Financials!J112</f>
        <v>149.50800000000001</v>
      </c>
      <c r="O113" s="11">
        <f>Financials!K112</f>
        <v>0.674211</v>
      </c>
      <c r="P113" s="8">
        <f t="shared" si="3"/>
        <v>3</v>
      </c>
      <c r="Q113" s="14">
        <f>Financials!S112</f>
        <v>1999</v>
      </c>
      <c r="R113" s="14">
        <f>Financials!T112</f>
        <v>2020</v>
      </c>
      <c r="S113" s="14">
        <f>Financials!U112</f>
        <v>9</v>
      </c>
      <c r="T113" s="14">
        <f>Financials!V112</f>
        <v>1</v>
      </c>
      <c r="U113" s="15">
        <f>IF(Financials!W112="","na",Financials!W112)</f>
        <v>-0.70588235294117652</v>
      </c>
      <c r="V113" s="15">
        <f>IF(Financials!X112="","na",Financials!X112)</f>
        <v>0.56249999999999989</v>
      </c>
      <c r="W113" s="15">
        <f>IF(Financials!Y112="","na",Financials!Y112)</f>
        <v>0.56249999999999989</v>
      </c>
      <c r="X113" s="15">
        <f>IF(Financials!Z112="","na",Financials!Z112)</f>
        <v>0.31578947368421056</v>
      </c>
      <c r="Y113" s="15">
        <f>IF(Financials!AA112="","na",Financials!AA112)</f>
        <v>0.13636363636363627</v>
      </c>
      <c r="Z113" s="8">
        <f>IF(Financials!AB112="","na",Financials!AB112)</f>
        <v>3.8</v>
      </c>
      <c r="AA113" s="8">
        <f>IF(Financials!AC112="","na",Financials!AC112)</f>
        <v>4</v>
      </c>
      <c r="AB113" s="8">
        <f>IF(Financials!AD112="","na",Financials!AD112)</f>
        <v>4.4000000000000004</v>
      </c>
      <c r="AC113" s="8">
        <f>IF(Financials!AE112="","na",Financials!AE112)</f>
        <v>5</v>
      </c>
      <c r="AD113" s="8" t="str">
        <f>IF(Financials!AF112="","na",Financials!AF112)</f>
        <v>na</v>
      </c>
      <c r="AE113" s="16">
        <f>IF(Financials!AG112="","na",Financials!AG112)</f>
        <v>0.5066666666666666</v>
      </c>
      <c r="AF113" s="16">
        <f>IF(Financials!AH112="","na",Financials!AH112)</f>
        <v>0.52631578947368418</v>
      </c>
      <c r="AG113" s="16">
        <f>IF(Financials!AI112="","na",Financials!AI112)</f>
        <v>0.57142857142857151</v>
      </c>
      <c r="AH113" s="16" t="str">
        <f>IF(Financials!AJ112="","na",Financials!AJ112)</f>
        <v>na</v>
      </c>
      <c r="AI113" s="16" t="str">
        <f>IF(Financials!AK112="","na",Financials!AK112)</f>
        <v>na</v>
      </c>
    </row>
    <row r="114" spans="1:35" x14ac:dyDescent="0.2">
      <c r="A114" s="5">
        <f>Financials!Q113</f>
        <v>44307</v>
      </c>
      <c r="B114" s="5">
        <f>Financials!P113</f>
        <v>44306</v>
      </c>
      <c r="C114" t="str">
        <f>Financials!A113</f>
        <v>CH0014852781</v>
      </c>
      <c r="D114" t="str">
        <f>Financials!B113</f>
        <v>SLHN.SW</v>
      </c>
      <c r="E114" t="str">
        <f>Financials!C113</f>
        <v>Swiss Life</v>
      </c>
      <c r="F114" t="str">
        <f>Financials!D113</f>
        <v>CHF</v>
      </c>
      <c r="G114" t="str">
        <f>Financials!E113</f>
        <v>Financial Services</v>
      </c>
      <c r="H114" t="str">
        <f>Financials!F113</f>
        <v>Insurance—Diversified</v>
      </c>
      <c r="I114">
        <f>Financials!O113</f>
        <v>467.8</v>
      </c>
      <c r="J114" t="str">
        <f>Financials!H113&amp;" - "&amp;Financials!G113</f>
        <v>296.7 - 473.8</v>
      </c>
      <c r="K114" s="7">
        <f>(Financials!G113-Financials!O113)/Financials!O113</f>
        <v>1.2825994014536126E-2</v>
      </c>
      <c r="L114" s="1">
        <f>Financials!M113</f>
        <v>4.4999999999999998E-2</v>
      </c>
      <c r="M114">
        <f>Financials!I113</f>
        <v>14.237299999999999</v>
      </c>
      <c r="N114">
        <f>Financials!J113</f>
        <v>540.01800000000003</v>
      </c>
      <c r="O114" s="11">
        <f>Financials!K113</f>
        <v>0.86423000000000005</v>
      </c>
      <c r="P114" s="8">
        <f t="shared" si="3"/>
        <v>2</v>
      </c>
      <c r="Q114" s="14">
        <f>Financials!S113</f>
        <v>2006</v>
      </c>
      <c r="R114" s="14">
        <f>Financials!T113</f>
        <v>2011</v>
      </c>
      <c r="S114" s="14">
        <f>Financials!U113</f>
        <v>9</v>
      </c>
      <c r="T114" s="14">
        <f>Financials!V113</f>
        <v>4</v>
      </c>
      <c r="U114" s="15">
        <f>IF(Financials!W113="","na",Financials!W113)</f>
        <v>-0.1</v>
      </c>
      <c r="V114" s="15" t="str">
        <f>IF(Financials!X113="","na",Financials!X113)</f>
        <v>na</v>
      </c>
      <c r="W114" s="15">
        <f>IF(Financials!Y113="","na",Financials!Y113)</f>
        <v>-0.1</v>
      </c>
      <c r="X114" s="15">
        <f>IF(Financials!Z113="","na",Financials!Z113)</f>
        <v>-0.73529411764705888</v>
      </c>
      <c r="Y114" s="15">
        <f>IF(Financials!AA113="","na",Financials!AA113)</f>
        <v>0.87500000000000011</v>
      </c>
      <c r="Z114" s="8">
        <f>IF(Financials!AB113="","na",Financials!AB113)</f>
        <v>11</v>
      </c>
      <c r="AA114" s="8">
        <f>IF(Financials!AC113="","na",Financials!AC113)</f>
        <v>13.5</v>
      </c>
      <c r="AB114" s="8">
        <f>IF(Financials!AD113="","na",Financials!AD113)</f>
        <v>33</v>
      </c>
      <c r="AC114" s="8">
        <f>IF(Financials!AE113="","na",Financials!AE113)</f>
        <v>20</v>
      </c>
      <c r="AD114" s="8" t="str">
        <f>IF(Financials!AF113="","na",Financials!AF113)</f>
        <v>na</v>
      </c>
      <c r="AE114" s="16">
        <f>IF(Financials!AG113="","na",Financials!AG113)</f>
        <v>0.3716216216216216</v>
      </c>
      <c r="AF114" s="16">
        <f>IF(Financials!AH113="","na",Financials!AH113)</f>
        <v>0.42857142857142855</v>
      </c>
      <c r="AG114" s="16">
        <f>IF(Financials!AI113="","na",Financials!AI113)</f>
        <v>0.90410958904109584</v>
      </c>
      <c r="AH114" s="16" t="str">
        <f>IF(Financials!AJ113="","na",Financials!AJ113)</f>
        <v>na</v>
      </c>
      <c r="AI114" s="16" t="str">
        <f>IF(Financials!AK113="","na",Financials!AK113)</f>
        <v>na</v>
      </c>
    </row>
    <row r="115" spans="1:35" x14ac:dyDescent="0.2">
      <c r="A115" s="5">
        <f>Financials!Q114</f>
        <v>44307</v>
      </c>
      <c r="B115" s="5">
        <f>Financials!P114</f>
        <v>44306</v>
      </c>
      <c r="C115" t="str">
        <f>Financials!A114</f>
        <v>CH0016440353</v>
      </c>
      <c r="D115" t="str">
        <f>Financials!B114</f>
        <v>EMSN.SW</v>
      </c>
      <c r="E115" t="str">
        <f>Financials!C114</f>
        <v>EMS-CHEMIE</v>
      </c>
      <c r="F115" t="str">
        <f>Financials!D114</f>
        <v>CHF</v>
      </c>
      <c r="G115" t="str">
        <f>Financials!E114</f>
        <v>Basic Materials</v>
      </c>
      <c r="H115" t="str">
        <f>Financials!F114</f>
        <v>Specialty Chemicals</v>
      </c>
      <c r="I115">
        <f>Financials!O114</f>
        <v>878.5</v>
      </c>
      <c r="J115" t="str">
        <f>Financials!H114&amp;" - "&amp;Financials!G114</f>
        <v>580 - 903.5</v>
      </c>
      <c r="K115" s="7">
        <f>(Financials!G114-Financials!O114)/Financials!O114</f>
        <v>2.8457598178713718E-2</v>
      </c>
      <c r="L115" s="1">
        <f>Financials!M114</f>
        <v>1.83E-2</v>
      </c>
      <c r="M115">
        <f>Financials!I114</f>
        <v>47.226700000000001</v>
      </c>
      <c r="N115">
        <f>Financials!J114</f>
        <v>68.314999999999998</v>
      </c>
      <c r="O115" s="11">
        <f>Financials!K114</f>
        <v>12.8376</v>
      </c>
      <c r="P115" s="8">
        <f t="shared" si="3"/>
        <v>3</v>
      </c>
      <c r="Q115" s="14">
        <f>Financials!S114</f>
        <v>2005</v>
      </c>
      <c r="R115" s="14">
        <f>Financials!T114</f>
        <v>2020</v>
      </c>
      <c r="S115" s="14">
        <f>Financials!U114</f>
        <v>10</v>
      </c>
      <c r="T115" s="14">
        <f>Financials!V114</f>
        <v>3</v>
      </c>
      <c r="U115" s="15">
        <f>IF(Financials!W114="","na",Financials!W114)</f>
        <v>0.10000000000000007</v>
      </c>
      <c r="V115" s="15">
        <f>IF(Financials!X114="","na",Financials!X114)</f>
        <v>-0.41333333333333327</v>
      </c>
      <c r="W115" s="15">
        <f>IF(Financials!Y114="","na",Financials!Y114)</f>
        <v>-0.55999999999999994</v>
      </c>
      <c r="X115" s="15">
        <f>IF(Financials!Z114="","na",Financials!Z114)</f>
        <v>0.10000000000000007</v>
      </c>
      <c r="Y115" s="15">
        <f>IF(Financials!AA114="","na",Financials!AA114)</f>
        <v>3.5294117647058906E-2</v>
      </c>
      <c r="Z115" s="8">
        <f>IF(Financials!AB114="","na",Financials!AB114)</f>
        <v>4</v>
      </c>
      <c r="AA115" s="8">
        <f>IF(Financials!AC114="","na",Financials!AC114)</f>
        <v>4</v>
      </c>
      <c r="AB115" s="8">
        <f>IF(Financials!AD114="","na",Financials!AD114)</f>
        <v>4.25</v>
      </c>
      <c r="AC115" s="8">
        <f>IF(Financials!AE114="","na",Financials!AE114)</f>
        <v>4.4000000000000004</v>
      </c>
      <c r="AD115" s="8" t="str">
        <f>IF(Financials!AF114="","na",Financials!AF114)</f>
        <v>na</v>
      </c>
      <c r="AE115" s="16">
        <f>IF(Financials!AG114="","na",Financials!AG114)</f>
        <v>0.1941747572815534</v>
      </c>
      <c r="AF115" s="16">
        <f>IF(Financials!AH114="","na",Financials!AH114)</f>
        <v>0.1801801801801802</v>
      </c>
      <c r="AG115" s="16">
        <f>IF(Financials!AI114="","na",Financials!AI114)</f>
        <v>0.18888888888888888</v>
      </c>
      <c r="AH115" s="16" t="str">
        <f>IF(Financials!AJ114="","na",Financials!AJ114)</f>
        <v>na</v>
      </c>
      <c r="AI115" s="16" t="str">
        <f>IF(Financials!AK114="","na",Financials!AK114)</f>
        <v>na</v>
      </c>
    </row>
    <row r="116" spans="1:35" x14ac:dyDescent="0.2">
      <c r="A116" s="5">
        <f>Financials!Q115</f>
        <v>44307</v>
      </c>
      <c r="B116" s="5">
        <f>Financials!P115</f>
        <v>44306</v>
      </c>
      <c r="C116" t="str">
        <f>Financials!A115</f>
        <v>CH0017875789</v>
      </c>
      <c r="D116" t="str">
        <f>Financials!B115</f>
        <v>JFN.SW</v>
      </c>
      <c r="E116" t="str">
        <f>Financials!C115</f>
        <v>Jungfraubahn</v>
      </c>
      <c r="F116" t="str">
        <f>Financials!D115</f>
        <v>CHF</v>
      </c>
      <c r="G116" t="str">
        <f>Financials!E115</f>
        <v>Industrials</v>
      </c>
      <c r="H116" t="str">
        <f>Financials!F115</f>
        <v>Railroads</v>
      </c>
      <c r="I116">
        <f>Financials!O115</f>
        <v>138.6</v>
      </c>
      <c r="J116" t="str">
        <f>Financials!H115&amp;" - "&amp;Financials!G115</f>
        <v>99.5 - 149.2</v>
      </c>
      <c r="K116" s="7">
        <f>(Financials!G115-Financials!O115)/Financials!O115</f>
        <v>7.6479076479076438E-2</v>
      </c>
      <c r="L116" s="1">
        <f>Financials!M115</f>
        <v>0</v>
      </c>
      <c r="M116">
        <f>Financials!I115</f>
        <v>0</v>
      </c>
      <c r="N116">
        <f>Financials!J115</f>
        <v>101.7</v>
      </c>
      <c r="O116" s="11">
        <f>Financials!K115</f>
        <v>1.36087</v>
      </c>
      <c r="P116" s="8">
        <f t="shared" si="3"/>
        <v>3</v>
      </c>
      <c r="Q116" s="14">
        <f>Financials!S115</f>
        <v>1998</v>
      </c>
      <c r="R116" s="14">
        <f>Financials!T115</f>
        <v>2019</v>
      </c>
      <c r="S116" s="14">
        <f>Financials!U115</f>
        <v>11</v>
      </c>
      <c r="T116" s="14">
        <f>Financials!V115</f>
        <v>1</v>
      </c>
      <c r="U116" s="15">
        <f>IF(Financials!W115="","na",Financials!W115)</f>
        <v>-0.65</v>
      </c>
      <c r="V116" s="15">
        <f>IF(Financials!X115="","na",Financials!X115)</f>
        <v>0.55555555555555547</v>
      </c>
      <c r="W116" s="15">
        <f>IF(Financials!Y115="","na",Financials!Y115)</f>
        <v>0.55555555555555547</v>
      </c>
      <c r="X116" s="15">
        <f>IF(Financials!Z115="","na",Financials!Z115)</f>
        <v>0.39999999999999991</v>
      </c>
      <c r="Y116" s="15">
        <f>IF(Financials!AA115="","na",Financials!AA115)</f>
        <v>0.16666666666666663</v>
      </c>
      <c r="Z116" s="8">
        <f>IF(Financials!AB115="","na",Financials!AB115)</f>
        <v>2.1</v>
      </c>
      <c r="AA116" s="8">
        <f>IF(Financials!AC115="","na",Financials!AC115)</f>
        <v>2.4</v>
      </c>
      <c r="AB116" s="8">
        <f>IF(Financials!AD115="","na",Financials!AD115)</f>
        <v>2.8</v>
      </c>
      <c r="AC116" s="8" t="str">
        <f>IF(Financials!AE115="","na",Financials!AE115)</f>
        <v>na</v>
      </c>
      <c r="AD116" s="8" t="str">
        <f>IF(Financials!AF115="","na",Financials!AF115)</f>
        <v>na</v>
      </c>
      <c r="AE116" s="16">
        <f>IF(Financials!AG115="","na",Financials!AG115)</f>
        <v>0.29577464788732399</v>
      </c>
      <c r="AF116" s="16">
        <f>IF(Financials!AH115="","na",Financials!AH115)</f>
        <v>0.29268292682926833</v>
      </c>
      <c r="AG116" s="16">
        <f>IF(Financials!AI115="","na",Financials!AI115)</f>
        <v>0.30769230769230771</v>
      </c>
      <c r="AH116" s="16" t="str">
        <f>IF(Financials!AJ115="","na",Financials!AJ115)</f>
        <v>na</v>
      </c>
      <c r="AI116" s="16" t="str">
        <f>IF(Financials!AK115="","na",Financials!AK115)</f>
        <v>na</v>
      </c>
    </row>
    <row r="117" spans="1:35" x14ac:dyDescent="0.2">
      <c r="A117" s="5">
        <f>Financials!Q116</f>
        <v>44307</v>
      </c>
      <c r="B117" s="5">
        <f>Financials!P116</f>
        <v>44306</v>
      </c>
      <c r="C117" t="str">
        <f>Financials!A116</f>
        <v>CH0018294154</v>
      </c>
      <c r="D117" t="str">
        <f>Financials!B116</f>
        <v>PSPN.SW</v>
      </c>
      <c r="E117" t="str">
        <f>Financials!C116</f>
        <v>PSP Swiss Property</v>
      </c>
      <c r="F117" t="str">
        <f>Financials!D116</f>
        <v>CHF</v>
      </c>
      <c r="G117" t="str">
        <f>Financials!E116</f>
        <v>Real Estate</v>
      </c>
      <c r="H117" t="str">
        <f>Financials!F116</f>
        <v>Real Estate—Diversified</v>
      </c>
      <c r="I117">
        <f>Financials!O116</f>
        <v>115</v>
      </c>
      <c r="J117" t="str">
        <f>Financials!H116&amp;" - "&amp;Financials!G116</f>
        <v>100.6 - 122.5</v>
      </c>
      <c r="K117" s="7">
        <f>(Financials!G116-Financials!O116)/Financials!O116</f>
        <v>6.5217391304347824E-2</v>
      </c>
      <c r="L117" s="1">
        <f>Financials!M116</f>
        <v>3.1600000000000003E-2</v>
      </c>
      <c r="M117">
        <f>Financials!I116</f>
        <v>18.043299999999999</v>
      </c>
      <c r="N117">
        <f>Financials!J116</f>
        <v>99.834000000000003</v>
      </c>
      <c r="O117" s="11">
        <f>Financials!K116</f>
        <v>1.1509100000000001</v>
      </c>
      <c r="P117" s="8">
        <f t="shared" si="3"/>
        <v>4</v>
      </c>
      <c r="Q117" s="14">
        <f>Financials!S116</f>
        <v>2003</v>
      </c>
      <c r="R117" s="14">
        <f>Financials!T116</f>
        <v>2021</v>
      </c>
      <c r="S117" s="14">
        <f>Financials!U116</f>
        <v>9</v>
      </c>
      <c r="T117" s="14">
        <f>Financials!V116</f>
        <v>1</v>
      </c>
      <c r="U117" s="15">
        <f>IF(Financials!W116="","na",Financials!W116)</f>
        <v>-0.39166666666666666</v>
      </c>
      <c r="V117" s="15">
        <f>IF(Financials!X116="","na",Financials!X116)</f>
        <v>0.12307692307692306</v>
      </c>
      <c r="W117" s="15">
        <f>IF(Financials!Y116="","na",Financials!Y116)</f>
        <v>0.10606060606060608</v>
      </c>
      <c r="X117" s="15">
        <f>IF(Financials!Z116="","na",Financials!Z116)</f>
        <v>7.3529411764705885E-2</v>
      </c>
      <c r="Y117" s="15">
        <f>IF(Financials!AA116="","na",Financials!AA116)</f>
        <v>1.388888888888884E-2</v>
      </c>
      <c r="Z117" s="8">
        <f>IF(Financials!AB116="","na",Financials!AB116)</f>
        <v>3.35</v>
      </c>
      <c r="AA117" s="8">
        <f>IF(Financials!AC116="","na",Financials!AC116)</f>
        <v>3.4</v>
      </c>
      <c r="AB117" s="8">
        <f>IF(Financials!AD116="","na",Financials!AD116)</f>
        <v>3.5</v>
      </c>
      <c r="AC117" s="8">
        <f>IF(Financials!AE116="","na",Financials!AE116)</f>
        <v>3.6</v>
      </c>
      <c r="AD117" s="8">
        <f>IF(Financials!AF116="","na",Financials!AF116)</f>
        <v>3.65</v>
      </c>
      <c r="AE117" s="16">
        <f>IF(Financials!AG116="","na",Financials!AG116)</f>
        <v>0.59821428571428581</v>
      </c>
      <c r="AF117" s="16">
        <f>IF(Financials!AH116="","na",Financials!AH116)</f>
        <v>0.5074626865671642</v>
      </c>
      <c r="AG117" s="16">
        <f>IF(Financials!AI116="","na",Financials!AI116)</f>
        <v>0.35353535353535354</v>
      </c>
      <c r="AH117" s="16">
        <f>IF(Financials!AJ116="","na",Financials!AJ116)</f>
        <v>0.5625</v>
      </c>
      <c r="AI117" s="16" t="str">
        <f>IF(Financials!AK116="","na",Financials!AK116)</f>
        <v>na</v>
      </c>
    </row>
    <row r="118" spans="1:35" x14ac:dyDescent="0.2">
      <c r="A118" s="5">
        <f>Financials!Q117</f>
        <v>44307</v>
      </c>
      <c r="B118" s="5">
        <f>Financials!P117</f>
        <v>44306</v>
      </c>
      <c r="C118" t="str">
        <f>Financials!A117</f>
        <v>CH0019107025</v>
      </c>
      <c r="D118" t="str">
        <f>Financials!B117</f>
        <v>APGN.SW</v>
      </c>
      <c r="E118" t="str">
        <f>Financials!C117</f>
        <v>APG SGA</v>
      </c>
      <c r="F118" t="str">
        <f>Financials!D117</f>
        <v>CHF</v>
      </c>
      <c r="G118" t="str">
        <f>Financials!E117</f>
        <v>Communication Services</v>
      </c>
      <c r="H118" t="str">
        <f>Financials!F117</f>
        <v>Advertising Agencies</v>
      </c>
      <c r="I118">
        <f>Financials!O117</f>
        <v>216.5</v>
      </c>
      <c r="J118" t="str">
        <f>Financials!H117&amp;" - "&amp;Financials!G117</f>
        <v>159.4 - 232</v>
      </c>
      <c r="K118" s="7">
        <f>(Financials!G117-Financials!O117)/Financials!O117</f>
        <v>7.1593533487297925E-2</v>
      </c>
      <c r="L118" s="1">
        <f>Financials!M117</f>
        <v>0</v>
      </c>
      <c r="M118">
        <f>Financials!I117</f>
        <v>48.7667</v>
      </c>
      <c r="N118">
        <f>Financials!J117</f>
        <v>29.884</v>
      </c>
      <c r="O118" s="11">
        <f>Financials!K117</f>
        <v>7.21122</v>
      </c>
      <c r="P118" s="8">
        <f t="shared" si="3"/>
        <v>3</v>
      </c>
      <c r="Q118" s="14">
        <f>Financials!S117</f>
        <v>2001</v>
      </c>
      <c r="R118" s="14">
        <f>Financials!T117</f>
        <v>2020</v>
      </c>
      <c r="S118" s="14">
        <f>Financials!U117</f>
        <v>9</v>
      </c>
      <c r="T118" s="14">
        <f>Financials!V117</f>
        <v>5</v>
      </c>
      <c r="U118" s="15">
        <f>IF(Financials!W117="","na",Financials!W117)</f>
        <v>-0.56000000000000005</v>
      </c>
      <c r="V118" s="15">
        <f>IF(Financials!X117="","na",Financials!X117)</f>
        <v>0.5714285714285714</v>
      </c>
      <c r="W118" s="15">
        <f>IF(Financials!Y117="","na",Financials!Y117)</f>
        <v>0</v>
      </c>
      <c r="X118" s="15">
        <f>IF(Financials!Z117="","na",Financials!Z117)</f>
        <v>-8.3333333333333329E-2</v>
      </c>
      <c r="Y118" s="15">
        <f>IF(Financials!AA117="","na",Financials!AA117)</f>
        <v>0.1</v>
      </c>
      <c r="Z118" s="8">
        <f>IF(Financials!AB117="","na",Financials!AB117)</f>
        <v>12</v>
      </c>
      <c r="AA118" s="8">
        <f>IF(Financials!AC117="","na",Financials!AC117)</f>
        <v>12</v>
      </c>
      <c r="AB118" s="8">
        <f>IF(Financials!AD117="","na",Financials!AD117)</f>
        <v>10</v>
      </c>
      <c r="AC118" s="8">
        <f>IF(Financials!AE117="","na",Financials!AE117)</f>
        <v>11</v>
      </c>
      <c r="AD118" s="8" t="str">
        <f>IF(Financials!AF117="","na",Financials!AF117)</f>
        <v>na</v>
      </c>
      <c r="AE118" s="16">
        <f>IF(Financials!AG117="","na",Financials!AG117)</f>
        <v>0.71005917159763321</v>
      </c>
      <c r="AF118" s="16">
        <f>IF(Financials!AH117="","na",Financials!AH117)</f>
        <v>0.76433121019108285</v>
      </c>
      <c r="AG118" s="16">
        <f>IF(Financials!AI117="","na",Financials!AI117)</f>
        <v>0.71942446043165464</v>
      </c>
      <c r="AH118" s="16" t="str">
        <f>IF(Financials!AJ117="","na",Financials!AJ117)</f>
        <v>na</v>
      </c>
      <c r="AI118" s="16" t="str">
        <f>IF(Financials!AK117="","na",Financials!AK117)</f>
        <v>na</v>
      </c>
    </row>
    <row r="119" spans="1:35" x14ac:dyDescent="0.2">
      <c r="A119" s="5">
        <f>Financials!Q118</f>
        <v>44307</v>
      </c>
      <c r="B119" s="5">
        <f>Financials!P118</f>
        <v>44306</v>
      </c>
      <c r="C119" t="str">
        <f>Financials!A118</f>
        <v>CH0019396990</v>
      </c>
      <c r="D119" t="str">
        <f>Financials!B118</f>
        <v>YPSN.SW</v>
      </c>
      <c r="E119" t="str">
        <f>Financials!C118</f>
        <v>Ypsomed</v>
      </c>
      <c r="F119" t="str">
        <f>Financials!D118</f>
        <v>CHF</v>
      </c>
      <c r="G119" t="str">
        <f>Financials!E118</f>
        <v>Healthcare</v>
      </c>
      <c r="H119" t="str">
        <f>Financials!F118</f>
        <v>Medical Instruments &amp; Supplies</v>
      </c>
      <c r="I119">
        <f>Financials!O118</f>
        <v>157</v>
      </c>
      <c r="J119" t="str">
        <f>Financials!H118&amp;" - "&amp;Financials!G118</f>
        <v>112.4 - 162.8</v>
      </c>
      <c r="K119" s="7">
        <f>(Financials!G118-Financials!O118)/Financials!O118</f>
        <v>3.6942675159235744E-2</v>
      </c>
      <c r="L119" s="1">
        <f>Financials!M118</f>
        <v>1.2999999999999999E-3</v>
      </c>
      <c r="M119">
        <f>Financials!I118</f>
        <v>190.76499999999999</v>
      </c>
      <c r="N119">
        <f>Financials!J118</f>
        <v>30.318999999999999</v>
      </c>
      <c r="O119" s="11">
        <f>Financials!K118</f>
        <v>5.1782700000000004</v>
      </c>
      <c r="P119" s="8">
        <f t="shared" si="3"/>
        <v>3</v>
      </c>
      <c r="Q119" s="14">
        <f>Financials!S118</f>
        <v>2013</v>
      </c>
      <c r="R119" s="14">
        <f>Financials!T118</f>
        <v>2020</v>
      </c>
      <c r="S119" s="14">
        <f>Financials!U118</f>
        <v>5</v>
      </c>
      <c r="T119" s="14">
        <f>Financials!V118</f>
        <v>2</v>
      </c>
      <c r="U119" s="15">
        <f>IF(Financials!W118="","na",Financials!W118)</f>
        <v>0.49999999999999989</v>
      </c>
      <c r="V119" s="15">
        <f>IF(Financials!X118="","na",Financials!X118)</f>
        <v>0.49999999999999989</v>
      </c>
      <c r="W119" s="15">
        <f>IF(Financials!Y118="","na",Financials!Y118)</f>
        <v>-0.5</v>
      </c>
      <c r="X119" s="15">
        <f>IF(Financials!Z118="","na",Financials!Z118)</f>
        <v>-0.76923076923076916</v>
      </c>
      <c r="Y119" s="15">
        <f>IF(Financials!AA118="","na",Financials!AA118)</f>
        <v>-0.72727272727272729</v>
      </c>
      <c r="Z119" s="8">
        <f>IF(Financials!AB118="","na",Financials!AB118)</f>
        <v>1.3</v>
      </c>
      <c r="AA119" s="8">
        <f>IF(Financials!AC118="","na",Financials!AC118)</f>
        <v>2.8</v>
      </c>
      <c r="AB119" s="8">
        <f>IF(Financials!AD118="","na",Financials!AD118)</f>
        <v>1.1000000000000001</v>
      </c>
      <c r="AC119" s="8">
        <f>IF(Financials!AE118="","na",Financials!AE118)</f>
        <v>0.3</v>
      </c>
      <c r="AD119" s="8" t="str">
        <f>IF(Financials!AF118="","na",Financials!AF118)</f>
        <v>na</v>
      </c>
      <c r="AE119" s="16">
        <f>IF(Financials!AG118="","na",Financials!AG118)</f>
        <v>0.35135135135135137</v>
      </c>
      <c r="AF119" s="16">
        <f>IF(Financials!AH118="","na",Financials!AH118)</f>
        <v>0.68292682926829273</v>
      </c>
      <c r="AG119" s="16">
        <f>IF(Financials!AI118="","na",Financials!AI118)</f>
        <v>0.22916666666666669</v>
      </c>
      <c r="AH119" s="16" t="str">
        <f>IF(Financials!AJ118="","na",Financials!AJ118)</f>
        <v>na</v>
      </c>
      <c r="AI119" s="16" t="str">
        <f>IF(Financials!AK118="","na",Financials!AK118)</f>
        <v>na</v>
      </c>
    </row>
    <row r="120" spans="1:35" x14ac:dyDescent="0.2">
      <c r="A120" s="5">
        <f>Financials!Q119</f>
        <v>44307</v>
      </c>
      <c r="B120" s="5">
        <f>Financials!P119</f>
        <v>44306</v>
      </c>
      <c r="C120" t="str">
        <f>Financials!A119</f>
        <v>CH0021218067</v>
      </c>
      <c r="D120" t="str">
        <f>Financials!B119</f>
        <v>EVE.SW</v>
      </c>
      <c r="E120" t="str">
        <f>Financials!C119</f>
        <v>Evolva</v>
      </c>
      <c r="F120" t="str">
        <f>Financials!D119</f>
        <v>CHF</v>
      </c>
      <c r="G120" t="str">
        <f>Financials!E119</f>
        <v>Healthcare</v>
      </c>
      <c r="H120" t="str">
        <f>Financials!F119</f>
        <v>Biotechnology</v>
      </c>
      <c r="I120">
        <f>Financials!O119</f>
        <v>0.19359999999999999</v>
      </c>
      <c r="J120" t="str">
        <f>Financials!H119&amp;" - "&amp;Financials!G119</f>
        <v>0.1798 - 0.374</v>
      </c>
      <c r="K120" s="7">
        <f>(Financials!G119-Financials!O119)/Financials!O119</f>
        <v>0.93181818181818188</v>
      </c>
      <c r="L120" s="1">
        <f>Financials!M119</f>
        <v>0</v>
      </c>
      <c r="M120">
        <f>Financials!I119</f>
        <v>0</v>
      </c>
      <c r="N120">
        <f>Financials!J119</f>
        <v>0.18</v>
      </c>
      <c r="O120" s="11">
        <f>Financials!K119</f>
        <v>1.0755600000000001</v>
      </c>
      <c r="P120" s="8">
        <f t="shared" si="3"/>
        <v>0</v>
      </c>
      <c r="Q120" s="14">
        <f>Financials!S119</f>
        <v>0</v>
      </c>
      <c r="R120" s="14">
        <f>Financials!T119</f>
        <v>0</v>
      </c>
      <c r="S120" s="14">
        <f>Financials!U119</f>
        <v>0</v>
      </c>
      <c r="T120" s="14">
        <f>Financials!V119</f>
        <v>0</v>
      </c>
      <c r="U120" s="15" t="str">
        <f>IF(Financials!W119="","na",Financials!W119)</f>
        <v>na</v>
      </c>
      <c r="V120" s="15" t="str">
        <f>IF(Financials!X119="","na",Financials!X119)</f>
        <v>na</v>
      </c>
      <c r="W120" s="15" t="str">
        <f>IF(Financials!Y119="","na",Financials!Y119)</f>
        <v>na</v>
      </c>
      <c r="X120" s="15" t="str">
        <f>IF(Financials!Z119="","na",Financials!Z119)</f>
        <v>na</v>
      </c>
      <c r="Y120" s="15" t="str">
        <f>IF(Financials!AA119="","na",Financials!AA119)</f>
        <v>na</v>
      </c>
      <c r="Z120" s="8" t="str">
        <f>IF(Financials!AB119="","na",Financials!AB119)</f>
        <v>na</v>
      </c>
      <c r="AA120" s="8" t="str">
        <f>IF(Financials!AC119="","na",Financials!AC119)</f>
        <v>na</v>
      </c>
      <c r="AB120" s="8" t="str">
        <f>IF(Financials!AD119="","na",Financials!AD119)</f>
        <v>na</v>
      </c>
      <c r="AC120" s="8" t="str">
        <f>IF(Financials!AE119="","na",Financials!AE119)</f>
        <v>na</v>
      </c>
      <c r="AD120" s="8" t="str">
        <f>IF(Financials!AF119="","na",Financials!AF119)</f>
        <v>na</v>
      </c>
      <c r="AE120" s="16" t="str">
        <f>IF(Financials!AG119="","na",Financials!AG119)</f>
        <v>na</v>
      </c>
      <c r="AF120" s="16" t="str">
        <f>IF(Financials!AH119="","na",Financials!AH119)</f>
        <v>na</v>
      </c>
      <c r="AG120" s="16" t="str">
        <f>IF(Financials!AI119="","na",Financials!AI119)</f>
        <v>na</v>
      </c>
      <c r="AH120" s="16" t="str">
        <f>IF(Financials!AJ119="","na",Financials!AJ119)</f>
        <v>na</v>
      </c>
      <c r="AI120" s="16" t="str">
        <f>IF(Financials!AK119="","na",Financials!AK119)</f>
        <v>na</v>
      </c>
    </row>
    <row r="121" spans="1:35" x14ac:dyDescent="0.2">
      <c r="A121" s="5">
        <f>Financials!Q120</f>
        <v>44307</v>
      </c>
      <c r="B121" s="5">
        <f>Financials!P120</f>
        <v>44306</v>
      </c>
      <c r="C121" t="str">
        <f>Financials!A120</f>
        <v>CH0021545667</v>
      </c>
      <c r="D121" t="str">
        <f>Financials!B120</f>
        <v>VAHN.SW</v>
      </c>
      <c r="E121" t="str">
        <f>Financials!C120</f>
        <v>VAUDOISE VERSICHERUNGEN</v>
      </c>
      <c r="F121" t="str">
        <f>Financials!D120</f>
        <v>CHF</v>
      </c>
      <c r="G121" t="str">
        <f>Financials!E120</f>
        <v>Financial Services</v>
      </c>
      <c r="H121" t="str">
        <f>Financials!F120</f>
        <v>Insurance—Diversified</v>
      </c>
      <c r="I121">
        <f>Financials!O120</f>
        <v>489</v>
      </c>
      <c r="J121" t="str">
        <f>Financials!H120&amp;" - "&amp;Financials!G120</f>
        <v>426 - 500</v>
      </c>
      <c r="K121" s="7">
        <f>(Financials!G120-Financials!O120)/Financials!O120</f>
        <v>2.2494887525562373E-2</v>
      </c>
      <c r="L121" s="1">
        <f>Financials!M120</f>
        <v>3.2599999999999997E-2</v>
      </c>
      <c r="M121">
        <f>Financials!I120</f>
        <v>11.721</v>
      </c>
      <c r="N121">
        <f>Financials!J120</f>
        <v>719.64599999999996</v>
      </c>
      <c r="O121" s="11">
        <f>Financials!K120</f>
        <v>0.67950100000000002</v>
      </c>
      <c r="P121" s="8">
        <f t="shared" si="3"/>
        <v>3</v>
      </c>
      <c r="Q121" s="14">
        <f>Financials!S120</f>
        <v>2001</v>
      </c>
      <c r="R121" s="14">
        <f>Financials!T120</f>
        <v>2020</v>
      </c>
      <c r="S121" s="14">
        <f>Financials!U120</f>
        <v>10</v>
      </c>
      <c r="T121" s="14">
        <f>Financials!V120</f>
        <v>2</v>
      </c>
      <c r="U121" s="15">
        <f>IF(Financials!W120="","na",Financials!W120)</f>
        <v>-0.86363636363636365</v>
      </c>
      <c r="V121" s="15">
        <f>IF(Financials!X120="","na",Financials!X120)</f>
        <v>0.5</v>
      </c>
      <c r="W121" s="15">
        <f>IF(Financials!Y120="","na",Financials!Y120)</f>
        <v>0.25</v>
      </c>
      <c r="X121" s="15">
        <f>IF(Financials!Z120="","na",Financials!Z120)</f>
        <v>0.25</v>
      </c>
      <c r="Y121" s="15">
        <f>IF(Financials!AA120="","na",Financials!AA120)</f>
        <v>0.15384615384615383</v>
      </c>
      <c r="Z121" s="8">
        <f>IF(Financials!AB120="","na",Financials!AB120)</f>
        <v>12</v>
      </c>
      <c r="AA121" s="8">
        <f>IF(Financials!AC120="","na",Financials!AC120)</f>
        <v>12</v>
      </c>
      <c r="AB121" s="8">
        <f>IF(Financials!AD120="","na",Financials!AD120)</f>
        <v>13</v>
      </c>
      <c r="AC121" s="8">
        <f>IF(Financials!AE120="","na",Financials!AE120)</f>
        <v>15</v>
      </c>
      <c r="AD121" s="8" t="str">
        <f>IF(Financials!AF120="","na",Financials!AF120)</f>
        <v>na</v>
      </c>
      <c r="AE121" s="16">
        <f>IF(Financials!AG120="","na",Financials!AG120)</f>
        <v>0.29850746268656714</v>
      </c>
      <c r="AF121" s="16">
        <f>IF(Financials!AH120="","na",Financials!AH120)</f>
        <v>0.28235294117647058</v>
      </c>
      <c r="AG121" s="16">
        <f>IF(Financials!AI120="","na",Financials!AI120)</f>
        <v>0.2857142857142857</v>
      </c>
      <c r="AH121" s="16" t="str">
        <f>IF(Financials!AJ120="","na",Financials!AJ120)</f>
        <v>na</v>
      </c>
      <c r="AI121" s="16" t="str">
        <f>IF(Financials!AK120="","na",Financials!AK120)</f>
        <v>na</v>
      </c>
    </row>
    <row r="122" spans="1:35" x14ac:dyDescent="0.2">
      <c r="A122" s="5">
        <f>Financials!Q121</f>
        <v>44307</v>
      </c>
      <c r="B122" s="5">
        <f>Financials!P121</f>
        <v>44306</v>
      </c>
      <c r="C122" t="str">
        <f>Financials!A121</f>
        <v>CH0022268228</v>
      </c>
      <c r="D122" t="str">
        <f>Financials!B121</f>
        <v>EFGN.SW</v>
      </c>
      <c r="E122" t="str">
        <f>Financials!C121</f>
        <v>EFG International</v>
      </c>
      <c r="F122" t="str">
        <f>Financials!D121</f>
        <v>CHF</v>
      </c>
      <c r="G122" t="str">
        <f>Financials!E121</f>
        <v>Financial Services</v>
      </c>
      <c r="H122" t="str">
        <f>Financials!F121</f>
        <v>Banks—Diversified</v>
      </c>
      <c r="I122">
        <f>Financials!O121</f>
        <v>7.7</v>
      </c>
      <c r="J122" t="str">
        <f>Financials!H121&amp;" - "&amp;Financials!G121</f>
        <v>4.8 - 8.05</v>
      </c>
      <c r="K122" s="7">
        <f>(Financials!G121-Financials!O121)/Financials!O121</f>
        <v>4.5454545454545525E-2</v>
      </c>
      <c r="L122" s="1">
        <f>Financials!M121</f>
        <v>5.6300000000000003E-2</v>
      </c>
      <c r="M122">
        <f>Financials!I121</f>
        <v>20.513500000000001</v>
      </c>
      <c r="N122">
        <f>Financials!J121</f>
        <v>5.7450000000000001</v>
      </c>
      <c r="O122" s="11">
        <f>Financials!K121</f>
        <v>1.32115</v>
      </c>
      <c r="P122" s="8">
        <f t="shared" si="3"/>
        <v>0</v>
      </c>
      <c r="Q122" s="14">
        <f>Financials!S121</f>
        <v>2008</v>
      </c>
      <c r="R122" s="14">
        <f>Financials!T121</f>
        <v>2020</v>
      </c>
      <c r="S122" s="14">
        <f>Financials!U121</f>
        <v>4</v>
      </c>
      <c r="T122" s="14">
        <f>Financials!V121</f>
        <v>4</v>
      </c>
      <c r="U122" s="15">
        <f>IF(Financials!W121="","na",Financials!W121)</f>
        <v>-0.14285714285714282</v>
      </c>
      <c r="V122" s="15">
        <f>IF(Financials!X121="","na",Financials!X121)</f>
        <v>2</v>
      </c>
      <c r="W122" s="15">
        <f>IF(Financials!Y121="","na",Financials!Y121)</f>
        <v>0.19999999999999996</v>
      </c>
      <c r="X122" s="15">
        <f>IF(Financials!Z121="","na",Financials!Z121)</f>
        <v>0.19999999999999996</v>
      </c>
      <c r="Y122" s="15">
        <f>IF(Financials!AA121="","na",Financials!AA121)</f>
        <v>0</v>
      </c>
      <c r="Z122" s="8">
        <f>IF(Financials!AB121="","na",Financials!AB121)</f>
        <v>0.25</v>
      </c>
      <c r="AA122" s="8">
        <f>IF(Financials!AC121="","na",Financials!AC121)</f>
        <v>0.5</v>
      </c>
      <c r="AB122" s="8">
        <f>IF(Financials!AD121="","na",Financials!AD121)</f>
        <v>0.3</v>
      </c>
      <c r="AC122" s="8">
        <f>IF(Financials!AE121="","na",Financials!AE121)</f>
        <v>0.3</v>
      </c>
      <c r="AD122" s="8" t="str">
        <f>IF(Financials!AF121="","na",Financials!AF121)</f>
        <v>na</v>
      </c>
      <c r="AE122" s="16" t="str">
        <f>IF(Financials!AG121="","na",Financials!AG121)</f>
        <v>na</v>
      </c>
      <c r="AF122" s="16" t="str">
        <f>IF(Financials!AH121="","na",Financials!AH121)</f>
        <v>na</v>
      </c>
      <c r="AG122" s="16" t="str">
        <f>IF(Financials!AI121="","na",Financials!AI121)</f>
        <v>na</v>
      </c>
      <c r="AH122" s="16" t="str">
        <f>IF(Financials!AJ121="","na",Financials!AJ121)</f>
        <v>na</v>
      </c>
      <c r="AI122" s="16" t="str">
        <f>IF(Financials!AK121="","na",Financials!AK121)</f>
        <v>na</v>
      </c>
    </row>
    <row r="123" spans="1:35" x14ac:dyDescent="0.2">
      <c r="A123" s="5">
        <f>Financials!Q122</f>
        <v>44307</v>
      </c>
      <c r="B123" s="5">
        <f>Financials!P122</f>
        <v>44306</v>
      </c>
      <c r="C123" t="str">
        <f>Financials!A122</f>
        <v>CH0022427626</v>
      </c>
      <c r="D123" t="str">
        <f>Financials!B122</f>
        <v>LEHN.SW</v>
      </c>
      <c r="E123" t="str">
        <f>Financials!C122</f>
        <v>LEM</v>
      </c>
      <c r="F123" t="str">
        <f>Financials!D122</f>
        <v>CHF</v>
      </c>
      <c r="G123" t="str">
        <f>Financials!E122</f>
        <v>Technology</v>
      </c>
      <c r="H123" t="str">
        <f>Financials!F122</f>
        <v>Electronic Components</v>
      </c>
      <c r="I123">
        <f>Financials!O122</f>
        <v>1786</v>
      </c>
      <c r="J123" t="str">
        <f>Financials!H122&amp;" - "&amp;Financials!G122</f>
        <v>1010 - 1998</v>
      </c>
      <c r="K123" s="7">
        <f>(Financials!G122-Financials!O122)/Financials!O122</f>
        <v>0.11870100783874581</v>
      </c>
      <c r="L123" s="1">
        <f>Financials!M122</f>
        <v>2.2200000000000001E-2</v>
      </c>
      <c r="M123">
        <f>Financials!I122</f>
        <v>45.4024</v>
      </c>
      <c r="N123">
        <f>Financials!J122</f>
        <v>80.799000000000007</v>
      </c>
      <c r="O123" s="11">
        <f>Financials!K122</f>
        <v>22.0547</v>
      </c>
      <c r="P123" s="8">
        <f t="shared" si="3"/>
        <v>1</v>
      </c>
      <c r="Q123" s="14">
        <f>Financials!S122</f>
        <v>2001</v>
      </c>
      <c r="R123" s="14">
        <f>Financials!T122</f>
        <v>2020</v>
      </c>
      <c r="S123" s="14">
        <f>Financials!U122</f>
        <v>8</v>
      </c>
      <c r="T123" s="14">
        <f>Financials!V122</f>
        <v>6</v>
      </c>
      <c r="U123" s="15">
        <f>IF(Financials!W122="","na",Financials!W122)</f>
        <v>2.3333333333333335</v>
      </c>
      <c r="V123" s="15">
        <f>IF(Financials!X122="","na",Financials!X122)</f>
        <v>0.33333333333333331</v>
      </c>
      <c r="W123" s="15">
        <f>IF(Financials!Y122="","na",Financials!Y122)</f>
        <v>0</v>
      </c>
      <c r="X123" s="15">
        <f>IF(Financials!Z122="","na",Financials!Z122)</f>
        <v>0.14285714285714285</v>
      </c>
      <c r="Y123" s="15">
        <f>IF(Financials!AA122="","na",Financials!AA122)</f>
        <v>-4.7619047619047616E-2</v>
      </c>
      <c r="Z123" s="8">
        <f>IF(Financials!AB122="","na",Financials!AB122)</f>
        <v>35</v>
      </c>
      <c r="AA123" s="8">
        <f>IF(Financials!AC122="","na",Financials!AC122)</f>
        <v>40</v>
      </c>
      <c r="AB123" s="8">
        <f>IF(Financials!AD122="","na",Financials!AD122)</f>
        <v>42</v>
      </c>
      <c r="AC123" s="8">
        <f>IF(Financials!AE122="","na",Financials!AE122)</f>
        <v>40</v>
      </c>
      <c r="AD123" s="8" t="str">
        <f>IF(Financials!AF122="","na",Financials!AF122)</f>
        <v>na</v>
      </c>
      <c r="AE123" s="16">
        <f>IF(Financials!AG122="","na",Financials!AG122)</f>
        <v>0.8951406649616368</v>
      </c>
      <c r="AF123" s="16">
        <f>IF(Financials!AH122="","na",Financials!AH122)</f>
        <v>0.85470085470085477</v>
      </c>
      <c r="AG123" s="16">
        <f>IF(Financials!AI122="","na",Financials!AI122)</f>
        <v>0.91304347826086962</v>
      </c>
      <c r="AH123" s="16">
        <f>IF(Financials!AJ122="","na",Financials!AJ122)</f>
        <v>0.75046904315197005</v>
      </c>
      <c r="AI123" s="16" t="str">
        <f>IF(Financials!AK122="","na",Financials!AK122)</f>
        <v>na</v>
      </c>
    </row>
    <row r="124" spans="1:35" x14ac:dyDescent="0.2">
      <c r="A124" s="5">
        <f>Financials!Q123</f>
        <v>44307</v>
      </c>
      <c r="B124" s="5">
        <f>Financials!P123</f>
        <v>44306</v>
      </c>
      <c r="C124" t="str">
        <f>Financials!A123</f>
        <v>CH0023405456</v>
      </c>
      <c r="D124" t="str">
        <f>Financials!B123</f>
        <v>DUFN.SW</v>
      </c>
      <c r="E124" t="str">
        <f>Financials!C123</f>
        <v>Dufry</v>
      </c>
      <c r="F124" t="str">
        <f>Financials!D123</f>
        <v>CHF</v>
      </c>
      <c r="G124" t="str">
        <f>Financials!E123</f>
        <v>Consumer Cyclical</v>
      </c>
      <c r="H124" t="str">
        <f>Financials!F123</f>
        <v>Specialty Retail</v>
      </c>
      <c r="I124">
        <f>Financials!O123</f>
        <v>57.92</v>
      </c>
      <c r="J124" t="str">
        <f>Financials!H123&amp;" - "&amp;Financials!G123</f>
        <v>20.843 - 70.66</v>
      </c>
      <c r="K124" s="7">
        <f>(Financials!G123-Financials!O123)/Financials!O123</f>
        <v>0.21995856353591151</v>
      </c>
      <c r="L124" s="1">
        <f>Financials!M123</f>
        <v>6.3600000000000004E-2</v>
      </c>
      <c r="M124">
        <f>Financials!I123</f>
        <v>0</v>
      </c>
      <c r="N124">
        <f>Financials!J123</f>
        <v>10.458</v>
      </c>
      <c r="O124" s="11">
        <f>Financials!K123</f>
        <v>5.5383399999999998</v>
      </c>
      <c r="P124" s="8">
        <f t="shared" si="3"/>
        <v>0</v>
      </c>
      <c r="Q124" s="14">
        <f>Financials!S123</f>
        <v>2018</v>
      </c>
      <c r="R124" s="14">
        <f>Financials!T123</f>
        <v>2020</v>
      </c>
      <c r="S124" s="14">
        <f>Financials!U123</f>
        <v>1</v>
      </c>
      <c r="T124" s="14">
        <f>Financials!V123</f>
        <v>0</v>
      </c>
      <c r="U124" s="15">
        <f>IF(Financials!W123="","na",Financials!W123)</f>
        <v>6.6666666666666666E-2</v>
      </c>
      <c r="V124" s="15" t="str">
        <f>IF(Financials!X123="","na",Financials!X123)</f>
        <v>na</v>
      </c>
      <c r="W124" s="15" t="str">
        <f>IF(Financials!Y123="","na",Financials!Y123)</f>
        <v>na</v>
      </c>
      <c r="X124" s="15" t="str">
        <f>IF(Financials!Z123="","na",Financials!Z123)</f>
        <v>na</v>
      </c>
      <c r="Y124" s="15">
        <f>IF(Financials!AA123="","na",Financials!AA123)</f>
        <v>0</v>
      </c>
      <c r="Z124" s="8" t="str">
        <f>IF(Financials!AB123="","na",Financials!AB123)</f>
        <v>na</v>
      </c>
      <c r="AA124" s="8" t="str">
        <f>IF(Financials!AC123="","na",Financials!AC123)</f>
        <v>na</v>
      </c>
      <c r="AB124" s="8">
        <f>IF(Financials!AD123="","na",Financials!AD123)</f>
        <v>4</v>
      </c>
      <c r="AC124" s="8">
        <f>IF(Financials!AE123="","na",Financials!AE123)</f>
        <v>4</v>
      </c>
      <c r="AD124" s="8" t="str">
        <f>IF(Financials!AF123="","na",Financials!AF123)</f>
        <v>na</v>
      </c>
      <c r="AE124" s="16" t="str">
        <f>IF(Financials!AG123="","na",Financials!AG123)</f>
        <v>na</v>
      </c>
      <c r="AF124" s="16" t="str">
        <f>IF(Financials!AH123="","na",Financials!AH123)</f>
        <v>na</v>
      </c>
      <c r="AG124" s="16" t="str">
        <f>IF(Financials!AI123="","na",Financials!AI123)</f>
        <v>na</v>
      </c>
      <c r="AH124" s="16" t="str">
        <f>IF(Financials!AJ123="","na",Financials!AJ123)</f>
        <v>na</v>
      </c>
      <c r="AI124" s="16" t="str">
        <f>IF(Financials!AK123="","na",Financials!AK123)</f>
        <v>na</v>
      </c>
    </row>
    <row r="125" spans="1:35" x14ac:dyDescent="0.2">
      <c r="A125" s="5">
        <f>Financials!Q124</f>
        <v>44307</v>
      </c>
      <c r="B125" s="5">
        <f>Financials!P124</f>
        <v>44306</v>
      </c>
      <c r="C125" t="str">
        <f>Financials!A124</f>
        <v>CH0023868554</v>
      </c>
      <c r="D125" t="str">
        <f>Financials!B124</f>
        <v>IMPN.SW</v>
      </c>
      <c r="E125" t="str">
        <f>Financials!C124</f>
        <v>Implenia</v>
      </c>
      <c r="F125" t="str">
        <f>Financials!D124</f>
        <v>CHF</v>
      </c>
      <c r="G125" t="str">
        <f>Financials!E124</f>
        <v>Industrials</v>
      </c>
      <c r="H125" t="str">
        <f>Financials!F124</f>
        <v>Engineering &amp; Construction</v>
      </c>
      <c r="I125">
        <f>Financials!O124</f>
        <v>26.66</v>
      </c>
      <c r="J125" t="str">
        <f>Financials!H124&amp;" - "&amp;Financials!G124</f>
        <v>16.79 - 43.38</v>
      </c>
      <c r="K125" s="7">
        <f>(Financials!G124-Financials!O124)/Financials!O124</f>
        <v>0.62715678919729945</v>
      </c>
      <c r="L125" s="1">
        <f>Financials!M124</f>
        <v>0</v>
      </c>
      <c r="M125">
        <f>Financials!I124</f>
        <v>0</v>
      </c>
      <c r="N125">
        <f>Financials!J124</f>
        <v>15.114000000000001</v>
      </c>
      <c r="O125" s="11">
        <f>Financials!K124</f>
        <v>1.76128</v>
      </c>
      <c r="P125" s="8">
        <f t="shared" si="3"/>
        <v>1</v>
      </c>
      <c r="Q125" s="14">
        <f>Financials!S124</f>
        <v>2013</v>
      </c>
      <c r="R125" s="14">
        <f>Financials!T124</f>
        <v>2020</v>
      </c>
      <c r="S125" s="14">
        <f>Financials!U124</f>
        <v>3</v>
      </c>
      <c r="T125" s="14">
        <f>Financials!V124</f>
        <v>2</v>
      </c>
      <c r="U125" s="15">
        <f>IF(Financials!W124="","na",Financials!W124)</f>
        <v>-0.46428571428571425</v>
      </c>
      <c r="V125" s="15">
        <f>IF(Financials!X124="","na",Financials!X124)</f>
        <v>-0.46428571428571425</v>
      </c>
      <c r="W125" s="15">
        <f>IF(Financials!Y124="","na",Financials!Y124)</f>
        <v>-0.58333333333333337</v>
      </c>
      <c r="X125" s="15">
        <f>IF(Financials!Z124="","na",Financials!Z124)</f>
        <v>-0.625</v>
      </c>
      <c r="Y125" s="15">
        <f>IF(Financials!AA124="","na",Financials!AA124)</f>
        <v>0.5</v>
      </c>
      <c r="Z125" s="8">
        <f>IF(Financials!AB124="","na",Financials!AB124)</f>
        <v>2</v>
      </c>
      <c r="AA125" s="8">
        <f>IF(Financials!AC124="","na",Financials!AC124)</f>
        <v>2</v>
      </c>
      <c r="AB125" s="8">
        <f>IF(Financials!AD124="","na",Financials!AD124)</f>
        <v>0.5</v>
      </c>
      <c r="AC125" s="8">
        <f>IF(Financials!AE124="","na",Financials!AE124)</f>
        <v>0.75</v>
      </c>
      <c r="AD125" s="8" t="str">
        <f>IF(Financials!AF124="","na",Financials!AF124)</f>
        <v>na</v>
      </c>
      <c r="AE125" s="16">
        <f>IF(Financials!AG124="","na",Financials!AG124)</f>
        <v>1.0526315789473684</v>
      </c>
      <c r="AF125" s="16" t="str">
        <f>IF(Financials!AH124="","na",Financials!AH124)</f>
        <v>na</v>
      </c>
      <c r="AG125" s="16">
        <f>IF(Financials!AI124="","na",Financials!AI124)</f>
        <v>0.3125</v>
      </c>
      <c r="AH125" s="16" t="str">
        <f>IF(Financials!AJ124="","na",Financials!AJ124)</f>
        <v>na</v>
      </c>
      <c r="AI125" s="16" t="str">
        <f>IF(Financials!AK124="","na",Financials!AK124)</f>
        <v>na</v>
      </c>
    </row>
    <row r="126" spans="1:35" x14ac:dyDescent="0.2">
      <c r="A126" s="5">
        <f>Financials!Q125</f>
        <v>44307</v>
      </c>
      <c r="B126" s="5">
        <f>Financials!P125</f>
        <v>44306</v>
      </c>
      <c r="C126" t="str">
        <f>Financials!A125</f>
        <v>CH0024590272</v>
      </c>
      <c r="D126" t="str">
        <f>Financials!B125</f>
        <v>ALSN.SW</v>
      </c>
      <c r="E126" t="str">
        <f>Financials!C125</f>
        <v>ALSO</v>
      </c>
      <c r="F126" t="str">
        <f>Financials!D125</f>
        <v>CHF</v>
      </c>
      <c r="G126" t="str">
        <f>Financials!E125</f>
        <v>Technology</v>
      </c>
      <c r="H126" t="str">
        <f>Financials!F125</f>
        <v>Information Technology Services</v>
      </c>
      <c r="I126">
        <f>Financials!O125</f>
        <v>283.5</v>
      </c>
      <c r="J126" t="str">
        <f>Financials!H125&amp;" - "&amp;Financials!G125</f>
        <v>171.4 - 286.5</v>
      </c>
      <c r="K126" s="7">
        <f>(Financials!G125-Financials!O125)/Financials!O125</f>
        <v>1.0582010582010581E-2</v>
      </c>
      <c r="L126" s="1">
        <f>Financials!M125</f>
        <v>1.32E-2</v>
      </c>
      <c r="M126">
        <f>Financials!I125</f>
        <v>25.371400000000001</v>
      </c>
      <c r="N126">
        <f>Financials!J125</f>
        <v>64.034999999999997</v>
      </c>
      <c r="O126" s="11">
        <f>Financials!K125</f>
        <v>4.42727</v>
      </c>
      <c r="P126" s="8">
        <f t="shared" si="3"/>
        <v>3</v>
      </c>
      <c r="Q126" s="14">
        <f>Financials!S125</f>
        <v>1996</v>
      </c>
      <c r="R126" s="14">
        <f>Financials!T125</f>
        <v>2021</v>
      </c>
      <c r="S126" s="14">
        <f>Financials!U125</f>
        <v>16</v>
      </c>
      <c r="T126" s="14">
        <f>Financials!V125</f>
        <v>4</v>
      </c>
      <c r="U126" s="15">
        <f>IF(Financials!W125="","na",Financials!W125)</f>
        <v>0.25</v>
      </c>
      <c r="V126" s="15">
        <f>IF(Financials!X125="","na",Financials!X125)</f>
        <v>1.6785714285714288</v>
      </c>
      <c r="W126" s="15">
        <f>IF(Financials!Y125="","na",Financials!Y125)</f>
        <v>0.97368421052631604</v>
      </c>
      <c r="X126" s="15">
        <f>IF(Financials!Z125="","na",Financials!Z125)</f>
        <v>0.3636363636363637</v>
      </c>
      <c r="Y126" s="15">
        <f>IF(Financials!AA125="","na",Financials!AA125)</f>
        <v>0.15384615384615383</v>
      </c>
      <c r="Z126" s="8">
        <f>IF(Financials!AB125="","na",Financials!AB125)</f>
        <v>2.25</v>
      </c>
      <c r="AA126" s="8">
        <f>IF(Financials!AC125="","na",Financials!AC125)</f>
        <v>2.75</v>
      </c>
      <c r="AB126" s="8">
        <f>IF(Financials!AD125="","na",Financials!AD125)</f>
        <v>3</v>
      </c>
      <c r="AC126" s="8">
        <f>IF(Financials!AE125="","na",Financials!AE125)</f>
        <v>3.25</v>
      </c>
      <c r="AD126" s="8">
        <f>IF(Financials!AF125="","na",Financials!AF125)</f>
        <v>3.75</v>
      </c>
      <c r="AE126" s="16">
        <f>IF(Financials!AG125="","na",Financials!AG125)</f>
        <v>0.3125</v>
      </c>
      <c r="AF126" s="16">
        <f>IF(Financials!AH125="","na",Financials!AH125)</f>
        <v>0.43650793650793651</v>
      </c>
      <c r="AG126" s="16">
        <f>IF(Financials!AI125="","na",Financials!AI125)</f>
        <v>0.38461538461538464</v>
      </c>
      <c r="AH126" s="16" t="str">
        <f>IF(Financials!AJ125="","na",Financials!AJ125)</f>
        <v>na</v>
      </c>
      <c r="AI126" s="16" t="str">
        <f>IF(Financials!AK125="","na",Financials!AK125)</f>
        <v>na</v>
      </c>
    </row>
    <row r="127" spans="1:35" x14ac:dyDescent="0.2">
      <c r="A127" s="5">
        <f>Financials!Q126</f>
        <v>44307</v>
      </c>
      <c r="B127" s="5">
        <f>Financials!P126</f>
        <v>44306</v>
      </c>
      <c r="C127" t="str">
        <f>Financials!A126</f>
        <v>CH0024608827</v>
      </c>
      <c r="D127" t="str">
        <f>Financials!B126</f>
        <v>PGHN.SW</v>
      </c>
      <c r="E127" t="str">
        <f>Financials!C126</f>
        <v>Partners Group</v>
      </c>
      <c r="F127" t="str">
        <f>Financials!D126</f>
        <v>CHF</v>
      </c>
      <c r="G127" t="str">
        <f>Financials!E126</f>
        <v>Financial Services</v>
      </c>
      <c r="H127" t="str">
        <f>Financials!F126</f>
        <v>Asset Management</v>
      </c>
      <c r="I127">
        <f>Financials!O126</f>
        <v>1291.5</v>
      </c>
      <c r="J127" t="str">
        <f>Financials!H126&amp;" - "&amp;Financials!G126</f>
        <v>700.6 - 1305.5</v>
      </c>
      <c r="K127" s="7">
        <f>(Financials!G126-Financials!O126)/Financials!O126</f>
        <v>1.0840108401084011E-2</v>
      </c>
      <c r="L127" s="1">
        <f>Financials!M126</f>
        <v>2.12E-2</v>
      </c>
      <c r="M127">
        <f>Financials!I126</f>
        <v>42.490099999999998</v>
      </c>
      <c r="N127">
        <f>Financials!J126</f>
        <v>86.314999999999998</v>
      </c>
      <c r="O127" s="11">
        <f>Financials!K126</f>
        <v>14.9453</v>
      </c>
      <c r="P127" s="8">
        <f t="shared" si="3"/>
        <v>3</v>
      </c>
      <c r="Q127" s="14">
        <f>Financials!S126</f>
        <v>2009</v>
      </c>
      <c r="R127" s="14">
        <f>Financials!T126</f>
        <v>2020</v>
      </c>
      <c r="S127" s="14">
        <f>Financials!U126</f>
        <v>10</v>
      </c>
      <c r="T127" s="14">
        <f>Financials!V126</f>
        <v>1</v>
      </c>
      <c r="U127" s="15">
        <f>IF(Financials!W126="","na",Financials!W126)</f>
        <v>5</v>
      </c>
      <c r="V127" s="15">
        <f>IF(Financials!X126="","na",Financials!X126)</f>
        <v>3.08</v>
      </c>
      <c r="W127" s="15">
        <f>IF(Financials!Y126="","na",Financials!Y126)</f>
        <v>2</v>
      </c>
      <c r="X127" s="15">
        <f>IF(Financials!Z126="","na",Financials!Z126)</f>
        <v>0.7</v>
      </c>
      <c r="Y127" s="15">
        <f>IF(Financials!AA126="","na",Financials!AA126)</f>
        <v>0.15909090909090909</v>
      </c>
      <c r="Z127" s="8">
        <f>IF(Financials!AB126="","na",Financials!AB126)</f>
        <v>15</v>
      </c>
      <c r="AA127" s="8">
        <f>IF(Financials!AC126="","na",Financials!AC126)</f>
        <v>19</v>
      </c>
      <c r="AB127" s="8">
        <f>IF(Financials!AD126="","na",Financials!AD126)</f>
        <v>22</v>
      </c>
      <c r="AC127" s="8">
        <f>IF(Financials!AE126="","na",Financials!AE126)</f>
        <v>25.5</v>
      </c>
      <c r="AD127" s="8" t="str">
        <f>IF(Financials!AF126="","na",Financials!AF126)</f>
        <v>na</v>
      </c>
      <c r="AE127" s="16">
        <f>IF(Financials!AG126="","na",Financials!AG126)</f>
        <v>0.53380782918149461</v>
      </c>
      <c r="AF127" s="16">
        <f>IF(Financials!AH126="","na",Financials!AH126)</f>
        <v>0.66202090592334495</v>
      </c>
      <c r="AG127" s="16">
        <f>IF(Financials!AI126="","na",Financials!AI126)</f>
        <v>0.65281899109792274</v>
      </c>
      <c r="AH127" s="16" t="str">
        <f>IF(Financials!AJ126="","na",Financials!AJ126)</f>
        <v>na</v>
      </c>
      <c r="AI127" s="16" t="str">
        <f>IF(Financials!AK126="","na",Financials!AK126)</f>
        <v>na</v>
      </c>
    </row>
    <row r="128" spans="1:35" x14ac:dyDescent="0.2">
      <c r="A128" s="5">
        <f>Financials!Q127</f>
        <v>44307</v>
      </c>
      <c r="B128" s="5">
        <f>Financials!P127</f>
        <v>44306</v>
      </c>
      <c r="C128" t="str">
        <f>Financials!A127</f>
        <v>CH0024638196</v>
      </c>
      <c r="D128" t="str">
        <f>Financials!B127</f>
        <v>SCHP.SW</v>
      </c>
      <c r="E128" t="str">
        <f>Financials!C127</f>
        <v>Schindler</v>
      </c>
      <c r="F128" t="str">
        <f>Financials!D127</f>
        <v>CHF</v>
      </c>
      <c r="G128" t="str">
        <f>Financials!E127</f>
        <v>Industrials</v>
      </c>
      <c r="H128" t="str">
        <f>Financials!F127</f>
        <v>Specialty Industrial Machinery</v>
      </c>
      <c r="I128">
        <f>Financials!O127</f>
        <v>283.89999999999998</v>
      </c>
      <c r="J128" t="str">
        <f>Financials!H127&amp;" - "&amp;Financials!G127</f>
        <v>206.5 - 287.3</v>
      </c>
      <c r="K128" s="7">
        <f>(Financials!G127-Financials!O127)/Financials!O127</f>
        <v>1.1976047904191737E-2</v>
      </c>
      <c r="L128" s="1">
        <f>Financials!M127</f>
        <v>1.4E-2</v>
      </c>
      <c r="M128">
        <f>Financials!I127</f>
        <v>42.265300000000003</v>
      </c>
      <c r="N128">
        <f>Financials!J127</f>
        <v>36.183999999999997</v>
      </c>
      <c r="O128" s="11">
        <f>Financials!K127</f>
        <v>7.83772</v>
      </c>
      <c r="P128" s="8">
        <f t="shared" si="3"/>
        <v>3</v>
      </c>
      <c r="Q128" s="14">
        <f>Financials!S127</f>
        <v>2005</v>
      </c>
      <c r="R128" s="14">
        <f>Financials!T127</f>
        <v>2021</v>
      </c>
      <c r="S128" s="14">
        <f>Financials!U127</f>
        <v>7</v>
      </c>
      <c r="T128" s="14">
        <f>Financials!V127</f>
        <v>1</v>
      </c>
      <c r="U128" s="15">
        <f>IF(Financials!W127="","na",Financials!W127)</f>
        <v>-0.42857142857142855</v>
      </c>
      <c r="V128" s="15">
        <f>IF(Financials!X127="","na",Financials!X127)</f>
        <v>0.81818181818181801</v>
      </c>
      <c r="W128" s="15">
        <f>IF(Financials!Y127="","na",Financials!Y127)</f>
        <v>0.4814814814814814</v>
      </c>
      <c r="X128" s="15">
        <f>IF(Financials!Z127="","na",Financials!Z127)</f>
        <v>0</v>
      </c>
      <c r="Y128" s="15">
        <f>IF(Financials!AA127="","na",Financials!AA127)</f>
        <v>0</v>
      </c>
      <c r="Z128" s="8">
        <f>IF(Financials!AB127="","na",Financials!AB127)</f>
        <v>3</v>
      </c>
      <c r="AA128" s="8">
        <f>IF(Financials!AC127="","na",Financials!AC127)</f>
        <v>4</v>
      </c>
      <c r="AB128" s="8">
        <f>IF(Financials!AD127="","na",Financials!AD127)</f>
        <v>4</v>
      </c>
      <c r="AC128" s="8">
        <f>IF(Financials!AE127="","na",Financials!AE127)</f>
        <v>4</v>
      </c>
      <c r="AD128" s="8">
        <f>IF(Financials!AF127="","na",Financials!AF127)</f>
        <v>4</v>
      </c>
      <c r="AE128" s="16">
        <f>IF(Financials!AG127="","na",Financials!AG127)</f>
        <v>0.38961038961038957</v>
      </c>
      <c r="AF128" s="16">
        <f>IF(Financials!AH127="","na",Financials!AH127)</f>
        <v>0.45454545454545459</v>
      </c>
      <c r="AG128" s="16">
        <f>IF(Financials!AI127="","na",Financials!AI127)</f>
        <v>0.5</v>
      </c>
      <c r="AH128" s="16" t="str">
        <f>IF(Financials!AJ127="","na",Financials!AJ127)</f>
        <v>na</v>
      </c>
      <c r="AI128" s="16" t="str">
        <f>IF(Financials!AK127="","na",Financials!AK127)</f>
        <v>na</v>
      </c>
    </row>
    <row r="129" spans="1:35" x14ac:dyDescent="0.2">
      <c r="A129" s="5">
        <f>Financials!Q128</f>
        <v>44307</v>
      </c>
      <c r="B129" s="5">
        <f>Financials!P128</f>
        <v>44306</v>
      </c>
      <c r="C129" t="str">
        <f>Financials!A128</f>
        <v>CH0024638212</v>
      </c>
      <c r="D129" t="str">
        <f>Financials!B128</f>
        <v>SCHN.SW</v>
      </c>
      <c r="E129" t="str">
        <f>Financials!C128</f>
        <v>Schindler</v>
      </c>
      <c r="F129" t="str">
        <f>Financials!D128</f>
        <v>CHF</v>
      </c>
      <c r="G129" t="str">
        <f>Financials!E128</f>
        <v>Industrials</v>
      </c>
      <c r="H129" t="str">
        <f>Financials!F128</f>
        <v>Specialty Industrial Machinery</v>
      </c>
      <c r="I129">
        <f>Financials!O128</f>
        <v>275.8</v>
      </c>
      <c r="J129" t="str">
        <f>Financials!H128&amp;" - "&amp;Financials!G128</f>
        <v>201 - 279</v>
      </c>
      <c r="K129" s="7">
        <f>(Financials!G128-Financials!O128)/Financials!O128</f>
        <v>1.160261058738212E-2</v>
      </c>
      <c r="L129" s="1">
        <f>Financials!M128</f>
        <v>1.44E-2</v>
      </c>
      <c r="M129">
        <f>Financials!I128</f>
        <v>41.043199999999999</v>
      </c>
      <c r="N129">
        <f>Financials!J128</f>
        <v>36.183999999999997</v>
      </c>
      <c r="O129" s="11">
        <f>Financials!K128</f>
        <v>7.6111000000000004</v>
      </c>
      <c r="P129" s="8">
        <f t="shared" si="3"/>
        <v>3</v>
      </c>
      <c r="Q129" s="14">
        <f>Financials!S128</f>
        <v>2005</v>
      </c>
      <c r="R129" s="14">
        <f>Financials!T128</f>
        <v>2021</v>
      </c>
      <c r="S129" s="14">
        <f>Financials!U128</f>
        <v>7</v>
      </c>
      <c r="T129" s="14">
        <f>Financials!V128</f>
        <v>1</v>
      </c>
      <c r="U129" s="15">
        <f>IF(Financials!W128="","na",Financials!W128)</f>
        <v>-0.42857142857142855</v>
      </c>
      <c r="V129" s="15">
        <f>IF(Financials!X128="","na",Financials!X128)</f>
        <v>0.81818181818181801</v>
      </c>
      <c r="W129" s="15">
        <f>IF(Financials!Y128="","na",Financials!Y128)</f>
        <v>0.4814814814814814</v>
      </c>
      <c r="X129" s="15">
        <f>IF(Financials!Z128="","na",Financials!Z128)</f>
        <v>0</v>
      </c>
      <c r="Y129" s="15">
        <f>IF(Financials!AA128="","na",Financials!AA128)</f>
        <v>0</v>
      </c>
      <c r="Z129" s="8">
        <f>IF(Financials!AB128="","na",Financials!AB128)</f>
        <v>3</v>
      </c>
      <c r="AA129" s="8">
        <f>IF(Financials!AC128="","na",Financials!AC128)</f>
        <v>4</v>
      </c>
      <c r="AB129" s="8">
        <f>IF(Financials!AD128="","na",Financials!AD128)</f>
        <v>4</v>
      </c>
      <c r="AC129" s="8">
        <f>IF(Financials!AE128="","na",Financials!AE128)</f>
        <v>4</v>
      </c>
      <c r="AD129" s="8">
        <f>IF(Financials!AF128="","na",Financials!AF128)</f>
        <v>4</v>
      </c>
      <c r="AE129" s="16">
        <f>IF(Financials!AG128="","na",Financials!AG128)</f>
        <v>0.38961038961038957</v>
      </c>
      <c r="AF129" s="16">
        <f>IF(Financials!AH128="","na",Financials!AH128)</f>
        <v>0.45454545454545459</v>
      </c>
      <c r="AG129" s="16">
        <f>IF(Financials!AI128="","na",Financials!AI128)</f>
        <v>0.5</v>
      </c>
      <c r="AH129" s="16" t="str">
        <f>IF(Financials!AJ128="","na",Financials!AJ128)</f>
        <v>na</v>
      </c>
      <c r="AI129" s="16" t="str">
        <f>IF(Financials!AK128="","na",Financials!AK128)</f>
        <v>na</v>
      </c>
    </row>
    <row r="130" spans="1:35" x14ac:dyDescent="0.2">
      <c r="A130" s="5">
        <f>Financials!Q129</f>
        <v>44306</v>
      </c>
      <c r="B130" s="5">
        <f>Financials!P129</f>
        <v>44306</v>
      </c>
      <c r="C130" t="str">
        <f>Financials!A129</f>
        <v>CH0024666528</v>
      </c>
      <c r="D130" t="str">
        <f>Financials!B129</f>
        <v>HOCN.SW</v>
      </c>
      <c r="E130" t="str">
        <f>Financials!C129</f>
        <v>HOCHDORF</v>
      </c>
      <c r="F130" t="str">
        <f>Financials!D129</f>
        <v>CHF</v>
      </c>
      <c r="G130" t="str">
        <f>Financials!E129</f>
        <v>Consumer Defensive</v>
      </c>
      <c r="H130" t="str">
        <f>Financials!F129</f>
        <v>Packaged Foods</v>
      </c>
      <c r="I130">
        <f>Financials!O129</f>
        <v>60.8</v>
      </c>
      <c r="J130" t="str">
        <f>Financials!H129&amp;" - "&amp;Financials!G129</f>
        <v>55.1 - 82</v>
      </c>
      <c r="K130" s="7">
        <f>(Financials!G129-Financials!O129)/Financials!O129</f>
        <v>0.34868421052631587</v>
      </c>
      <c r="L130" s="1">
        <f>Financials!M129</f>
        <v>0</v>
      </c>
      <c r="M130">
        <f>Financials!I129</f>
        <v>0</v>
      </c>
      <c r="N130">
        <f>Financials!J129</f>
        <v>85.042000000000002</v>
      </c>
      <c r="O130" s="11">
        <f>Financials!K129</f>
        <v>0.70906100000000005</v>
      </c>
      <c r="P130" s="8">
        <f t="shared" si="3"/>
        <v>0</v>
      </c>
      <c r="Q130" s="14">
        <f>Financials!S129</f>
        <v>2008</v>
      </c>
      <c r="R130" s="14">
        <f>Financials!T129</f>
        <v>2019</v>
      </c>
      <c r="S130" s="14">
        <f>Financials!U129</f>
        <v>3</v>
      </c>
      <c r="T130" s="14">
        <f>Financials!V129</f>
        <v>1</v>
      </c>
      <c r="U130" s="15">
        <f>IF(Financials!W129="","na",Financials!W129)</f>
        <v>-0.16666666666666663</v>
      </c>
      <c r="V130" s="15">
        <f>IF(Financials!X129="","na",Financials!X129)</f>
        <v>0.33333333333333331</v>
      </c>
      <c r="W130" s="15">
        <f>IF(Financials!Y129="","na",Financials!Y129)</f>
        <v>0.24999999999999992</v>
      </c>
      <c r="X130" s="15">
        <f>IF(Financials!Z129="","na",Financials!Z129)</f>
        <v>8.108108108108103E-2</v>
      </c>
      <c r="Y130" s="15">
        <f>IF(Financials!AA129="","na",Financials!AA129)</f>
        <v>0</v>
      </c>
      <c r="Z130" s="8" t="str">
        <f>IF(Financials!AB129="","na",Financials!AB129)</f>
        <v>na</v>
      </c>
      <c r="AA130" s="8">
        <f>IF(Financials!AC129="","na",Financials!AC129)</f>
        <v>4</v>
      </c>
      <c r="AB130" s="8">
        <f>IF(Financials!AD129="","na",Financials!AD129)</f>
        <v>4</v>
      </c>
      <c r="AC130" s="8" t="str">
        <f>IF(Financials!AE129="","na",Financials!AE129)</f>
        <v>na</v>
      </c>
      <c r="AD130" s="8" t="str">
        <f>IF(Financials!AF129="","na",Financials!AF129)</f>
        <v>na</v>
      </c>
      <c r="AE130" s="16" t="str">
        <f>IF(Financials!AG129="","na",Financials!AG129)</f>
        <v>na</v>
      </c>
      <c r="AF130" s="16">
        <f>IF(Financials!AH129="","na",Financials!AH129)</f>
        <v>2.8571428571428572</v>
      </c>
      <c r="AG130" s="16">
        <f>IF(Financials!AI129="","na",Financials!AI129)</f>
        <v>-2.4301336573511544E-2</v>
      </c>
      <c r="AH130" s="16" t="str">
        <f>IF(Financials!AJ129="","na",Financials!AJ129)</f>
        <v>na</v>
      </c>
      <c r="AI130" s="16" t="str">
        <f>IF(Financials!AK129="","na",Financials!AK129)</f>
        <v>na</v>
      </c>
    </row>
    <row r="131" spans="1:35" x14ac:dyDescent="0.2">
      <c r="A131" s="5">
        <f>Financials!Q130</f>
        <v>44307</v>
      </c>
      <c r="B131" s="5">
        <f>Financials!P130</f>
        <v>44306</v>
      </c>
      <c r="C131" t="str">
        <f>Financials!A130</f>
        <v>CH0024736404</v>
      </c>
      <c r="D131" t="str">
        <f>Financials!B130</f>
        <v>ESUN.SW</v>
      </c>
      <c r="E131" t="str">
        <f>Financials!C130</f>
        <v>Edisun Power Europe</v>
      </c>
      <c r="F131" t="str">
        <f>Financials!D130</f>
        <v>CHF</v>
      </c>
      <c r="G131" t="str">
        <f>Financials!E130</f>
        <v>Utilities</v>
      </c>
      <c r="H131" t="str">
        <f>Financials!F130</f>
        <v>Utilities—Renewable</v>
      </c>
      <c r="I131">
        <f>Financials!O130</f>
        <v>121</v>
      </c>
      <c r="J131" t="str">
        <f>Financials!H130&amp;" - "&amp;Financials!G130</f>
        <v>93.2 - 134.5</v>
      </c>
      <c r="K131" s="7">
        <f>(Financials!G130-Financials!O130)/Financials!O130</f>
        <v>0.1115702479338843</v>
      </c>
      <c r="L131" s="1">
        <f>Financials!M130</f>
        <v>9.1999999999999998E-3</v>
      </c>
      <c r="M131">
        <f>Financials!I130</f>
        <v>38.0503</v>
      </c>
      <c r="N131">
        <f>Financials!J130</f>
        <v>78.914000000000001</v>
      </c>
      <c r="O131" s="11">
        <f>Financials!K130</f>
        <v>1.53331</v>
      </c>
      <c r="P131" s="8">
        <f t="shared" si="3"/>
        <v>0</v>
      </c>
      <c r="Q131" s="14">
        <f>Financials!S130</f>
        <v>2019</v>
      </c>
      <c r="R131" s="14">
        <f>Financials!T130</f>
        <v>2019</v>
      </c>
      <c r="S131" s="14">
        <f>Financials!U130</f>
        <v>0</v>
      </c>
      <c r="T131" s="14">
        <f>Financials!V130</f>
        <v>0</v>
      </c>
      <c r="U131" s="15">
        <f>IF(Financials!W130="","na",Financials!W130)</f>
        <v>0</v>
      </c>
      <c r="V131" s="15" t="str">
        <f>IF(Financials!X130="","na",Financials!X130)</f>
        <v>na</v>
      </c>
      <c r="W131" s="15" t="str">
        <f>IF(Financials!Y130="","na",Financials!Y130)</f>
        <v>na</v>
      </c>
      <c r="X131" s="15" t="str">
        <f>IF(Financials!Z130="","na",Financials!Z130)</f>
        <v>na</v>
      </c>
      <c r="Y131" s="15" t="str">
        <f>IF(Financials!AA130="","na",Financials!AA130)</f>
        <v>na</v>
      </c>
      <c r="Z131" s="8" t="str">
        <f>IF(Financials!AB130="","na",Financials!AB130)</f>
        <v>na</v>
      </c>
      <c r="AA131" s="8" t="str">
        <f>IF(Financials!AC130="","na",Financials!AC130)</f>
        <v>na</v>
      </c>
      <c r="AB131" s="8" t="str">
        <f>IF(Financials!AD130="","na",Financials!AD130)</f>
        <v>na</v>
      </c>
      <c r="AC131" s="8" t="str">
        <f>IF(Financials!AE130="","na",Financials!AE130)</f>
        <v>na</v>
      </c>
      <c r="AD131" s="8" t="str">
        <f>IF(Financials!AF130="","na",Financials!AF130)</f>
        <v>na</v>
      </c>
      <c r="AE131" s="16" t="str">
        <f>IF(Financials!AG130="","na",Financials!AG130)</f>
        <v>na</v>
      </c>
      <c r="AF131" s="16" t="str">
        <f>IF(Financials!AH130="","na",Financials!AH130)</f>
        <v>na</v>
      </c>
      <c r="AG131" s="16" t="str">
        <f>IF(Financials!AI130="","na",Financials!AI130)</f>
        <v>na</v>
      </c>
      <c r="AH131" s="16" t="str">
        <f>IF(Financials!AJ130="","na",Financials!AJ130)</f>
        <v>na</v>
      </c>
      <c r="AI131" s="16" t="str">
        <f>IF(Financials!AK130="","na",Financials!AK130)</f>
        <v>na</v>
      </c>
    </row>
    <row r="132" spans="1:35" x14ac:dyDescent="0.2">
      <c r="A132" s="5">
        <f>Financials!Q131</f>
        <v>44307</v>
      </c>
      <c r="B132" s="5">
        <f>Financials!P131</f>
        <v>44306</v>
      </c>
      <c r="C132" t="str">
        <f>Financials!A131</f>
        <v>CH0025238863</v>
      </c>
      <c r="D132" t="str">
        <f>Financials!B131</f>
        <v>KNIN.SW</v>
      </c>
      <c r="E132" t="str">
        <f>Financials!C131</f>
        <v>Kühne + Nagel International</v>
      </c>
      <c r="F132" t="str">
        <f>Financials!D131</f>
        <v>CHF</v>
      </c>
      <c r="G132" t="str">
        <f>Financials!E131</f>
        <v>Industrials</v>
      </c>
      <c r="H132" t="str">
        <f>Financials!F131</f>
        <v>Integrated Freight &amp; Logistics</v>
      </c>
      <c r="I132">
        <f>Financials!O131</f>
        <v>285.3</v>
      </c>
      <c r="J132" t="str">
        <f>Financials!H131&amp;" - "&amp;Financials!G131</f>
        <v>129.65 - 286.5</v>
      </c>
      <c r="K132" s="7">
        <f>(Financials!G131-Financials!O131)/Financials!O131</f>
        <v>4.2060988433227781E-3</v>
      </c>
      <c r="L132" s="1">
        <f>Financials!M131</f>
        <v>1.5900000000000001E-2</v>
      </c>
      <c r="M132">
        <f>Financials!I131</f>
        <v>43.363799999999998</v>
      </c>
      <c r="N132">
        <f>Financials!J131</f>
        <v>20.128</v>
      </c>
      <c r="O132" s="11">
        <f>Financials!K131</f>
        <v>14.154400000000001</v>
      </c>
      <c r="P132" s="8">
        <f t="shared" si="3"/>
        <v>0</v>
      </c>
      <c r="Q132" s="14">
        <f>Financials!S131</f>
        <v>2003</v>
      </c>
      <c r="R132" s="14">
        <f>Financials!T131</f>
        <v>2020</v>
      </c>
      <c r="S132" s="14">
        <f>Financials!U131</f>
        <v>13</v>
      </c>
      <c r="T132" s="14">
        <f>Financials!V131</f>
        <v>3</v>
      </c>
      <c r="U132" s="15">
        <f>IF(Financials!W131="","na",Financials!W131)</f>
        <v>1.6666666666666667</v>
      </c>
      <c r="V132" s="15">
        <f>IF(Financials!X131="","na",Financials!X131)</f>
        <v>1.2857142857142858</v>
      </c>
      <c r="W132" s="15">
        <f>IF(Financials!Y131="","na",Financials!Y131)</f>
        <v>1</v>
      </c>
      <c r="X132" s="15">
        <f>IF(Financials!Z131="","na",Financials!Z131)</f>
        <v>0.45454545454545459</v>
      </c>
      <c r="Y132" s="15">
        <f>IF(Financials!AA131="","na",Financials!AA131)</f>
        <v>0.33333333333333331</v>
      </c>
      <c r="Z132" s="8">
        <f>IF(Financials!AB131="","na",Financials!AB131)</f>
        <v>5.5</v>
      </c>
      <c r="AA132" s="8">
        <f>IF(Financials!AC131="","na",Financials!AC131)</f>
        <v>5.75</v>
      </c>
      <c r="AB132" s="8">
        <f>IF(Financials!AD131="","na",Financials!AD131)</f>
        <v>6</v>
      </c>
      <c r="AC132" s="8">
        <f>IF(Financials!AE131="","na",Financials!AE131)</f>
        <v>8</v>
      </c>
      <c r="AD132" s="8" t="str">
        <f>IF(Financials!AF131="","na",Financials!AF131)</f>
        <v>na</v>
      </c>
      <c r="AE132" s="16">
        <f>IF(Financials!AG131="","na",Financials!AG131)</f>
        <v>0.88709677419354838</v>
      </c>
      <c r="AF132" s="16">
        <f>IF(Financials!AH131="","na",Financials!AH131)</f>
        <v>0.8984375</v>
      </c>
      <c r="AG132" s="16">
        <f>IF(Financials!AI131="","na",Financials!AI131)</f>
        <v>0.89552238805970152</v>
      </c>
      <c r="AH132" s="16" t="str">
        <f>IF(Financials!AJ131="","na",Financials!AJ131)</f>
        <v>na</v>
      </c>
      <c r="AI132" s="16" t="str">
        <f>IF(Financials!AK131="","na",Financials!AK131)</f>
        <v>na</v>
      </c>
    </row>
    <row r="133" spans="1:35" x14ac:dyDescent="0.2">
      <c r="A133" s="5">
        <f>Financials!Q132</f>
        <v>44307</v>
      </c>
      <c r="B133" s="5">
        <f>Financials!P132</f>
        <v>44306</v>
      </c>
      <c r="C133" t="str">
        <f>Financials!A132</f>
        <v>CH0025343259</v>
      </c>
      <c r="D133" t="str">
        <f>Financials!B132</f>
        <v>CLTN.SW</v>
      </c>
      <c r="E133" t="str">
        <f>Financials!C132</f>
        <v>COLTENE</v>
      </c>
      <c r="F133" t="str">
        <f>Financials!D132</f>
        <v>CHF</v>
      </c>
      <c r="G133" t="str">
        <f>Financials!E132</f>
        <v>Healthcare</v>
      </c>
      <c r="H133" t="str">
        <f>Financials!F132</f>
        <v>Medical Instruments &amp; Supplies</v>
      </c>
      <c r="I133">
        <f>Financials!O132</f>
        <v>130.4</v>
      </c>
      <c r="J133" t="str">
        <f>Financials!H132&amp;" - "&amp;Financials!G132</f>
        <v>61.5 - 131</v>
      </c>
      <c r="K133" s="7">
        <f>(Financials!G132-Financials!O132)/Financials!O132</f>
        <v>4.6012269938649868E-3</v>
      </c>
      <c r="L133" s="1">
        <f>Financials!M132</f>
        <v>2.3E-2</v>
      </c>
      <c r="M133">
        <f>Financials!I132</f>
        <v>94.194500000000005</v>
      </c>
      <c r="N133">
        <f>Financials!J132</f>
        <v>15.101000000000001</v>
      </c>
      <c r="O133" s="11">
        <f>Financials!K132</f>
        <v>8.5954599999999992</v>
      </c>
      <c r="P133" s="8">
        <f t="shared" si="3"/>
        <v>1</v>
      </c>
      <c r="Q133" s="14">
        <f>Financials!S132</f>
        <v>2008</v>
      </c>
      <c r="R133" s="14">
        <f>Financials!T132</f>
        <v>2021</v>
      </c>
      <c r="S133" s="14">
        <f>Financials!U132</f>
        <v>5</v>
      </c>
      <c r="T133" s="14">
        <f>Financials!V132</f>
        <v>7</v>
      </c>
      <c r="U133" s="15">
        <f>IF(Financials!W132="","na",Financials!W132)</f>
        <v>-0.30232558139534882</v>
      </c>
      <c r="V133" s="15">
        <f>IF(Financials!X132="","na",Financials!X132)</f>
        <v>9.7142857142857117</v>
      </c>
      <c r="W133" s="15">
        <f>IF(Financials!Y132="","na",Financials!Y132)</f>
        <v>0.36363636363636354</v>
      </c>
      <c r="X133" s="15">
        <f>IF(Financials!Z132="","na",Financials!Z132)</f>
        <v>-0.5</v>
      </c>
      <c r="Y133" s="15">
        <f>IF(Financials!AA132="","na",Financials!AA132)</f>
        <v>1</v>
      </c>
      <c r="Z133" s="8">
        <f>IF(Financials!AB132="","na",Financials!AB132)</f>
        <v>2.7</v>
      </c>
      <c r="AA133" s="8">
        <f>IF(Financials!AC132="","na",Financials!AC132)</f>
        <v>6</v>
      </c>
      <c r="AB133" s="8">
        <f>IF(Financials!AD132="","na",Financials!AD132)</f>
        <v>3</v>
      </c>
      <c r="AC133" s="8">
        <f>IF(Financials!AE132="","na",Financials!AE132)</f>
        <v>1.5</v>
      </c>
      <c r="AD133" s="8">
        <f>IF(Financials!AF132="","na",Financials!AF132)</f>
        <v>3</v>
      </c>
      <c r="AE133" s="16">
        <f>IF(Financials!AG132="","na",Financials!AG132)</f>
        <v>0.60000000000000009</v>
      </c>
      <c r="AF133" s="16">
        <f>IF(Financials!AH132="","na",Financials!AH132)</f>
        <v>1.875</v>
      </c>
      <c r="AG133" s="16">
        <f>IF(Financials!AI132="","na",Financials!AI132)</f>
        <v>0.88235294117647056</v>
      </c>
      <c r="AH133" s="16" t="str">
        <f>IF(Financials!AJ132="","na",Financials!AJ132)</f>
        <v>na</v>
      </c>
      <c r="AI133" s="16" t="str">
        <f>IF(Financials!AK132="","na",Financials!AK132)</f>
        <v>na</v>
      </c>
    </row>
    <row r="134" spans="1:35" x14ac:dyDescent="0.2">
      <c r="A134" s="5">
        <f>Financials!Q133</f>
        <v>44307</v>
      </c>
      <c r="B134" s="5">
        <f>Financials!P133</f>
        <v>44306</v>
      </c>
      <c r="C134" t="str">
        <f>Financials!A133</f>
        <v>CH0025536027</v>
      </c>
      <c r="D134" t="str">
        <f>Financials!B133</f>
        <v>BCHN.SW</v>
      </c>
      <c r="E134" t="str">
        <f>Financials!C133</f>
        <v>Burckhardt Compression</v>
      </c>
      <c r="F134" t="str">
        <f>Financials!D133</f>
        <v>CHF</v>
      </c>
      <c r="G134" t="str">
        <f>Financials!E133</f>
        <v>Industrials</v>
      </c>
      <c r="H134" t="str">
        <f>Financials!F133</f>
        <v>Specialty Industrial Machinery</v>
      </c>
      <c r="I134">
        <f>Financials!O133</f>
        <v>327</v>
      </c>
      <c r="J134" t="str">
        <f>Financials!H133&amp;" - "&amp;Financials!G133</f>
        <v>162 - 356</v>
      </c>
      <c r="K134" s="7">
        <f>(Financials!G133-Financials!O133)/Financials!O133</f>
        <v>8.8685015290519878E-2</v>
      </c>
      <c r="L134" s="1">
        <f>Financials!M133</f>
        <v>1.8800000000000001E-2</v>
      </c>
      <c r="M134">
        <f>Financials!I133</f>
        <v>27.034800000000001</v>
      </c>
      <c r="N134">
        <f>Financials!J133</f>
        <v>71.912000000000006</v>
      </c>
      <c r="O134" s="11">
        <f>Financials!K133</f>
        <v>4.5541799999999997</v>
      </c>
      <c r="P134" s="8">
        <f t="shared" si="3"/>
        <v>4</v>
      </c>
      <c r="Q134" s="14">
        <f>Financials!S133</f>
        <v>2008</v>
      </c>
      <c r="R134" s="14">
        <f>Financials!T133</f>
        <v>2020</v>
      </c>
      <c r="S134" s="14">
        <f>Financials!U133</f>
        <v>3</v>
      </c>
      <c r="T134" s="14">
        <f>Financials!V133</f>
        <v>3</v>
      </c>
      <c r="U134" s="15">
        <f>IF(Financials!W133="","na",Financials!W133)</f>
        <v>0</v>
      </c>
      <c r="V134" s="15">
        <f>IF(Financials!X133="","na",Financials!X133)</f>
        <v>-0.33333333333333331</v>
      </c>
      <c r="W134" s="15">
        <f>IF(Financials!Y133="","na",Financials!Y133)</f>
        <v>-0.4</v>
      </c>
      <c r="X134" s="15">
        <f>IF(Financials!Z133="","na",Financials!Z133)</f>
        <v>-0.14285714285714285</v>
      </c>
      <c r="Y134" s="15">
        <f>IF(Financials!AA133="","na",Financials!AA133)</f>
        <v>0</v>
      </c>
      <c r="Z134" s="8">
        <f>IF(Financials!AB133="","na",Financials!AB133)</f>
        <v>7</v>
      </c>
      <c r="AA134" s="8">
        <f>IF(Financials!AC133="","na",Financials!AC133)</f>
        <v>6</v>
      </c>
      <c r="AB134" s="8">
        <f>IF(Financials!AD133="","na",Financials!AD133)</f>
        <v>6</v>
      </c>
      <c r="AC134" s="8">
        <f>IF(Financials!AE133="","na",Financials!AE133)</f>
        <v>6</v>
      </c>
      <c r="AD134" s="8" t="str">
        <f>IF(Financials!AF133="","na",Financials!AF133)</f>
        <v>na</v>
      </c>
      <c r="AE134" s="16">
        <f>IF(Financials!AG133="","na",Financials!AG133)</f>
        <v>0.625</v>
      </c>
      <c r="AF134" s="16">
        <f>IF(Financials!AH133="","na",Financials!AH133)</f>
        <v>0.70588235294117652</v>
      </c>
      <c r="AG134" s="16">
        <f>IF(Financials!AI133="","na",Financials!AI133)</f>
        <v>0.73170731707317083</v>
      </c>
      <c r="AH134" s="16">
        <f>IF(Financials!AJ133="","na",Financials!AJ133)</f>
        <v>0.625</v>
      </c>
      <c r="AI134" s="16" t="str">
        <f>IF(Financials!AK133="","na",Financials!AK133)</f>
        <v>na</v>
      </c>
    </row>
    <row r="135" spans="1:35" x14ac:dyDescent="0.2">
      <c r="A135" s="5">
        <f>Financials!Q134</f>
        <v>44307</v>
      </c>
      <c r="B135" s="5">
        <f>Financials!P134</f>
        <v>44306</v>
      </c>
      <c r="C135" t="str">
        <f>Financials!A134</f>
        <v>CH0025607331</v>
      </c>
      <c r="D135" t="str">
        <f>Financials!B134</f>
        <v>HREN.SW</v>
      </c>
      <c r="E135" t="str">
        <f>Financials!C134</f>
        <v>Romande Energie</v>
      </c>
      <c r="F135" t="str">
        <f>Financials!D134</f>
        <v>CHF</v>
      </c>
      <c r="G135" t="str">
        <f>Financials!E134</f>
        <v>Utilities</v>
      </c>
      <c r="H135" t="str">
        <f>Financials!F134</f>
        <v>Utilities—Renewable</v>
      </c>
      <c r="I135">
        <f>Financials!O134</f>
        <v>1270</v>
      </c>
      <c r="J135" t="str">
        <f>Financials!H134&amp;" - "&amp;Financials!G134</f>
        <v>1005 - 1280</v>
      </c>
      <c r="K135" s="7">
        <f>(Financials!G134-Financials!O134)/Financials!O134</f>
        <v>7.874015748031496E-3</v>
      </c>
      <c r="L135" s="1">
        <f>Financials!M134</f>
        <v>2.8000000000000001E-2</v>
      </c>
      <c r="M135">
        <f>Financials!I134</f>
        <v>24.792100000000001</v>
      </c>
      <c r="N135">
        <f>Financials!J134</f>
        <v>1768.95</v>
      </c>
      <c r="O135" s="11">
        <f>Financials!K134</f>
        <v>0.71794000000000002</v>
      </c>
      <c r="P135" s="8">
        <f t="shared" si="3"/>
        <v>2</v>
      </c>
      <c r="Q135" s="14">
        <f>Financials!S134</f>
        <v>2001</v>
      </c>
      <c r="R135" s="14">
        <f>Financials!T134</f>
        <v>2019</v>
      </c>
      <c r="S135" s="14">
        <f>Financials!U134</f>
        <v>12</v>
      </c>
      <c r="T135" s="14">
        <f>Financials!V134</f>
        <v>2</v>
      </c>
      <c r="U135" s="15">
        <f>IF(Financials!W134="","na",Financials!W134)</f>
        <v>8.6</v>
      </c>
      <c r="V135" s="15">
        <f>IF(Financials!X134="","na",Financials!X134)</f>
        <v>0.44</v>
      </c>
      <c r="W135" s="15">
        <f>IF(Financials!Y134="","na",Financials!Y134)</f>
        <v>0.2</v>
      </c>
      <c r="X135" s="15">
        <f>IF(Financials!Z134="","na",Financials!Z134)</f>
        <v>9.0909090909090925E-2</v>
      </c>
      <c r="Y135" s="15">
        <f>IF(Financials!AA134="","na",Financials!AA134)</f>
        <v>0</v>
      </c>
      <c r="Z135" s="8">
        <f>IF(Financials!AB134="","na",Financials!AB134)</f>
        <v>36</v>
      </c>
      <c r="AA135" s="8">
        <f>IF(Financials!AC134="","na",Financials!AC134)</f>
        <v>36</v>
      </c>
      <c r="AB135" s="8">
        <f>IF(Financials!AD134="","na",Financials!AD134)</f>
        <v>36</v>
      </c>
      <c r="AC135" s="8" t="str">
        <f>IF(Financials!AE134="","na",Financials!AE134)</f>
        <v>na</v>
      </c>
      <c r="AD135" s="8" t="str">
        <f>IF(Financials!AF134="","na",Financials!AF134)</f>
        <v>na</v>
      </c>
      <c r="AE135" s="16">
        <f>IF(Financials!AG134="","na",Financials!AG134)</f>
        <v>0.32142857142857145</v>
      </c>
      <c r="AF135" s="16">
        <f>IF(Financials!AH134="","na",Financials!AH134)</f>
        <v>0.75</v>
      </c>
      <c r="AG135" s="16">
        <f>IF(Financials!AI134="","na",Financials!AI134)</f>
        <v>1.125</v>
      </c>
      <c r="AH135" s="16" t="str">
        <f>IF(Financials!AJ134="","na",Financials!AJ134)</f>
        <v>na</v>
      </c>
      <c r="AI135" s="16" t="str">
        <f>IF(Financials!AK134="","na",Financials!AK134)</f>
        <v>na</v>
      </c>
    </row>
    <row r="136" spans="1:35" x14ac:dyDescent="0.2">
      <c r="A136" s="5">
        <f>Financials!Q135</f>
        <v>44307</v>
      </c>
      <c r="B136" s="5">
        <f>Financials!P135</f>
        <v>44306</v>
      </c>
      <c r="C136" t="str">
        <f>Financials!A135</f>
        <v>CH0025751329</v>
      </c>
      <c r="D136" t="str">
        <f>Financials!B135</f>
        <v>LOGN.SW</v>
      </c>
      <c r="E136" t="str">
        <f>Financials!C135</f>
        <v>Logitech</v>
      </c>
      <c r="F136" t="str">
        <f>Financials!D135</f>
        <v>CHF</v>
      </c>
      <c r="G136" t="str">
        <f>Financials!E135</f>
        <v>Technology</v>
      </c>
      <c r="H136" t="str">
        <f>Financials!F135</f>
        <v>Computer Hardware</v>
      </c>
      <c r="I136">
        <f>Financials!O135</f>
        <v>102.95</v>
      </c>
      <c r="J136" t="str">
        <f>Financials!H135&amp;" - "&amp;Financials!G135</f>
        <v>42.5 - 107.35</v>
      </c>
      <c r="K136" s="7">
        <f>(Financials!G135-Financials!O135)/Financials!O135</f>
        <v>4.273919378338991E-2</v>
      </c>
      <c r="L136" s="1">
        <f>Financials!M135</f>
        <v>7.7000000000000002E-3</v>
      </c>
      <c r="M136">
        <f>Financials!I135</f>
        <v>20.4527</v>
      </c>
      <c r="N136">
        <f>Financials!J135</f>
        <v>12.446999999999999</v>
      </c>
      <c r="O136" s="11">
        <f>Financials!K135</f>
        <v>8.2389299999999999</v>
      </c>
      <c r="P136" s="8">
        <f t="shared" si="3"/>
        <v>4</v>
      </c>
      <c r="Q136" s="14">
        <f>Financials!S135</f>
        <v>2012</v>
      </c>
      <c r="R136" s="14">
        <f>Financials!T135</f>
        <v>2020</v>
      </c>
      <c r="S136" s="14">
        <f>Financials!U135</f>
        <v>7</v>
      </c>
      <c r="T136" s="14">
        <f>Financials!V135</f>
        <v>1</v>
      </c>
      <c r="U136" s="15">
        <f>IF(Financials!W135="","na",Financials!W135)</f>
        <v>5.1898734177215095E-3</v>
      </c>
      <c r="V136" s="15">
        <f>IF(Financials!X135="","na",Financials!X135)</f>
        <v>2.781428571428572</v>
      </c>
      <c r="W136" s="15">
        <f>IF(Financials!Y135="","na",Financials!Y135)</f>
        <v>0.55127954678648172</v>
      </c>
      <c r="X136" s="15">
        <f>IF(Financials!Z135="","na",Financials!Z135)</f>
        <v>0.30394088669950747</v>
      </c>
      <c r="Y136" s="15">
        <f>IF(Financials!AA135="","na",Financials!AA135)</f>
        <v>8.7818650315824975E-2</v>
      </c>
      <c r="Z136" s="8">
        <f>IF(Financials!AB135="","na",Financials!AB135)</f>
        <v>0.60899999999999999</v>
      </c>
      <c r="AA136" s="8">
        <f>IF(Financials!AC135="","na",Financials!AC135)</f>
        <v>0.66779599999999995</v>
      </c>
      <c r="AB136" s="8">
        <f>IF(Financials!AD135="","na",Financials!AD135)</f>
        <v>0.729993</v>
      </c>
      <c r="AC136" s="8">
        <f>IF(Financials!AE135="","na",Financials!AE135)</f>
        <v>0.79410000000000003</v>
      </c>
      <c r="AD136" s="8" t="str">
        <f>IF(Financials!AF135="","na",Financials!AF135)</f>
        <v>na</v>
      </c>
      <c r="AE136" s="16">
        <f>IF(Financials!AG135="","na",Financials!AG135)</f>
        <v>0.50750000000000006</v>
      </c>
      <c r="AF136" s="16">
        <f>IF(Financials!AH135="","na",Financials!AH135)</f>
        <v>0.55649666666666664</v>
      </c>
      <c r="AG136" s="16">
        <f>IF(Financials!AI135="","na",Financials!AI135)</f>
        <v>0.48666199999999998</v>
      </c>
      <c r="AH136" s="16">
        <f>IF(Financials!AJ135="","na",Financials!AJ135)</f>
        <v>0.2941111111111111</v>
      </c>
      <c r="AI136" s="16" t="str">
        <f>IF(Financials!AK135="","na",Financials!AK135)</f>
        <v>na</v>
      </c>
    </row>
    <row r="137" spans="1:35" x14ac:dyDescent="0.2">
      <c r="A137" s="5">
        <f>Financials!Q136</f>
        <v>44307</v>
      </c>
      <c r="B137" s="5">
        <f>Financials!P136</f>
        <v>44306</v>
      </c>
      <c r="C137" t="str">
        <f>Financials!A136</f>
        <v>CH0027148649</v>
      </c>
      <c r="D137" t="str">
        <f>Financials!B136</f>
        <v>SANN.SW</v>
      </c>
      <c r="E137" t="str">
        <f>Financials!C136</f>
        <v>Santhera Pharmaceuticals</v>
      </c>
      <c r="F137" t="str">
        <f>Financials!D136</f>
        <v>CHF</v>
      </c>
      <c r="G137" t="str">
        <f>Financials!E136</f>
        <v>Healthcare</v>
      </c>
      <c r="H137" t="str">
        <f>Financials!F136</f>
        <v>Biotechnology</v>
      </c>
      <c r="I137">
        <f>Financials!O136</f>
        <v>2.6749999999999998</v>
      </c>
      <c r="J137" t="str">
        <f>Financials!H136&amp;" - "&amp;Financials!G136</f>
        <v>2.55 - 10.24</v>
      </c>
      <c r="K137" s="7">
        <f>(Financials!G136-Financials!O136)/Financials!O136</f>
        <v>2.8280373831775703</v>
      </c>
      <c r="L137" s="1">
        <f>Financials!M136</f>
        <v>0</v>
      </c>
      <c r="M137">
        <f>Financials!I136</f>
        <v>0</v>
      </c>
      <c r="N137">
        <f>Financials!J136</f>
        <v>1.7999999999999999E-2</v>
      </c>
      <c r="O137" s="11">
        <f>Financials!K136</f>
        <v>146.667</v>
      </c>
      <c r="P137" s="8">
        <f t="shared" si="3"/>
        <v>0</v>
      </c>
      <c r="Q137" s="14">
        <f>Financials!S136</f>
        <v>0</v>
      </c>
      <c r="R137" s="14">
        <f>Financials!T136</f>
        <v>0</v>
      </c>
      <c r="S137" s="14">
        <f>Financials!U136</f>
        <v>0</v>
      </c>
      <c r="T137" s="14">
        <f>Financials!V136</f>
        <v>0</v>
      </c>
      <c r="U137" s="15" t="str">
        <f>IF(Financials!W136="","na",Financials!W136)</f>
        <v>na</v>
      </c>
      <c r="V137" s="15" t="str">
        <f>IF(Financials!X136="","na",Financials!X136)</f>
        <v>na</v>
      </c>
      <c r="W137" s="15" t="str">
        <f>IF(Financials!Y136="","na",Financials!Y136)</f>
        <v>na</v>
      </c>
      <c r="X137" s="15" t="str">
        <f>IF(Financials!Z136="","na",Financials!Z136)</f>
        <v>na</v>
      </c>
      <c r="Y137" s="15" t="str">
        <f>IF(Financials!AA136="","na",Financials!AA136)</f>
        <v>na</v>
      </c>
      <c r="Z137" s="8" t="str">
        <f>IF(Financials!AB136="","na",Financials!AB136)</f>
        <v>na</v>
      </c>
      <c r="AA137" s="8" t="str">
        <f>IF(Financials!AC136="","na",Financials!AC136)</f>
        <v>na</v>
      </c>
      <c r="AB137" s="8" t="str">
        <f>IF(Financials!AD136="","na",Financials!AD136)</f>
        <v>na</v>
      </c>
      <c r="AC137" s="8" t="str">
        <f>IF(Financials!AE136="","na",Financials!AE136)</f>
        <v>na</v>
      </c>
      <c r="AD137" s="8" t="str">
        <f>IF(Financials!AF136="","na",Financials!AF136)</f>
        <v>na</v>
      </c>
      <c r="AE137" s="16" t="str">
        <f>IF(Financials!AG136="","na",Financials!AG136)</f>
        <v>na</v>
      </c>
      <c r="AF137" s="16" t="str">
        <f>IF(Financials!AH136="","na",Financials!AH136)</f>
        <v>na</v>
      </c>
      <c r="AG137" s="16" t="str">
        <f>IF(Financials!AI136="","na",Financials!AI136)</f>
        <v>na</v>
      </c>
      <c r="AH137" s="16" t="str">
        <f>IF(Financials!AJ136="","na",Financials!AJ136)</f>
        <v>na</v>
      </c>
      <c r="AI137" s="16" t="str">
        <f>IF(Financials!AK136="","na",Financials!AK136)</f>
        <v>na</v>
      </c>
    </row>
    <row r="138" spans="1:35" x14ac:dyDescent="0.2">
      <c r="A138" s="5">
        <f>Financials!Q137</f>
        <v>44307</v>
      </c>
      <c r="B138" s="5">
        <f>Financials!P137</f>
        <v>44306</v>
      </c>
      <c r="C138" t="str">
        <f>Financials!A137</f>
        <v>CH0028422100</v>
      </c>
      <c r="D138" t="str">
        <f>Financials!B137</f>
        <v>BBN.SW</v>
      </c>
      <c r="E138" t="str">
        <f>Financials!C137</f>
        <v>Bellevue</v>
      </c>
      <c r="F138" t="str">
        <f>Financials!D137</f>
        <v>CHF</v>
      </c>
      <c r="G138" t="str">
        <f>Financials!E137</f>
        <v>Financial Services</v>
      </c>
      <c r="H138" t="str">
        <f>Financials!F137</f>
        <v>Asset Management</v>
      </c>
      <c r="I138">
        <f>Financials!O137</f>
        <v>38.799999999999997</v>
      </c>
      <c r="J138" t="str">
        <f>Financials!H137&amp;" - "&amp;Financials!G137</f>
        <v>19.55 - 43.5</v>
      </c>
      <c r="K138" s="7">
        <f>(Financials!G137-Financials!O137)/Financials!O137</f>
        <v>0.12113402061855678</v>
      </c>
      <c r="L138" s="1">
        <f>Financials!M137</f>
        <v>3.85E-2</v>
      </c>
      <c r="M138">
        <f>Financials!I137</f>
        <v>23.349299999999999</v>
      </c>
      <c r="N138">
        <f>Financials!J137</f>
        <v>12.397</v>
      </c>
      <c r="O138" s="11">
        <f>Financials!K137</f>
        <v>3.1378599999999999</v>
      </c>
      <c r="P138" s="8">
        <f t="shared" si="3"/>
        <v>1</v>
      </c>
      <c r="Q138" s="14">
        <f>Financials!S137</f>
        <v>2004</v>
      </c>
      <c r="R138" s="14">
        <f>Financials!T137</f>
        <v>2021</v>
      </c>
      <c r="S138" s="14">
        <f>Financials!U137</f>
        <v>5</v>
      </c>
      <c r="T138" s="14">
        <f>Financials!V137</f>
        <v>6</v>
      </c>
      <c r="U138" s="15">
        <f>IF(Financials!W137="","na",Financials!W137)</f>
        <v>1.0833333333333337</v>
      </c>
      <c r="V138" s="15">
        <f>IF(Financials!X137="","na",Financials!X137)</f>
        <v>1.5</v>
      </c>
      <c r="W138" s="15">
        <f>IF(Financials!Y137="","na",Financials!Y137)</f>
        <v>1.5</v>
      </c>
      <c r="X138" s="15">
        <f>IF(Financials!Z137="","na",Financials!Z137)</f>
        <v>1.2727272727272725</v>
      </c>
      <c r="Y138" s="15">
        <f>IF(Financials!AA137="","na",Financials!AA137)</f>
        <v>-9.0909090909090925E-2</v>
      </c>
      <c r="Z138" s="8" t="str">
        <f>IF(Financials!AB137="","na",Financials!AB137)</f>
        <v>na</v>
      </c>
      <c r="AA138" s="8">
        <f>IF(Financials!AC137="","na",Financials!AC137)</f>
        <v>1.1000000000000001</v>
      </c>
      <c r="AB138" s="8">
        <f>IF(Financials!AD137="","na",Financials!AD137)</f>
        <v>1.1000000000000001</v>
      </c>
      <c r="AC138" s="8">
        <f>IF(Financials!AE137="","na",Financials!AE137)</f>
        <v>2.75</v>
      </c>
      <c r="AD138" s="8">
        <f>IF(Financials!AF137="","na",Financials!AF137)</f>
        <v>2.5</v>
      </c>
      <c r="AE138" s="16" t="str">
        <f>IF(Financials!AG137="","na",Financials!AG137)</f>
        <v>na</v>
      </c>
      <c r="AF138" s="16">
        <f>IF(Financials!AH137="","na",Financials!AH137)</f>
        <v>0.73333333333333339</v>
      </c>
      <c r="AG138" s="16" t="str">
        <f>IF(Financials!AI137="","na",Financials!AI137)</f>
        <v>na</v>
      </c>
      <c r="AH138" s="16" t="str">
        <f>IF(Financials!AJ137="","na",Financials!AJ137)</f>
        <v>na</v>
      </c>
      <c r="AI138" s="16" t="str">
        <f>IF(Financials!AK137="","na",Financials!AK137)</f>
        <v>na</v>
      </c>
    </row>
    <row r="139" spans="1:35" x14ac:dyDescent="0.2">
      <c r="A139" s="5">
        <f>Financials!Q138</f>
        <v>44307</v>
      </c>
      <c r="B139" s="5">
        <f>Financials!P138</f>
        <v>44306</v>
      </c>
      <c r="C139" t="str">
        <f>Financials!A138</f>
        <v>CH0029850754</v>
      </c>
      <c r="D139" t="str">
        <f>Financials!B138</f>
        <v>ADXN.SW</v>
      </c>
      <c r="E139" t="str">
        <f>Financials!C138</f>
        <v>Addex Therapeutics</v>
      </c>
      <c r="F139" t="str">
        <f>Financials!D138</f>
        <v>CHF</v>
      </c>
      <c r="G139" t="str">
        <f>Financials!E138</f>
        <v>Healthcare</v>
      </c>
      <c r="H139" t="str">
        <f>Financials!F138</f>
        <v>Biotechnology</v>
      </c>
      <c r="I139">
        <f>Financials!O138</f>
        <v>1.6</v>
      </c>
      <c r="J139" t="str">
        <f>Financials!H138&amp;" - "&amp;Financials!G138</f>
        <v>1.07 - 2.95</v>
      </c>
      <c r="K139" s="7">
        <f>(Financials!G138-Financials!O138)/Financials!O138</f>
        <v>0.84375</v>
      </c>
      <c r="L139" s="1">
        <f>Financials!M138</f>
        <v>0</v>
      </c>
      <c r="M139">
        <f>Financials!I138</f>
        <v>0</v>
      </c>
      <c r="N139">
        <f>Financials!J138</f>
        <v>0.53900000000000003</v>
      </c>
      <c r="O139" s="11">
        <f>Financials!K138</f>
        <v>2.9684599999999999</v>
      </c>
      <c r="P139" s="8">
        <f t="shared" si="3"/>
        <v>0</v>
      </c>
      <c r="Q139" s="14">
        <f>Financials!S138</f>
        <v>0</v>
      </c>
      <c r="R139" s="14">
        <f>Financials!T138</f>
        <v>0</v>
      </c>
      <c r="S139" s="14">
        <f>Financials!U138</f>
        <v>0</v>
      </c>
      <c r="T139" s="14">
        <f>Financials!V138</f>
        <v>0</v>
      </c>
      <c r="U139" s="15" t="str">
        <f>IF(Financials!W138="","na",Financials!W138)</f>
        <v>na</v>
      </c>
      <c r="V139" s="15" t="str">
        <f>IF(Financials!X138="","na",Financials!X138)</f>
        <v>na</v>
      </c>
      <c r="W139" s="15" t="str">
        <f>IF(Financials!Y138="","na",Financials!Y138)</f>
        <v>na</v>
      </c>
      <c r="X139" s="15" t="str">
        <f>IF(Financials!Z138="","na",Financials!Z138)</f>
        <v>na</v>
      </c>
      <c r="Y139" s="15" t="str">
        <f>IF(Financials!AA138="","na",Financials!AA138)</f>
        <v>na</v>
      </c>
      <c r="Z139" s="8" t="str">
        <f>IF(Financials!AB138="","na",Financials!AB138)</f>
        <v>na</v>
      </c>
      <c r="AA139" s="8" t="str">
        <f>IF(Financials!AC138="","na",Financials!AC138)</f>
        <v>na</v>
      </c>
      <c r="AB139" s="8" t="str">
        <f>IF(Financials!AD138="","na",Financials!AD138)</f>
        <v>na</v>
      </c>
      <c r="AC139" s="8" t="str">
        <f>IF(Financials!AE138="","na",Financials!AE138)</f>
        <v>na</v>
      </c>
      <c r="AD139" s="8" t="str">
        <f>IF(Financials!AF138="","na",Financials!AF138)</f>
        <v>na</v>
      </c>
      <c r="AE139" s="16" t="str">
        <f>IF(Financials!AG138="","na",Financials!AG138)</f>
        <v>na</v>
      </c>
      <c r="AF139" s="16" t="str">
        <f>IF(Financials!AH138="","na",Financials!AH138)</f>
        <v>na</v>
      </c>
      <c r="AG139" s="16" t="str">
        <f>IF(Financials!AI138="","na",Financials!AI138)</f>
        <v>na</v>
      </c>
      <c r="AH139" s="16" t="str">
        <f>IF(Financials!AJ138="","na",Financials!AJ138)</f>
        <v>na</v>
      </c>
      <c r="AI139" s="16" t="str">
        <f>IF(Financials!AK138="","na",Financials!AK138)</f>
        <v>na</v>
      </c>
    </row>
    <row r="140" spans="1:35" x14ac:dyDescent="0.2">
      <c r="A140" s="5">
        <f>Financials!Q139</f>
        <v>44307</v>
      </c>
      <c r="B140" s="5">
        <f>Financials!P139</f>
        <v>44306</v>
      </c>
      <c r="C140" t="str">
        <f>Financials!A139</f>
        <v>CH0030170408</v>
      </c>
      <c r="D140" t="str">
        <f>Financials!B139</f>
        <v>GEBN.SW</v>
      </c>
      <c r="E140" t="str">
        <f>Financials!C139</f>
        <v>Geberit</v>
      </c>
      <c r="F140" t="str">
        <f>Financials!D139</f>
        <v>CHF</v>
      </c>
      <c r="G140" t="str">
        <f>Financials!E139</f>
        <v>Industrials</v>
      </c>
      <c r="H140" t="str">
        <f>Financials!F139</f>
        <v>Building Products &amp; Equipment</v>
      </c>
      <c r="I140">
        <f>Financials!O139</f>
        <v>612.79999999999995</v>
      </c>
      <c r="J140" t="str">
        <f>Financials!H139&amp;" - "&amp;Financials!G139</f>
        <v>397.3 - 614.4</v>
      </c>
      <c r="K140" s="7">
        <f>(Financials!G139-Financials!O139)/Financials!O139</f>
        <v>2.6109660574412906E-3</v>
      </c>
      <c r="L140" s="1">
        <f>Financials!M139</f>
        <v>1.8800000000000001E-2</v>
      </c>
      <c r="M140">
        <f>Financials!I139</f>
        <v>34.183399999999999</v>
      </c>
      <c r="N140">
        <f>Financials!J139</f>
        <v>53.95</v>
      </c>
      <c r="O140" s="11">
        <f>Financials!K139</f>
        <v>11.329000000000001</v>
      </c>
      <c r="P140" s="8">
        <f t="shared" si="3"/>
        <v>3</v>
      </c>
      <c r="Q140" s="14">
        <f>Financials!S139</f>
        <v>2001</v>
      </c>
      <c r="R140" s="14">
        <f>Financials!T139</f>
        <v>2020</v>
      </c>
      <c r="S140" s="14">
        <f>Financials!U139</f>
        <v>13</v>
      </c>
      <c r="T140" s="14">
        <f>Financials!V139</f>
        <v>3</v>
      </c>
      <c r="U140" s="15">
        <f>IF(Financials!W139="","na",Financials!W139)</f>
        <v>0.13000000000000006</v>
      </c>
      <c r="V140" s="15">
        <f>IF(Financials!X139="","na",Financials!X139)</f>
        <v>3.035714285714286</v>
      </c>
      <c r="W140" s="15">
        <f>IF(Financials!Y139="","na",Financials!Y139)</f>
        <v>0.36144578313253006</v>
      </c>
      <c r="X140" s="15">
        <f>IF(Financials!Z139="","na",Financials!Z139)</f>
        <v>0.13000000000000006</v>
      </c>
      <c r="Y140" s="15">
        <f>IF(Financials!AA139="","na",Financials!AA139)</f>
        <v>4.6296296296296294E-2</v>
      </c>
      <c r="Z140" s="8">
        <f>IF(Financials!AB139="","na",Financials!AB139)</f>
        <v>10</v>
      </c>
      <c r="AA140" s="8">
        <f>IF(Financials!AC139="","na",Financials!AC139)</f>
        <v>10.4</v>
      </c>
      <c r="AB140" s="8">
        <f>IF(Financials!AD139="","na",Financials!AD139)</f>
        <v>10.8</v>
      </c>
      <c r="AC140" s="8">
        <f>IF(Financials!AE139="","na",Financials!AE139)</f>
        <v>11.3</v>
      </c>
      <c r="AD140" s="8" t="str">
        <f>IF(Financials!AF139="","na",Financials!AF139)</f>
        <v>na</v>
      </c>
      <c r="AE140" s="16">
        <f>IF(Financials!AG139="","na",Financials!AG139)</f>
        <v>0.69930069930069927</v>
      </c>
      <c r="AF140" s="16">
        <f>IF(Financials!AH139="","na",Financials!AH139)</f>
        <v>0.63414634146341475</v>
      </c>
      <c r="AG140" s="16">
        <f>IF(Financials!AI139="","na",Financials!AI139)</f>
        <v>0.60335195530726271</v>
      </c>
      <c r="AH140" s="16" t="str">
        <f>IF(Financials!AJ139="","na",Financials!AJ139)</f>
        <v>na</v>
      </c>
      <c r="AI140" s="16" t="str">
        <f>IF(Financials!AK139="","na",Financials!AK139)</f>
        <v>na</v>
      </c>
    </row>
    <row r="141" spans="1:35" x14ac:dyDescent="0.2">
      <c r="A141" s="5">
        <f>Financials!Q140</f>
        <v>44307</v>
      </c>
      <c r="B141" s="5">
        <f>Financials!P140</f>
        <v>44306</v>
      </c>
      <c r="C141" t="str">
        <f>Financials!A140</f>
        <v>CH0030380734</v>
      </c>
      <c r="D141" t="str">
        <f>Financials!B140</f>
        <v>HUBN.SW</v>
      </c>
      <c r="E141" t="str">
        <f>Financials!C140</f>
        <v>Huber + Suhner</v>
      </c>
      <c r="F141" t="str">
        <f>Financials!D140</f>
        <v>CHF</v>
      </c>
      <c r="G141" t="str">
        <f>Financials!E140</f>
        <v>Technology</v>
      </c>
      <c r="H141" t="str">
        <f>Financials!F140</f>
        <v>Communication Equipment</v>
      </c>
      <c r="I141">
        <f>Financials!O140</f>
        <v>74.900000000000006</v>
      </c>
      <c r="J141" t="str">
        <f>Financials!H140&amp;" - "&amp;Financials!G140</f>
        <v>58.5 - 77</v>
      </c>
      <c r="K141" s="7">
        <f>(Financials!G140-Financials!O140)/Financials!O140</f>
        <v>2.8037383177570017E-2</v>
      </c>
      <c r="L141" s="1">
        <f>Financials!M140</f>
        <v>1.7399999999999999E-2</v>
      </c>
      <c r="M141">
        <f>Financials!I140</f>
        <v>28.153199999999998</v>
      </c>
      <c r="N141">
        <f>Financials!J140</f>
        <v>30.224</v>
      </c>
      <c r="O141" s="11">
        <f>Financials!K140</f>
        <v>2.4814699999999998</v>
      </c>
      <c r="P141" s="8">
        <f t="shared" si="3"/>
        <v>3</v>
      </c>
      <c r="Q141" s="14">
        <f>Financials!S140</f>
        <v>1997</v>
      </c>
      <c r="R141" s="14">
        <f>Financials!T140</f>
        <v>2021</v>
      </c>
      <c r="S141" s="14">
        <f>Financials!U140</f>
        <v>10</v>
      </c>
      <c r="T141" s="14">
        <f>Financials!V140</f>
        <v>11</v>
      </c>
      <c r="U141" s="15">
        <f>IF(Financials!W140="","na",Financials!W140)</f>
        <v>-0.96750000000000003</v>
      </c>
      <c r="V141" s="15">
        <f>IF(Financials!X140="","na",Financials!X140)</f>
        <v>0.625</v>
      </c>
      <c r="W141" s="15">
        <f>IF(Financials!Y140="","na",Financials!Y140)</f>
        <v>0.30000000000000004</v>
      </c>
      <c r="X141" s="15">
        <f>IF(Financials!Z140="","na",Financials!Z140)</f>
        <v>0.18181818181818177</v>
      </c>
      <c r="Y141" s="15">
        <f>IF(Financials!AA140="","na",Financials!AA140)</f>
        <v>-0.18750000000000003</v>
      </c>
      <c r="Z141" s="8">
        <f>IF(Financials!AB140="","na",Financials!AB140)</f>
        <v>1.25</v>
      </c>
      <c r="AA141" s="8">
        <f>IF(Financials!AC140="","na",Financials!AC140)</f>
        <v>1.1000000000000001</v>
      </c>
      <c r="AB141" s="8">
        <f>IF(Financials!AD140="","na",Financials!AD140)</f>
        <v>1</v>
      </c>
      <c r="AC141" s="8">
        <f>IF(Financials!AE140="","na",Financials!AE140)</f>
        <v>1.6</v>
      </c>
      <c r="AD141" s="8">
        <f>IF(Financials!AF140="","na",Financials!AF140)</f>
        <v>1.3</v>
      </c>
      <c r="AE141" s="16">
        <f>IF(Financials!AG140="","na",Financials!AG140)</f>
        <v>0.56818181818181812</v>
      </c>
      <c r="AF141" s="16">
        <f>IF(Financials!AH140="","na",Financials!AH140)</f>
        <v>0.34375</v>
      </c>
      <c r="AG141" s="16">
        <f>IF(Financials!AI140="","na",Financials!AI140)</f>
        <v>0.3125</v>
      </c>
      <c r="AH141" s="16" t="str">
        <f>IF(Financials!AJ140="","na",Financials!AJ140)</f>
        <v>na</v>
      </c>
      <c r="AI141" s="16" t="str">
        <f>IF(Financials!AK140="","na",Financials!AK140)</f>
        <v>na</v>
      </c>
    </row>
    <row r="142" spans="1:35" x14ac:dyDescent="0.2">
      <c r="A142" s="5">
        <f>Financials!Q141</f>
        <v>44307</v>
      </c>
      <c r="B142" s="5">
        <f>Financials!P141</f>
        <v>44306</v>
      </c>
      <c r="C142" t="str">
        <f>Financials!A141</f>
        <v>CH0030486770</v>
      </c>
      <c r="D142" t="str">
        <f>Financials!B141</f>
        <v>DAE.SW</v>
      </c>
      <c r="E142" t="str">
        <f>Financials!C141</f>
        <v>Dätwyler</v>
      </c>
      <c r="F142" t="str">
        <f>Financials!D141</f>
        <v>CHF</v>
      </c>
      <c r="G142" t="str">
        <f>Financials!E141</f>
        <v>Industrials</v>
      </c>
      <c r="H142" t="str">
        <f>Financials!F141</f>
        <v>Industrial Distribution</v>
      </c>
      <c r="I142">
        <f>Financials!O141</f>
        <v>286</v>
      </c>
      <c r="J142" t="str">
        <f>Financials!H141&amp;" - "&amp;Financials!G141</f>
        <v>155.4 - 298</v>
      </c>
      <c r="K142" s="7">
        <f>(Financials!G141-Financials!O141)/Financials!O141</f>
        <v>4.195804195804196E-2</v>
      </c>
      <c r="L142" s="1">
        <f>Financials!M141</f>
        <v>1.1299999999999999E-2</v>
      </c>
      <c r="M142">
        <f>Financials!I141</f>
        <v>0</v>
      </c>
      <c r="N142">
        <f>Financials!J141</f>
        <v>43.241</v>
      </c>
      <c r="O142" s="11">
        <f>Financials!K141</f>
        <v>6.5909700000000004</v>
      </c>
      <c r="P142" s="8">
        <f t="shared" si="3"/>
        <v>2</v>
      </c>
      <c r="Q142" s="14">
        <f>Financials!S141</f>
        <v>1996</v>
      </c>
      <c r="R142" s="14">
        <f>Financials!T141</f>
        <v>2021</v>
      </c>
      <c r="S142" s="14">
        <f>Financials!U141</f>
        <v>12</v>
      </c>
      <c r="T142" s="14">
        <f>Financials!V141</f>
        <v>4</v>
      </c>
      <c r="U142" s="15">
        <f>IF(Financials!W141="","na",Financials!W141)</f>
        <v>-0.94666666666666677</v>
      </c>
      <c r="V142" s="15">
        <f>IF(Financials!X141="","na",Financials!X141)</f>
        <v>0.14285714285714299</v>
      </c>
      <c r="W142" s="15">
        <f>IF(Financials!Y141="","na",Financials!Y141)</f>
        <v>0.45454545454545459</v>
      </c>
      <c r="X142" s="15">
        <f>IF(Financials!Z141="","na",Financials!Z141)</f>
        <v>6.6666666666666721E-2</v>
      </c>
      <c r="Y142" s="15">
        <f>IF(Financials!AA141="","na",Financials!AA141)</f>
        <v>6.6666666666666721E-2</v>
      </c>
      <c r="Z142" s="8">
        <f>IF(Financials!AB141="","na",Financials!AB141)</f>
        <v>2.2000000000000002</v>
      </c>
      <c r="AA142" s="8">
        <f>IF(Financials!AC141="","na",Financials!AC141)</f>
        <v>3</v>
      </c>
      <c r="AB142" s="8">
        <f>IF(Financials!AD141="","na",Financials!AD141)</f>
        <v>3</v>
      </c>
      <c r="AC142" s="8">
        <f>IF(Financials!AE141="","na",Financials!AE141)</f>
        <v>3</v>
      </c>
      <c r="AD142" s="8">
        <f>IF(Financials!AF141="","na",Financials!AF141)</f>
        <v>3.2</v>
      </c>
      <c r="AE142" s="16">
        <f>IF(Financials!AG141="","na",Financials!AG141)</f>
        <v>0.30136986301369867</v>
      </c>
      <c r="AF142" s="16">
        <f>IF(Financials!AH141="","na",Financials!AH141)</f>
        <v>0.42253521126760568</v>
      </c>
      <c r="AG142" s="16">
        <f>IF(Financials!AI141="","na",Financials!AI141)</f>
        <v>-0.58823529411764708</v>
      </c>
      <c r="AH142" s="16" t="str">
        <f>IF(Financials!AJ141="","na",Financials!AJ141)</f>
        <v>na</v>
      </c>
      <c r="AI142" s="16" t="str">
        <f>IF(Financials!AK141="","na",Financials!AK141)</f>
        <v>na</v>
      </c>
    </row>
    <row r="143" spans="1:35" x14ac:dyDescent="0.2">
      <c r="A143" s="5">
        <f>Financials!Q142</f>
        <v>44306</v>
      </c>
      <c r="B143" s="5">
        <f>Financials!P142</f>
        <v>44306</v>
      </c>
      <c r="C143" t="str">
        <f>Financials!A142</f>
        <v>CH0032816131</v>
      </c>
      <c r="D143" t="str">
        <f>Financials!B142</f>
        <v>SFPN.SW</v>
      </c>
      <c r="E143" t="str">
        <f>Financials!C142</f>
        <v>Swiss Finance &amp; Property Investment</v>
      </c>
      <c r="F143" t="str">
        <f>Financials!D142</f>
        <v>CHF</v>
      </c>
      <c r="G143" t="str">
        <f>Financials!E142</f>
        <v>Real Estate</v>
      </c>
      <c r="H143" t="str">
        <f>Financials!F142</f>
        <v>Real Estate—Development</v>
      </c>
      <c r="I143">
        <f>Financials!O142</f>
        <v>99</v>
      </c>
      <c r="J143" t="str">
        <f>Financials!H142&amp;" - "&amp;Financials!G142</f>
        <v>86 - 101</v>
      </c>
      <c r="K143" s="7">
        <f>(Financials!G142-Financials!O142)/Financials!O142</f>
        <v>2.0202020202020204E-2</v>
      </c>
      <c r="L143" s="1">
        <f>Financials!M142</f>
        <v>3.6200000000000003E-2</v>
      </c>
      <c r="M143">
        <f>Financials!I142</f>
        <v>14.4483</v>
      </c>
      <c r="N143">
        <f>Financials!J142</f>
        <v>97.686999999999998</v>
      </c>
      <c r="O143" s="11">
        <f>Financials!K142</f>
        <v>1.0134399999999999</v>
      </c>
      <c r="P143" s="8">
        <f t="shared" si="3"/>
        <v>1</v>
      </c>
      <c r="Q143" s="14">
        <f>Financials!S142</f>
        <v>2017</v>
      </c>
      <c r="R143" s="14">
        <f>Financials!T142</f>
        <v>2021</v>
      </c>
      <c r="S143" s="14">
        <f>Financials!U142</f>
        <v>0</v>
      </c>
      <c r="T143" s="14">
        <f>Financials!V142</f>
        <v>0</v>
      </c>
      <c r="U143" s="15">
        <f>IF(Financials!W142="","na",Financials!W142)</f>
        <v>0</v>
      </c>
      <c r="V143" s="15" t="str">
        <f>IF(Financials!X142="","na",Financials!X142)</f>
        <v>na</v>
      </c>
      <c r="W143" s="15" t="str">
        <f>IF(Financials!Y142="","na",Financials!Y142)</f>
        <v>na</v>
      </c>
      <c r="X143" s="15">
        <f>IF(Financials!Z142="","na",Financials!Z142)</f>
        <v>0</v>
      </c>
      <c r="Y143" s="15">
        <f>IF(Financials!AA142="","na",Financials!AA142)</f>
        <v>0</v>
      </c>
      <c r="Z143" s="8" t="str">
        <f>IF(Financials!AB142="","na",Financials!AB142)</f>
        <v>na</v>
      </c>
      <c r="AA143" s="8">
        <f>IF(Financials!AC142="","na",Financials!AC142)</f>
        <v>3.6</v>
      </c>
      <c r="AB143" s="8">
        <f>IF(Financials!AD142="","na",Financials!AD142)</f>
        <v>3.6</v>
      </c>
      <c r="AC143" s="8">
        <f>IF(Financials!AE142="","na",Financials!AE142)</f>
        <v>3.6</v>
      </c>
      <c r="AD143" s="8">
        <f>IF(Financials!AF142="","na",Financials!AF142)</f>
        <v>3.6</v>
      </c>
      <c r="AE143" s="16" t="str">
        <f>IF(Financials!AG142="","na",Financials!AG142)</f>
        <v>na</v>
      </c>
      <c r="AF143" s="16">
        <f>IF(Financials!AH142="","na",Financials!AH142)</f>
        <v>0.9</v>
      </c>
      <c r="AG143" s="16">
        <f>IF(Financials!AI142="","na",Financials!AI142)</f>
        <v>0.65454545454545454</v>
      </c>
      <c r="AH143" s="16" t="str">
        <f>IF(Financials!AJ142="","na",Financials!AJ142)</f>
        <v>na</v>
      </c>
      <c r="AI143" s="16" t="str">
        <f>IF(Financials!AK142="","na",Financials!AK142)</f>
        <v>na</v>
      </c>
    </row>
    <row r="144" spans="1:35" x14ac:dyDescent="0.2">
      <c r="A144" s="5">
        <f>Financials!Q143</f>
        <v>44307</v>
      </c>
      <c r="B144" s="5">
        <f>Financials!P143</f>
        <v>44306</v>
      </c>
      <c r="C144" t="str">
        <f>Financials!A143</f>
        <v>CH0033361673</v>
      </c>
      <c r="D144" t="str">
        <f>Financials!B143</f>
        <v>UBXN.SW</v>
      </c>
      <c r="E144" t="str">
        <f>Financials!C143</f>
        <v>u-blox</v>
      </c>
      <c r="F144" t="str">
        <f>Financials!D143</f>
        <v>CHF</v>
      </c>
      <c r="G144" t="str">
        <f>Financials!E143</f>
        <v>Technology</v>
      </c>
      <c r="H144" t="str">
        <f>Financials!F143</f>
        <v>Communication Equipment</v>
      </c>
      <c r="I144">
        <f>Financials!O143</f>
        <v>65.150000000000006</v>
      </c>
      <c r="J144" t="str">
        <f>Financials!H143&amp;" - "&amp;Financials!G143</f>
        <v>43.8 - 79.35</v>
      </c>
      <c r="K144" s="7">
        <f>(Financials!G143-Financials!O143)/Financials!O143</f>
        <v>0.21795855717574808</v>
      </c>
      <c r="L144" s="1">
        <f>Financials!M143</f>
        <v>7.9000000000000008E-3</v>
      </c>
      <c r="M144">
        <f>Financials!I143</f>
        <v>0</v>
      </c>
      <c r="N144">
        <f>Financials!J143</f>
        <v>40.731000000000002</v>
      </c>
      <c r="O144" s="11">
        <f>Financials!K143</f>
        <v>1.6032</v>
      </c>
      <c r="P144" s="8">
        <f t="shared" si="3"/>
        <v>2</v>
      </c>
      <c r="Q144" s="14">
        <f>Financials!S143</f>
        <v>2013</v>
      </c>
      <c r="R144" s="14">
        <f>Financials!T143</f>
        <v>2020</v>
      </c>
      <c r="S144" s="14">
        <f>Financials!U143</f>
        <v>6</v>
      </c>
      <c r="T144" s="14">
        <f>Financials!V143</f>
        <v>1</v>
      </c>
      <c r="U144" s="15">
        <f>IF(Financials!W143="","na",Financials!W143)</f>
        <v>0.19999999999999996</v>
      </c>
      <c r="V144" s="15">
        <f>IF(Financials!X143="","na",Financials!X143)</f>
        <v>0.19999999999999996</v>
      </c>
      <c r="W144" s="15">
        <f>IF(Financials!Y143="","na",Financials!Y143)</f>
        <v>-0.25000000000000006</v>
      </c>
      <c r="X144" s="15">
        <f>IF(Financials!Z143="","na",Financials!Z143)</f>
        <v>-0.4285714285714286</v>
      </c>
      <c r="Y144" s="15">
        <f>IF(Financials!AA143="","na",Financials!AA143)</f>
        <v>-0.625</v>
      </c>
      <c r="Z144" s="8">
        <f>IF(Financials!AB143="","na",Financials!AB143)</f>
        <v>2.1</v>
      </c>
      <c r="AA144" s="8">
        <f>IF(Financials!AC143="","na",Financials!AC143)</f>
        <v>2.25</v>
      </c>
      <c r="AB144" s="8">
        <f>IF(Financials!AD143="","na",Financials!AD143)</f>
        <v>3.2</v>
      </c>
      <c r="AC144" s="8">
        <f>IF(Financials!AE143="","na",Financials!AE143)</f>
        <v>1.2</v>
      </c>
      <c r="AD144" s="8" t="str">
        <f>IF(Financials!AF143="","na",Financials!AF143)</f>
        <v>na</v>
      </c>
      <c r="AE144" s="16">
        <f>IF(Financials!AG143="","na",Financials!AG143)</f>
        <v>0.28767123287671237</v>
      </c>
      <c r="AF144" s="16">
        <f>IF(Financials!AH143="","na",Financials!AH143)</f>
        <v>0.4017857142857143</v>
      </c>
      <c r="AG144" s="16">
        <f>IF(Financials!AI143="","na",Financials!AI143)</f>
        <v>1.6842105263157896</v>
      </c>
      <c r="AH144" s="16" t="str">
        <f>IF(Financials!AJ143="","na",Financials!AJ143)</f>
        <v>na</v>
      </c>
      <c r="AI144" s="16" t="str">
        <f>IF(Financials!AK143="","na",Financials!AK143)</f>
        <v>na</v>
      </c>
    </row>
    <row r="145" spans="1:35" x14ac:dyDescent="0.2">
      <c r="A145" s="5">
        <f>Financials!Q144</f>
        <v>44307</v>
      </c>
      <c r="B145" s="5">
        <f>Financials!P144</f>
        <v>44306</v>
      </c>
      <c r="C145" t="str">
        <f>Financials!A144</f>
        <v>CH0033813293</v>
      </c>
      <c r="D145" t="str">
        <f>Financials!B144</f>
        <v>LLQ.SW</v>
      </c>
      <c r="E145" t="str">
        <f>Financials!C144</f>
        <v>Lalique</v>
      </c>
      <c r="F145" t="str">
        <f>Financials!D144</f>
        <v>CHF</v>
      </c>
      <c r="G145" t="str">
        <f>Financials!E144</f>
        <v>Consumer Cyclical</v>
      </c>
      <c r="H145" t="str">
        <f>Financials!F144</f>
        <v>Luxury Goods</v>
      </c>
      <c r="I145">
        <f>Financials!O144</f>
        <v>34</v>
      </c>
      <c r="J145" t="str">
        <f>Financials!H144&amp;" - "&amp;Financials!G144</f>
        <v>22.4 - 40</v>
      </c>
      <c r="K145" s="7">
        <f>(Financials!G144-Financials!O144)/Financials!O144</f>
        <v>0.17647058823529413</v>
      </c>
      <c r="L145" s="1">
        <f>Financials!M144</f>
        <v>0</v>
      </c>
      <c r="M145">
        <f>Financials!I144</f>
        <v>0</v>
      </c>
      <c r="N145">
        <f>Financials!J144</f>
        <v>27.265999999999998</v>
      </c>
      <c r="O145" s="11">
        <f>Financials!K144</f>
        <v>1.2469699999999999</v>
      </c>
      <c r="P145" s="8">
        <f t="shared" si="3"/>
        <v>0</v>
      </c>
      <c r="Q145" s="14">
        <f>Financials!S144</f>
        <v>2019</v>
      </c>
      <c r="R145" s="14">
        <f>Financials!T144</f>
        <v>2019</v>
      </c>
      <c r="S145" s="14">
        <f>Financials!U144</f>
        <v>0</v>
      </c>
      <c r="T145" s="14">
        <f>Financials!V144</f>
        <v>0</v>
      </c>
      <c r="U145" s="15">
        <f>IF(Financials!W144="","na",Financials!W144)</f>
        <v>0</v>
      </c>
      <c r="V145" s="15" t="str">
        <f>IF(Financials!X144="","na",Financials!X144)</f>
        <v>na</v>
      </c>
      <c r="W145" s="15" t="str">
        <f>IF(Financials!Y144="","na",Financials!Y144)</f>
        <v>na</v>
      </c>
      <c r="X145" s="15" t="str">
        <f>IF(Financials!Z144="","na",Financials!Z144)</f>
        <v>na</v>
      </c>
      <c r="Y145" s="15" t="str">
        <f>IF(Financials!AA144="","na",Financials!AA144)</f>
        <v>na</v>
      </c>
      <c r="Z145" s="8" t="str">
        <f>IF(Financials!AB144="","na",Financials!AB144)</f>
        <v>na</v>
      </c>
      <c r="AA145" s="8" t="str">
        <f>IF(Financials!AC144="","na",Financials!AC144)</f>
        <v>na</v>
      </c>
      <c r="AB145" s="8" t="str">
        <f>IF(Financials!AD144="","na",Financials!AD144)</f>
        <v>na</v>
      </c>
      <c r="AC145" s="8" t="str">
        <f>IF(Financials!AE144="","na",Financials!AE144)</f>
        <v>na</v>
      </c>
      <c r="AD145" s="8" t="str">
        <f>IF(Financials!AF144="","na",Financials!AF144)</f>
        <v>na</v>
      </c>
      <c r="AE145" s="16" t="str">
        <f>IF(Financials!AG144="","na",Financials!AG144)</f>
        <v>na</v>
      </c>
      <c r="AF145" s="16" t="str">
        <f>IF(Financials!AH144="","na",Financials!AH144)</f>
        <v>na</v>
      </c>
      <c r="AG145" s="16" t="str">
        <f>IF(Financials!AI144="","na",Financials!AI144)</f>
        <v>na</v>
      </c>
      <c r="AH145" s="16" t="str">
        <f>IF(Financials!AJ144="","na",Financials!AJ144)</f>
        <v>na</v>
      </c>
      <c r="AI145" s="16" t="str">
        <f>IF(Financials!AK144="","na",Financials!AK144)</f>
        <v>na</v>
      </c>
    </row>
    <row r="146" spans="1:35" x14ac:dyDescent="0.2">
      <c r="A146" s="5">
        <f>Financials!Q145</f>
        <v>44307</v>
      </c>
      <c r="B146" s="5">
        <f>Financials!P145</f>
        <v>44306</v>
      </c>
      <c r="C146" t="str">
        <f>Financials!A145</f>
        <v>CH0038285679</v>
      </c>
      <c r="D146" t="str">
        <f>Financials!B145</f>
        <v>ODHN.SW</v>
      </c>
      <c r="E146" t="str">
        <f>Financials!C145</f>
        <v>Orascom Development</v>
      </c>
      <c r="F146" t="str">
        <f>Financials!D145</f>
        <v>CHF</v>
      </c>
      <c r="G146" t="str">
        <f>Financials!E145</f>
        <v>Consumer Cyclical</v>
      </c>
      <c r="H146" t="str">
        <f>Financials!F145</f>
        <v>Lodging</v>
      </c>
      <c r="I146">
        <f>Financials!O145</f>
        <v>10.18</v>
      </c>
      <c r="J146" t="str">
        <f>Financials!H145&amp;" - "&amp;Financials!G145</f>
        <v>7.5 - 11.5</v>
      </c>
      <c r="K146" s="7">
        <f>(Financials!G145-Financials!O145)/Financials!O145</f>
        <v>0.12966601178781928</v>
      </c>
      <c r="L146" s="1">
        <f>Financials!M145</f>
        <v>0</v>
      </c>
      <c r="M146">
        <f>Financials!I145</f>
        <v>0</v>
      </c>
      <c r="N146">
        <f>Financials!J145</f>
        <v>8.4329999999999998</v>
      </c>
      <c r="O146" s="11">
        <f>Financials!K145</f>
        <v>1.20716</v>
      </c>
      <c r="P146" s="8">
        <f t="shared" si="3"/>
        <v>0</v>
      </c>
      <c r="Q146" s="14">
        <f>Financials!S145</f>
        <v>0</v>
      </c>
      <c r="R146" s="14">
        <f>Financials!T145</f>
        <v>0</v>
      </c>
      <c r="S146" s="14">
        <f>Financials!U145</f>
        <v>0</v>
      </c>
      <c r="T146" s="14">
        <f>Financials!V145</f>
        <v>0</v>
      </c>
      <c r="U146" s="15" t="str">
        <f>IF(Financials!W145="","na",Financials!W145)</f>
        <v>na</v>
      </c>
      <c r="V146" s="15" t="str">
        <f>IF(Financials!X145="","na",Financials!X145)</f>
        <v>na</v>
      </c>
      <c r="W146" s="15" t="str">
        <f>IF(Financials!Y145="","na",Financials!Y145)</f>
        <v>na</v>
      </c>
      <c r="X146" s="15" t="str">
        <f>IF(Financials!Z145="","na",Financials!Z145)</f>
        <v>na</v>
      </c>
      <c r="Y146" s="15" t="str">
        <f>IF(Financials!AA145="","na",Financials!AA145)</f>
        <v>na</v>
      </c>
      <c r="Z146" s="8" t="str">
        <f>IF(Financials!AB145="","na",Financials!AB145)</f>
        <v>na</v>
      </c>
      <c r="AA146" s="8" t="str">
        <f>IF(Financials!AC145="","na",Financials!AC145)</f>
        <v>na</v>
      </c>
      <c r="AB146" s="8" t="str">
        <f>IF(Financials!AD145="","na",Financials!AD145)</f>
        <v>na</v>
      </c>
      <c r="AC146" s="8" t="str">
        <f>IF(Financials!AE145="","na",Financials!AE145)</f>
        <v>na</v>
      </c>
      <c r="AD146" s="8" t="str">
        <f>IF(Financials!AF145="","na",Financials!AF145)</f>
        <v>na</v>
      </c>
      <c r="AE146" s="16" t="str">
        <f>IF(Financials!AG145="","na",Financials!AG145)</f>
        <v>na</v>
      </c>
      <c r="AF146" s="16" t="str">
        <f>IF(Financials!AH145="","na",Financials!AH145)</f>
        <v>na</v>
      </c>
      <c r="AG146" s="16" t="str">
        <f>IF(Financials!AI145="","na",Financials!AI145)</f>
        <v>na</v>
      </c>
      <c r="AH146" s="16" t="str">
        <f>IF(Financials!AJ145="","na",Financials!AJ145)</f>
        <v>na</v>
      </c>
      <c r="AI146" s="16" t="str">
        <f>IF(Financials!AK145="","na",Financials!AK145)</f>
        <v>na</v>
      </c>
    </row>
    <row r="147" spans="1:35" x14ac:dyDescent="0.2">
      <c r="A147" s="5">
        <f>Financials!Q146</f>
        <v>44307</v>
      </c>
      <c r="B147" s="5">
        <f>Financials!P146</f>
        <v>44306</v>
      </c>
      <c r="C147" t="str">
        <f>Financials!A146</f>
        <v>CH0038388911</v>
      </c>
      <c r="D147" t="str">
        <f>Financials!B146</f>
        <v>SUN.SW</v>
      </c>
      <c r="E147" t="str">
        <f>Financials!C146</f>
        <v>Sulzer</v>
      </c>
      <c r="F147" t="str">
        <f>Financials!D146</f>
        <v>CHF</v>
      </c>
      <c r="G147" t="str">
        <f>Financials!E146</f>
        <v>Industrials</v>
      </c>
      <c r="H147" t="str">
        <f>Financials!F146</f>
        <v>Specialty Industrial Machinery</v>
      </c>
      <c r="I147">
        <f>Financials!O146</f>
        <v>99.85</v>
      </c>
      <c r="J147" t="str">
        <f>Financials!H146&amp;" - "&amp;Financials!G146</f>
        <v>57.6 - 109.7</v>
      </c>
      <c r="K147" s="7">
        <f>(Financials!G146-Financials!O146)/Financials!O146</f>
        <v>9.8647971957936995E-2</v>
      </c>
      <c r="L147" s="1">
        <f>Financials!M146</f>
        <v>3.9899999999999998E-2</v>
      </c>
      <c r="M147">
        <f>Financials!I146</f>
        <v>40.778700000000001</v>
      </c>
      <c r="N147">
        <f>Financials!J146</f>
        <v>41.503</v>
      </c>
      <c r="O147" s="11">
        <f>Financials!K146</f>
        <v>2.3974199999999999</v>
      </c>
      <c r="P147" s="8">
        <f t="shared" si="3"/>
        <v>1</v>
      </c>
      <c r="Q147" s="14">
        <f>Financials!S146</f>
        <v>1996</v>
      </c>
      <c r="R147" s="14">
        <f>Financials!T146</f>
        <v>2020</v>
      </c>
      <c r="S147" s="14">
        <f>Financials!U146</f>
        <v>9</v>
      </c>
      <c r="T147" s="14">
        <f>Financials!V146</f>
        <v>2</v>
      </c>
      <c r="U147" s="15">
        <f>IF(Financials!W146="","na",Financials!W146)</f>
        <v>-0.66666666666666663</v>
      </c>
      <c r="V147" s="15">
        <f>IF(Financials!X146="","na",Financials!X146)</f>
        <v>0.24999999999999992</v>
      </c>
      <c r="W147" s="15">
        <f>IF(Financials!Y146="","na",Financials!Y146)</f>
        <v>0.14285714285714285</v>
      </c>
      <c r="X147" s="15">
        <f>IF(Financials!Z146="","na",Financials!Z146)</f>
        <v>0.14285714285714285</v>
      </c>
      <c r="Y147" s="15">
        <f>IF(Financials!AA146="","na",Financials!AA146)</f>
        <v>0.14285714285714285</v>
      </c>
      <c r="Z147" s="8">
        <f>IF(Financials!AB146="","na",Financials!AB146)</f>
        <v>3.5</v>
      </c>
      <c r="AA147" s="8">
        <f>IF(Financials!AC146="","na",Financials!AC146)</f>
        <v>3.5</v>
      </c>
      <c r="AB147" s="8">
        <f>IF(Financials!AD146="","na",Financials!AD146)</f>
        <v>3.5</v>
      </c>
      <c r="AC147" s="8">
        <f>IF(Financials!AE146="","na",Financials!AE146)</f>
        <v>4</v>
      </c>
      <c r="AD147" s="8" t="str">
        <f>IF(Financials!AF146="","na",Financials!AF146)</f>
        <v>na</v>
      </c>
      <c r="AE147" s="16">
        <f>IF(Financials!AG146="","na",Financials!AG146)</f>
        <v>1.4583333333333337</v>
      </c>
      <c r="AF147" s="16">
        <f>IF(Financials!AH146="","na",Financials!AH146)</f>
        <v>1</v>
      </c>
      <c r="AG147" s="16">
        <f>IF(Financials!AI146="","na",Financials!AI146)</f>
        <v>0.77777777777777779</v>
      </c>
      <c r="AH147" s="16" t="str">
        <f>IF(Financials!AJ146="","na",Financials!AJ146)</f>
        <v>na</v>
      </c>
      <c r="AI147" s="16" t="str">
        <f>IF(Financials!AK146="","na",Financials!AK146)</f>
        <v>na</v>
      </c>
    </row>
    <row r="148" spans="1:35" x14ac:dyDescent="0.2">
      <c r="A148" s="5">
        <f>Financials!Q147</f>
        <v>44307</v>
      </c>
      <c r="B148" s="5">
        <f>Financials!P147</f>
        <v>44306</v>
      </c>
      <c r="C148" t="str">
        <f>Financials!A147</f>
        <v>CH0038863350</v>
      </c>
      <c r="D148" t="str">
        <f>Financials!B147</f>
        <v>NESN.SW</v>
      </c>
      <c r="E148" t="str">
        <f>Financials!C147</f>
        <v>Nestlé</v>
      </c>
      <c r="F148" t="str">
        <f>Financials!D147</f>
        <v>CHF</v>
      </c>
      <c r="G148" t="str">
        <f>Financials!E147</f>
        <v>Consumer Defensive</v>
      </c>
      <c r="H148" t="str">
        <f>Financials!F147</f>
        <v>Packaged Foods</v>
      </c>
      <c r="I148">
        <f>Financials!O147</f>
        <v>106.66</v>
      </c>
      <c r="J148" t="str">
        <f>Financials!H147&amp;" - "&amp;Financials!G147</f>
        <v>95 - 112.62</v>
      </c>
      <c r="K148" s="7">
        <f>(Financials!G147-Financials!O147)/Financials!O147</f>
        <v>5.5878492405775436E-2</v>
      </c>
      <c r="L148" s="1">
        <f>Financials!M147</f>
        <v>2.5999999999999999E-2</v>
      </c>
      <c r="M148">
        <f>Financials!I147</f>
        <v>24.853100000000001</v>
      </c>
      <c r="N148">
        <f>Financials!J147</f>
        <v>16.224</v>
      </c>
      <c r="O148" s="11">
        <f>Financials!K147</f>
        <v>6.5717499999999998</v>
      </c>
      <c r="P148" s="8">
        <f t="shared" si="3"/>
        <v>2</v>
      </c>
      <c r="Q148" s="14">
        <f>Financials!S147</f>
        <v>2003</v>
      </c>
      <c r="R148" s="14">
        <f>Financials!T147</f>
        <v>2020</v>
      </c>
      <c r="S148" s="14">
        <f>Financials!U147</f>
        <v>16</v>
      </c>
      <c r="T148" s="14">
        <f>Financials!V147</f>
        <v>1</v>
      </c>
      <c r="U148" s="15">
        <f>IF(Financials!W147="","na",Financials!W147)</f>
        <v>-0.61428571428571421</v>
      </c>
      <c r="V148" s="15">
        <f>IF(Financials!X147="","na",Financials!X147)</f>
        <v>0.31707317073170754</v>
      </c>
      <c r="W148" s="15">
        <f>IF(Financials!Y147="","na",Financials!Y147)</f>
        <v>0.22727272727272729</v>
      </c>
      <c r="X148" s="15">
        <f>IF(Financials!Z147="","na",Financials!Z147)</f>
        <v>0.17391304347826103</v>
      </c>
      <c r="Y148" s="15">
        <f>IF(Financials!AA147="","na",Financials!AA147)</f>
        <v>0.1020408163265306</v>
      </c>
      <c r="Z148" s="8">
        <f>IF(Financials!AB147="","na",Financials!AB147)</f>
        <v>2.2999999999999998</v>
      </c>
      <c r="AA148" s="8">
        <f>IF(Financials!AC147="","na",Financials!AC147)</f>
        <v>2.35</v>
      </c>
      <c r="AB148" s="8">
        <f>IF(Financials!AD147="","na",Financials!AD147)</f>
        <v>2.4500000000000002</v>
      </c>
      <c r="AC148" s="8">
        <f>IF(Financials!AE147="","na",Financials!AE147)</f>
        <v>2.7</v>
      </c>
      <c r="AD148" s="8" t="str">
        <f>IF(Financials!AF147="","na",Financials!AF147)</f>
        <v>na</v>
      </c>
      <c r="AE148" s="16">
        <f>IF(Financials!AG147="","na",Financials!AG147)</f>
        <v>1</v>
      </c>
      <c r="AF148" s="16">
        <f>IF(Financials!AH147="","na",Financials!AH147)</f>
        <v>0.69117647058823539</v>
      </c>
      <c r="AG148" s="16">
        <f>IF(Financials!AI147="","na",Financials!AI147)</f>
        <v>0.56976744186046513</v>
      </c>
      <c r="AH148" s="16" t="str">
        <f>IF(Financials!AJ147="","na",Financials!AJ147)</f>
        <v>na</v>
      </c>
      <c r="AI148" s="16" t="str">
        <f>IF(Financials!AK147="","na",Financials!AK147)</f>
        <v>na</v>
      </c>
    </row>
    <row r="149" spans="1:35" x14ac:dyDescent="0.2">
      <c r="A149" s="5">
        <f>Financials!Q148</f>
        <v>44307</v>
      </c>
      <c r="B149" s="5">
        <f>Financials!P148</f>
        <v>44306</v>
      </c>
      <c r="C149" t="str">
        <f>Financials!A148</f>
        <v>CH0039542854</v>
      </c>
      <c r="D149" t="str">
        <f>Financials!B148</f>
        <v>MCHN.SW</v>
      </c>
      <c r="E149" t="str">
        <f>Financials!C148</f>
        <v>MCH</v>
      </c>
      <c r="F149" t="str">
        <f>Financials!D148</f>
        <v>CHF</v>
      </c>
      <c r="G149" t="str">
        <f>Financials!E148</f>
        <v>Communication Services</v>
      </c>
      <c r="H149" t="str">
        <f>Financials!F148</f>
        <v>Advertising Agencies</v>
      </c>
      <c r="I149">
        <f>Financials!O148</f>
        <v>12.6</v>
      </c>
      <c r="J149" t="str">
        <f>Financials!H148&amp;" - "&amp;Financials!G148</f>
        <v>10.0032 - 17.6781</v>
      </c>
      <c r="K149" s="7">
        <f>(Financials!G148-Financials!O148)/Financials!O148</f>
        <v>0.40302380952380962</v>
      </c>
      <c r="L149" s="1">
        <f>Financials!M148</f>
        <v>0</v>
      </c>
      <c r="M149">
        <f>Financials!I148</f>
        <v>0</v>
      </c>
      <c r="N149">
        <f>Financials!J148</f>
        <v>4.4980000000000002</v>
      </c>
      <c r="O149" s="11">
        <f>Financials!K148</f>
        <v>2.80124</v>
      </c>
      <c r="P149" s="8">
        <f t="shared" si="3"/>
        <v>0</v>
      </c>
      <c r="Q149" s="14">
        <f>Financials!S148</f>
        <v>2003</v>
      </c>
      <c r="R149" s="14">
        <f>Financials!T148</f>
        <v>2017</v>
      </c>
      <c r="S149" s="14">
        <f>Financials!U148</f>
        <v>2</v>
      </c>
      <c r="T149" s="14">
        <f>Financials!V148</f>
        <v>2</v>
      </c>
      <c r="U149" s="15">
        <f>IF(Financials!W148="","na",Financials!W148)</f>
        <v>-0.88888888888888884</v>
      </c>
      <c r="V149" s="15">
        <f>IF(Financials!X148="","na",Financials!X148)</f>
        <v>0</v>
      </c>
      <c r="W149" s="15">
        <f>IF(Financials!Y148="","na",Financials!Y148)</f>
        <v>0</v>
      </c>
      <c r="X149" s="15">
        <f>IF(Financials!Z148="","na",Financials!Z148)</f>
        <v>0</v>
      </c>
      <c r="Y149" s="15">
        <f>IF(Financials!AA148="","na",Financials!AA148)</f>
        <v>0</v>
      </c>
      <c r="Z149" s="8">
        <f>IF(Financials!AB148="","na",Financials!AB148)</f>
        <v>0.5</v>
      </c>
      <c r="AA149" s="8" t="str">
        <f>IF(Financials!AC148="","na",Financials!AC148)</f>
        <v>na</v>
      </c>
      <c r="AB149" s="8" t="str">
        <f>IF(Financials!AD148="","na",Financials!AD148)</f>
        <v>na</v>
      </c>
      <c r="AC149" s="8" t="str">
        <f>IF(Financials!AE148="","na",Financials!AE148)</f>
        <v>na</v>
      </c>
      <c r="AD149" s="8" t="str">
        <f>IF(Financials!AF148="","na",Financials!AF148)</f>
        <v>na</v>
      </c>
      <c r="AE149" s="16">
        <f>IF(Financials!AG148="","na",Financials!AG148)</f>
        <v>-3.164556962025316E-2</v>
      </c>
      <c r="AF149" s="16" t="str">
        <f>IF(Financials!AH148="","na",Financials!AH148)</f>
        <v>na</v>
      </c>
      <c r="AG149" s="16" t="str">
        <f>IF(Financials!AI148="","na",Financials!AI148)</f>
        <v>na</v>
      </c>
      <c r="AH149" s="16" t="str">
        <f>IF(Financials!AJ148="","na",Financials!AJ148)</f>
        <v>na</v>
      </c>
      <c r="AI149" s="16" t="str">
        <f>IF(Financials!AK148="","na",Financials!AK148)</f>
        <v>na</v>
      </c>
    </row>
    <row r="150" spans="1:35" x14ac:dyDescent="0.2">
      <c r="A150" s="5">
        <f>Financials!Q149</f>
        <v>44307</v>
      </c>
      <c r="B150" s="5">
        <f>Financials!P149</f>
        <v>44306</v>
      </c>
      <c r="C150" t="str">
        <f>Financials!A149</f>
        <v>CH0039821084</v>
      </c>
      <c r="D150" t="str">
        <f>Financials!B149</f>
        <v>METN.SW</v>
      </c>
      <c r="E150" t="str">
        <f>Financials!C149</f>
        <v>METALL ZUG</v>
      </c>
      <c r="F150" t="str">
        <f>Financials!D149</f>
        <v>CHF</v>
      </c>
      <c r="G150" t="str">
        <f>Financials!E149</f>
        <v>Consumer Cyclical</v>
      </c>
      <c r="H150" t="str">
        <f>Financials!F149</f>
        <v>Furnishings, Fixtures &amp; Appliances</v>
      </c>
      <c r="I150">
        <f>Financials!O149</f>
        <v>2000</v>
      </c>
      <c r="J150" t="str">
        <f>Financials!H149&amp;" - "&amp;Financials!G149</f>
        <v>1047.3 - 2070</v>
      </c>
      <c r="K150" s="7">
        <f>(Financials!G149-Financials!O149)/Financials!O149</f>
        <v>3.5000000000000003E-2</v>
      </c>
      <c r="L150" s="1">
        <f>Financials!M149</f>
        <v>8.6E-3</v>
      </c>
      <c r="M150">
        <f>Financials!I149</f>
        <v>62.4863</v>
      </c>
      <c r="N150">
        <f>Financials!J149</f>
        <v>933.02300000000002</v>
      </c>
      <c r="O150" s="11">
        <f>Financials!K149</f>
        <v>2.1382099999999999</v>
      </c>
      <c r="P150" s="8">
        <f t="shared" si="3"/>
        <v>2</v>
      </c>
      <c r="Q150" s="14">
        <f>Financials!S149</f>
        <v>2010</v>
      </c>
      <c r="R150" s="14">
        <f>Financials!T149</f>
        <v>2020</v>
      </c>
      <c r="S150" s="14">
        <f>Financials!U149</f>
        <v>3</v>
      </c>
      <c r="T150" s="14">
        <f>Financials!V149</f>
        <v>3</v>
      </c>
      <c r="U150" s="15">
        <f>IF(Financials!W149="","na",Financials!W149)</f>
        <v>-0.41880341880341881</v>
      </c>
      <c r="V150" s="15" t="str">
        <f>IF(Financials!X149="","na",Financials!X149)</f>
        <v>na</v>
      </c>
      <c r="W150" s="15">
        <f>IF(Financials!Y149="","na",Financials!Y149)</f>
        <v>-0.72131147540983609</v>
      </c>
      <c r="X150" s="15">
        <f>IF(Financials!Z149="","na",Financials!Z149)</f>
        <v>-0.75714285714285712</v>
      </c>
      <c r="Y150" s="15">
        <f>IF(Financials!AA149="","na",Financials!AA149)</f>
        <v>-0.75714285714285712</v>
      </c>
      <c r="Z150" s="8">
        <f>IF(Financials!AB149="","na",Financials!AB149)</f>
        <v>70</v>
      </c>
      <c r="AA150" s="8">
        <f>IF(Financials!AC149="","na",Financials!AC149)</f>
        <v>70</v>
      </c>
      <c r="AB150" s="8">
        <f>IF(Financials!AD149="","na",Financials!AD149)</f>
        <v>70</v>
      </c>
      <c r="AC150" s="8">
        <f>IF(Financials!AE149="","na",Financials!AE149)</f>
        <v>17</v>
      </c>
      <c r="AD150" s="8" t="str">
        <f>IF(Financials!AF149="","na",Financials!AF149)</f>
        <v>na</v>
      </c>
      <c r="AE150" s="16">
        <f>IF(Financials!AG149="","na",Financials!AG149)</f>
        <v>0.46419098143236071</v>
      </c>
      <c r="AF150" s="16">
        <f>IF(Financials!AH149="","na",Financials!AH149)</f>
        <v>0.4943502824858757</v>
      </c>
      <c r="AG150" s="16">
        <f>IF(Financials!AI149="","na",Financials!AI149)</f>
        <v>1.0736196319018405</v>
      </c>
      <c r="AH150" s="16" t="str">
        <f>IF(Financials!AJ149="","na",Financials!AJ149)</f>
        <v>na</v>
      </c>
      <c r="AI150" s="16" t="str">
        <f>IF(Financials!AK149="","na",Financials!AK149)</f>
        <v>na</v>
      </c>
    </row>
    <row r="151" spans="1:35" x14ac:dyDescent="0.2">
      <c r="A151" s="5">
        <f>Financials!Q150</f>
        <v>44307</v>
      </c>
      <c r="B151" s="5">
        <f>Financials!P150</f>
        <v>44306</v>
      </c>
      <c r="C151" t="str">
        <f>Financials!A150</f>
        <v>CH0042615283</v>
      </c>
      <c r="D151" t="str">
        <f>Financials!B150</f>
        <v>ROSE.SW</v>
      </c>
      <c r="E151" t="str">
        <f>Financials!C150</f>
        <v>Zur Rose</v>
      </c>
      <c r="F151" t="str">
        <f>Financials!D150</f>
        <v>CHF</v>
      </c>
      <c r="G151" t="str">
        <f>Financials!E150</f>
        <v>Healthcare</v>
      </c>
      <c r="H151" t="str">
        <f>Financials!F150</f>
        <v>Pharmaceutical Retailers</v>
      </c>
      <c r="I151">
        <f>Financials!O150</f>
        <v>343</v>
      </c>
      <c r="J151" t="str">
        <f>Financials!H150&amp;" - "&amp;Financials!G150</f>
        <v>140.4 - 514</v>
      </c>
      <c r="K151" s="7">
        <f>(Financials!G150-Financials!O150)/Financials!O150</f>
        <v>0.49854227405247814</v>
      </c>
      <c r="L151" s="1">
        <f>Financials!M150</f>
        <v>0</v>
      </c>
      <c r="M151">
        <f>Financials!I150</f>
        <v>0</v>
      </c>
      <c r="N151">
        <f>Financials!J150</f>
        <v>55.552999999999997</v>
      </c>
      <c r="O151" s="11">
        <f>Financials!K150</f>
        <v>6.09328</v>
      </c>
      <c r="P151" s="8">
        <f t="shared" si="3"/>
        <v>0</v>
      </c>
      <c r="Q151" s="14">
        <f>Financials!S150</f>
        <v>0</v>
      </c>
      <c r="R151" s="14">
        <f>Financials!T150</f>
        <v>0</v>
      </c>
      <c r="S151" s="14">
        <f>Financials!U150</f>
        <v>0</v>
      </c>
      <c r="T151" s="14">
        <f>Financials!V150</f>
        <v>0</v>
      </c>
      <c r="U151" s="15" t="str">
        <f>IF(Financials!W150="","na",Financials!W150)</f>
        <v>na</v>
      </c>
      <c r="V151" s="15" t="str">
        <f>IF(Financials!X150="","na",Financials!X150)</f>
        <v>na</v>
      </c>
      <c r="W151" s="15" t="str">
        <f>IF(Financials!Y150="","na",Financials!Y150)</f>
        <v>na</v>
      </c>
      <c r="X151" s="15" t="str">
        <f>IF(Financials!Z150="","na",Financials!Z150)</f>
        <v>na</v>
      </c>
      <c r="Y151" s="15" t="str">
        <f>IF(Financials!AA150="","na",Financials!AA150)</f>
        <v>na</v>
      </c>
      <c r="Z151" s="8" t="str">
        <f>IF(Financials!AB150="","na",Financials!AB150)</f>
        <v>na</v>
      </c>
      <c r="AA151" s="8" t="str">
        <f>IF(Financials!AC150="","na",Financials!AC150)</f>
        <v>na</v>
      </c>
      <c r="AB151" s="8" t="str">
        <f>IF(Financials!AD150="","na",Financials!AD150)</f>
        <v>na</v>
      </c>
      <c r="AC151" s="8" t="str">
        <f>IF(Financials!AE150="","na",Financials!AE150)</f>
        <v>na</v>
      </c>
      <c r="AD151" s="8" t="str">
        <f>IF(Financials!AF150="","na",Financials!AF150)</f>
        <v>na</v>
      </c>
      <c r="AE151" s="16" t="str">
        <f>IF(Financials!AG150="","na",Financials!AG150)</f>
        <v>na</v>
      </c>
      <c r="AF151" s="16" t="str">
        <f>IF(Financials!AH150="","na",Financials!AH150)</f>
        <v>na</v>
      </c>
      <c r="AG151" s="16" t="str">
        <f>IF(Financials!AI150="","na",Financials!AI150)</f>
        <v>na</v>
      </c>
      <c r="AH151" s="16" t="str">
        <f>IF(Financials!AJ150="","na",Financials!AJ150)</f>
        <v>na</v>
      </c>
      <c r="AI151" s="16" t="str">
        <f>IF(Financials!AK150="","na",Financials!AK150)</f>
        <v>na</v>
      </c>
    </row>
    <row r="152" spans="1:35" x14ac:dyDescent="0.2">
      <c r="A152" s="5">
        <f>Financials!Q151</f>
        <v>44307</v>
      </c>
      <c r="B152" s="5">
        <f>Financials!P151</f>
        <v>44306</v>
      </c>
      <c r="C152" t="str">
        <f>Financials!A151</f>
        <v>CH0043238366</v>
      </c>
      <c r="D152" t="str">
        <f>Financials!B151</f>
        <v>ARYN.SW</v>
      </c>
      <c r="E152" t="str">
        <f>Financials!C151</f>
        <v>ARYZTA</v>
      </c>
      <c r="F152" t="str">
        <f>Financials!D151</f>
        <v>CHF</v>
      </c>
      <c r="G152" t="str">
        <f>Financials!E151</f>
        <v>Consumer Defensive</v>
      </c>
      <c r="H152" t="str">
        <f>Financials!F151</f>
        <v>Packaged Foods</v>
      </c>
      <c r="I152">
        <f>Financials!O151</f>
        <v>1.02</v>
      </c>
      <c r="J152" t="str">
        <f>Financials!H151&amp;" - "&amp;Financials!G151</f>
        <v>0.281 - 1.13</v>
      </c>
      <c r="K152" s="7">
        <f>(Financials!G151-Financials!O151)/Financials!O151</f>
        <v>0.10784313725490184</v>
      </c>
      <c r="L152" s="1">
        <f>Financials!M151</f>
        <v>0</v>
      </c>
      <c r="M152">
        <f>Financials!I151</f>
        <v>0</v>
      </c>
      <c r="N152">
        <f>Financials!J151</f>
        <v>1.1539999999999999</v>
      </c>
      <c r="O152" s="11">
        <f>Financials!K151</f>
        <v>0.88128200000000001</v>
      </c>
      <c r="P152" s="8">
        <f t="shared" si="3"/>
        <v>0</v>
      </c>
      <c r="Q152" s="14">
        <f>Financials!S151</f>
        <v>2011</v>
      </c>
      <c r="R152" s="14">
        <f>Financials!T151</f>
        <v>2017</v>
      </c>
      <c r="S152" s="14">
        <f>Financials!U151</f>
        <v>4</v>
      </c>
      <c r="T152" s="14">
        <f>Financials!V151</f>
        <v>2</v>
      </c>
      <c r="U152" s="15">
        <f>IF(Financials!W151="","na",Financials!W151)</f>
        <v>0.19346105789254484</v>
      </c>
      <c r="V152" s="15" t="str">
        <f>IF(Financials!X151="","na",Financials!X151)</f>
        <v>na</v>
      </c>
      <c r="W152" s="15">
        <f>IF(Financials!Y151="","na",Financials!Y151)</f>
        <v>9.1565416446559144E-3</v>
      </c>
      <c r="X152" s="15">
        <f>IF(Financials!Z151="","na",Financials!Z151)</f>
        <v>-0.13845460012026453</v>
      </c>
      <c r="Y152" s="15">
        <f>IF(Financials!AA151="","na",Financials!AA151)</f>
        <v>-0.12570556826849719</v>
      </c>
      <c r="Z152" s="8">
        <f>IF(Financials!AB151="","na",Financials!AB151)</f>
        <v>0.57310000000000005</v>
      </c>
      <c r="AA152" s="8" t="str">
        <f>IF(Financials!AC151="","na",Financials!AC151)</f>
        <v>na</v>
      </c>
      <c r="AB152" s="8" t="str">
        <f>IF(Financials!AD151="","na",Financials!AD151)</f>
        <v>na</v>
      </c>
      <c r="AC152" s="8" t="str">
        <f>IF(Financials!AE151="","na",Financials!AE151)</f>
        <v>na</v>
      </c>
      <c r="AD152" s="8" t="str">
        <f>IF(Financials!AF151="","na",Financials!AF151)</f>
        <v>na</v>
      </c>
      <c r="AE152" s="16">
        <f>IF(Financials!AG151="","na",Financials!AG151)</f>
        <v>-5.4580952380952383E-2</v>
      </c>
      <c r="AF152" s="16" t="str">
        <f>IF(Financials!AH151="","na",Financials!AH151)</f>
        <v>na</v>
      </c>
      <c r="AG152" s="16" t="str">
        <f>IF(Financials!AI151="","na",Financials!AI151)</f>
        <v>na</v>
      </c>
      <c r="AH152" s="16" t="str">
        <f>IF(Financials!AJ151="","na",Financials!AJ151)</f>
        <v>na</v>
      </c>
      <c r="AI152" s="16" t="str">
        <f>IF(Financials!AK151="","na",Financials!AK151)</f>
        <v>na</v>
      </c>
    </row>
    <row r="153" spans="1:35" x14ac:dyDescent="0.2">
      <c r="A153" s="5">
        <f>Financials!Q152</f>
        <v>44306</v>
      </c>
      <c r="B153" s="5">
        <f>Financials!P152</f>
        <v>44306</v>
      </c>
      <c r="C153" t="str">
        <f>Financials!A152</f>
        <v>CH0044328745</v>
      </c>
      <c r="D153" t="str">
        <f>Financials!B152</f>
        <v>CB</v>
      </c>
      <c r="E153" t="str">
        <f>Financials!C152</f>
        <v>Chubb</v>
      </c>
      <c r="F153" t="str">
        <f>Financials!D152</f>
        <v>USD</v>
      </c>
      <c r="G153" t="str">
        <f>Financials!E152</f>
        <v>Financial Services</v>
      </c>
      <c r="H153" t="str">
        <f>Financials!F152</f>
        <v>Insurance—Property &amp; Casualty</v>
      </c>
      <c r="I153">
        <f>Financials!O152</f>
        <v>161.71</v>
      </c>
      <c r="J153" t="str">
        <f>Financials!H152&amp;" - "&amp;Financials!G152</f>
        <v>93.1 - 179.01</v>
      </c>
      <c r="K153" s="7">
        <f>(Financials!G152-Financials!O152)/Financials!O152</f>
        <v>0.10698163378888122</v>
      </c>
      <c r="L153" s="1">
        <f>Financials!M152</f>
        <v>1.9800000000000002E-2</v>
      </c>
      <c r="M153">
        <f>Financials!I152</f>
        <v>20.758700000000001</v>
      </c>
      <c r="N153">
        <f>Financials!J152</f>
        <v>131.876</v>
      </c>
      <c r="O153" s="11">
        <f>Financials!K152</f>
        <v>1.2262299999999999</v>
      </c>
      <c r="P153" s="8">
        <f t="shared" si="3"/>
        <v>4</v>
      </c>
      <c r="Q153" s="14">
        <f>Financials!S152</f>
        <v>1994</v>
      </c>
      <c r="R153" s="14">
        <f>Financials!T152</f>
        <v>2021</v>
      </c>
      <c r="S153" s="14">
        <f>Financials!U152</f>
        <v>19</v>
      </c>
      <c r="T153" s="14">
        <f>Financials!V152</f>
        <v>8</v>
      </c>
      <c r="U153" s="15">
        <f>IF(Financials!W152="","na",Financials!W152)</f>
        <v>-0.12320143884892078</v>
      </c>
      <c r="V153" s="15">
        <f>IF(Financials!X152="","na",Financials!X152)</f>
        <v>-0.86643835616438347</v>
      </c>
      <c r="W153" s="15">
        <f>IF(Financials!Y152="","na",Financials!Y152)</f>
        <v>-0.71532846715328469</v>
      </c>
      <c r="X153" s="15">
        <f>IF(Financials!Z152="","na",Financials!Z152)</f>
        <v>-0.73103448275862071</v>
      </c>
      <c r="Y153" s="15">
        <f>IF(Financials!AA152="","na",Financials!AA152)</f>
        <v>-0.74757281553398047</v>
      </c>
      <c r="Z153" s="8">
        <f>IF(Financials!AB152="","na",Financials!AB152)</f>
        <v>2.82</v>
      </c>
      <c r="AA153" s="8">
        <f>IF(Financials!AC152="","na",Financials!AC152)</f>
        <v>2.9</v>
      </c>
      <c r="AB153" s="8">
        <f>IF(Financials!AD152="","na",Financials!AD152)</f>
        <v>2.98</v>
      </c>
      <c r="AC153" s="8">
        <f>IF(Financials!AE152="","na",Financials!AE152)</f>
        <v>3.09</v>
      </c>
      <c r="AD153" s="8">
        <f>IF(Financials!AF152="","na",Financials!AF152)</f>
        <v>0.78</v>
      </c>
      <c r="AE153" s="16">
        <f>IF(Financials!AG152="","na",Financials!AG152)</f>
        <v>0.34390243902439027</v>
      </c>
      <c r="AF153" s="16">
        <f>IF(Financials!AH152="","na",Financials!AH152)</f>
        <v>0.3411764705882353</v>
      </c>
      <c r="AG153" s="16">
        <f>IF(Financials!AI152="","na",Financials!AI152)</f>
        <v>0.30721649484536084</v>
      </c>
      <c r="AH153" s="16">
        <f>IF(Financials!AJ152="","na",Financials!AJ152)</f>
        <v>0.39615384615384613</v>
      </c>
      <c r="AI153" s="16" t="str">
        <f>IF(Financials!AK152="","na",Financials!AK152)</f>
        <v>na</v>
      </c>
    </row>
    <row r="154" spans="1:35" x14ac:dyDescent="0.2">
      <c r="A154" s="5">
        <f>Financials!Q153</f>
        <v>44307</v>
      </c>
      <c r="B154" s="5">
        <f>Financials!P153</f>
        <v>44306</v>
      </c>
      <c r="C154" t="str">
        <f>Financials!A153</f>
        <v>CH0100191136</v>
      </c>
      <c r="D154" t="str">
        <f>Financials!B153</f>
        <v>RLF.SW</v>
      </c>
      <c r="E154" t="str">
        <f>Financials!C153</f>
        <v>Relief Therapeutics</v>
      </c>
      <c r="F154" t="str">
        <f>Financials!D153</f>
        <v>CHF</v>
      </c>
      <c r="G154" t="str">
        <f>Financials!E153</f>
        <v>Healthcare</v>
      </c>
      <c r="H154" t="str">
        <f>Financials!F153</f>
        <v>Biotechnology</v>
      </c>
      <c r="I154">
        <f>Financials!O153</f>
        <v>0.221</v>
      </c>
      <c r="J154" t="str">
        <f>Financials!H153&amp;" - "&amp;Financials!G153</f>
        <v>0.0138 - 0.8</v>
      </c>
      <c r="K154" s="7">
        <f>(Financials!G153-Financials!O153)/Financials!O153</f>
        <v>2.6199095022624439</v>
      </c>
      <c r="L154" s="1">
        <f>Financials!M153</f>
        <v>0</v>
      </c>
      <c r="M154">
        <f>Financials!I153</f>
        <v>0</v>
      </c>
      <c r="N154">
        <f>Financials!J153</f>
        <v>2.1000000000000001E-2</v>
      </c>
      <c r="O154" s="11">
        <f>Financials!K153</f>
        <v>10.571400000000001</v>
      </c>
      <c r="P154" s="8">
        <f t="shared" si="3"/>
        <v>0</v>
      </c>
      <c r="Q154" s="14">
        <f>Financials!S153</f>
        <v>0</v>
      </c>
      <c r="R154" s="14">
        <f>Financials!T153</f>
        <v>0</v>
      </c>
      <c r="S154" s="14">
        <f>Financials!U153</f>
        <v>0</v>
      </c>
      <c r="T154" s="14">
        <f>Financials!V153</f>
        <v>0</v>
      </c>
      <c r="U154" s="15" t="str">
        <f>IF(Financials!W153="","na",Financials!W153)</f>
        <v>na</v>
      </c>
      <c r="V154" s="15" t="str">
        <f>IF(Financials!X153="","na",Financials!X153)</f>
        <v>na</v>
      </c>
      <c r="W154" s="15" t="str">
        <f>IF(Financials!Y153="","na",Financials!Y153)</f>
        <v>na</v>
      </c>
      <c r="X154" s="15" t="str">
        <f>IF(Financials!Z153="","na",Financials!Z153)</f>
        <v>na</v>
      </c>
      <c r="Y154" s="15" t="str">
        <f>IF(Financials!AA153="","na",Financials!AA153)</f>
        <v>na</v>
      </c>
      <c r="Z154" s="8" t="str">
        <f>IF(Financials!AB153="","na",Financials!AB153)</f>
        <v>na</v>
      </c>
      <c r="AA154" s="8" t="str">
        <f>IF(Financials!AC153="","na",Financials!AC153)</f>
        <v>na</v>
      </c>
      <c r="AB154" s="8" t="str">
        <f>IF(Financials!AD153="","na",Financials!AD153)</f>
        <v>na</v>
      </c>
      <c r="AC154" s="8" t="str">
        <f>IF(Financials!AE153="","na",Financials!AE153)</f>
        <v>na</v>
      </c>
      <c r="AD154" s="8" t="str">
        <f>IF(Financials!AF153="","na",Financials!AF153)</f>
        <v>na</v>
      </c>
      <c r="AE154" s="16" t="str">
        <f>IF(Financials!AG153="","na",Financials!AG153)</f>
        <v>na</v>
      </c>
      <c r="AF154" s="16" t="str">
        <f>IF(Financials!AH153="","na",Financials!AH153)</f>
        <v>na</v>
      </c>
      <c r="AG154" s="16" t="str">
        <f>IF(Financials!AI153="","na",Financials!AI153)</f>
        <v>na</v>
      </c>
      <c r="AH154" s="16" t="str">
        <f>IF(Financials!AJ153="","na",Financials!AJ153)</f>
        <v>na</v>
      </c>
      <c r="AI154" s="16" t="str">
        <f>IF(Financials!AK153="","na",Financials!AK153)</f>
        <v>na</v>
      </c>
    </row>
    <row r="155" spans="1:35" x14ac:dyDescent="0.2">
      <c r="A155" s="5">
        <f>Financials!Q154</f>
        <v>44307</v>
      </c>
      <c r="B155" s="5">
        <f>Financials!P154</f>
        <v>44306</v>
      </c>
      <c r="C155" t="str">
        <f>Financials!A154</f>
        <v>CH0100837282</v>
      </c>
      <c r="D155" t="str">
        <f>Financials!B154</f>
        <v>KARN.SW</v>
      </c>
      <c r="E155" t="str">
        <f>Financials!C154</f>
        <v>Kardex</v>
      </c>
      <c r="F155" t="str">
        <f>Financials!D154</f>
        <v>CHF</v>
      </c>
      <c r="G155" t="str">
        <f>Financials!E154</f>
        <v>Industrials</v>
      </c>
      <c r="H155" t="str">
        <f>Financials!F154</f>
        <v>Specialty Industrial Machinery</v>
      </c>
      <c r="I155">
        <f>Financials!O154</f>
        <v>197</v>
      </c>
      <c r="J155" t="str">
        <f>Financials!H154&amp;" - "&amp;Financials!G154</f>
        <v>126 - 219.5</v>
      </c>
      <c r="K155" s="7">
        <f>(Financials!G154-Financials!O154)/Financials!O154</f>
        <v>0.11421319796954314</v>
      </c>
      <c r="L155" s="1">
        <f>Financials!M154</f>
        <v>0.02</v>
      </c>
      <c r="M155">
        <f>Financials!I154</f>
        <v>33.906500000000001</v>
      </c>
      <c r="N155">
        <f>Financials!J154</f>
        <v>22.553999999999998</v>
      </c>
      <c r="O155" s="11">
        <f>Financials!K154</f>
        <v>8.7434600000000007</v>
      </c>
      <c r="P155" s="8">
        <f t="shared" si="3"/>
        <v>2</v>
      </c>
      <c r="Q155" s="14">
        <f>Financials!S154</f>
        <v>2014</v>
      </c>
      <c r="R155" s="14">
        <f>Financials!T154</f>
        <v>2020</v>
      </c>
      <c r="S155" s="14">
        <f>Financials!U154</f>
        <v>3</v>
      </c>
      <c r="T155" s="14">
        <f>Financials!V154</f>
        <v>1</v>
      </c>
      <c r="U155" s="15">
        <f>IF(Financials!W154="","na",Financials!W154)</f>
        <v>0.69811320754716988</v>
      </c>
      <c r="V155" s="15" t="str">
        <f>IF(Financials!X154="","na",Financials!X154)</f>
        <v>na</v>
      </c>
      <c r="W155" s="15">
        <f>IF(Financials!Y154="","na",Financials!Y154)</f>
        <v>1.7272727272727275</v>
      </c>
      <c r="X155" s="15" t="str">
        <f>IF(Financials!Z154="","na",Financials!Z154)</f>
        <v>na</v>
      </c>
      <c r="Y155" s="15">
        <f>IF(Financials!AA154="","na",Financials!AA154)</f>
        <v>0.125</v>
      </c>
      <c r="Z155" s="8" t="str">
        <f>IF(Financials!AB154="","na",Financials!AB154)</f>
        <v>na</v>
      </c>
      <c r="AA155" s="8">
        <f>IF(Financials!AC154="","na",Financials!AC154)</f>
        <v>3.6</v>
      </c>
      <c r="AB155" s="8">
        <f>IF(Financials!AD154="","na",Financials!AD154)</f>
        <v>4</v>
      </c>
      <c r="AC155" s="8">
        <f>IF(Financials!AE154="","na",Financials!AE154)</f>
        <v>4.5</v>
      </c>
      <c r="AD155" s="8" t="str">
        <f>IF(Financials!AF154="","na",Financials!AF154)</f>
        <v>na</v>
      </c>
      <c r="AE155" s="16" t="str">
        <f>IF(Financials!AG154="","na",Financials!AG154)</f>
        <v>na</v>
      </c>
      <c r="AF155" s="16">
        <f>IF(Financials!AH154="","na",Financials!AH154)</f>
        <v>0.72</v>
      </c>
      <c r="AG155" s="16">
        <f>IF(Financials!AI154="","na",Financials!AI154)</f>
        <v>0.68965517241379315</v>
      </c>
      <c r="AH155" s="16" t="str">
        <f>IF(Financials!AJ154="","na",Financials!AJ154)</f>
        <v>na</v>
      </c>
      <c r="AI155" s="16" t="str">
        <f>IF(Financials!AK154="","na",Financials!AK154)</f>
        <v>na</v>
      </c>
    </row>
    <row r="156" spans="1:35" x14ac:dyDescent="0.2">
      <c r="A156" s="5">
        <f>Financials!Q155</f>
        <v>44307</v>
      </c>
      <c r="B156" s="5">
        <f>Financials!P155</f>
        <v>44306</v>
      </c>
      <c r="C156" t="str">
        <f>Financials!A155</f>
        <v>CH0102484968</v>
      </c>
      <c r="D156" t="str">
        <f>Financials!B155</f>
        <v>BAER.SW</v>
      </c>
      <c r="E156" t="str">
        <f>Financials!C155</f>
        <v>Julius Bär</v>
      </c>
      <c r="F156" t="str">
        <f>Financials!D155</f>
        <v>CHF</v>
      </c>
      <c r="G156" t="str">
        <f>Financials!E155</f>
        <v>Financial Services</v>
      </c>
      <c r="H156" t="str">
        <f>Financials!F155</f>
        <v>Asset Management</v>
      </c>
      <c r="I156">
        <f>Financials!O155</f>
        <v>57.42</v>
      </c>
      <c r="J156" t="str">
        <f>Financials!H155&amp;" - "&amp;Financials!G155</f>
        <v>32.03 - 62.04</v>
      </c>
      <c r="K156" s="7">
        <f>(Financials!G155-Financials!O155)/Financials!O155</f>
        <v>8.0459770114942486E-2</v>
      </c>
      <c r="L156" s="1">
        <f>Financials!M155</f>
        <v>5.6000000000000001E-2</v>
      </c>
      <c r="M156">
        <f>Financials!I155</f>
        <v>17.717300000000002</v>
      </c>
      <c r="N156">
        <f>Financials!J155</f>
        <v>29.882000000000001</v>
      </c>
      <c r="O156" s="11">
        <f>Financials!K155</f>
        <v>1.9168700000000001</v>
      </c>
      <c r="P156" s="8">
        <f t="shared" si="3"/>
        <v>3</v>
      </c>
      <c r="Q156" s="14">
        <f>Financials!S155</f>
        <v>2011</v>
      </c>
      <c r="R156" s="14">
        <f>Financials!T155</f>
        <v>2020</v>
      </c>
      <c r="S156" s="14">
        <f>Financials!U155</f>
        <v>6</v>
      </c>
      <c r="T156" s="14">
        <f>Financials!V155</f>
        <v>1</v>
      </c>
      <c r="U156" s="15">
        <f>IF(Financials!W155="","na",Financials!W155)</f>
        <v>2.75</v>
      </c>
      <c r="V156" s="15">
        <f>IF(Financials!X155="","na",Financials!X155)</f>
        <v>2.75</v>
      </c>
      <c r="W156" s="15">
        <f>IF(Financials!Y155="","na",Financials!Y155)</f>
        <v>1.25</v>
      </c>
      <c r="X156" s="15" t="str">
        <f>IF(Financials!Z155="","na",Financials!Z155)</f>
        <v>na</v>
      </c>
      <c r="Y156" s="15">
        <f>IF(Financials!AA155="","na",Financials!AA155)</f>
        <v>0.5</v>
      </c>
      <c r="Z156" s="8" t="str">
        <f>IF(Financials!AB155="","na",Financials!AB155)</f>
        <v>na</v>
      </c>
      <c r="AA156" s="8">
        <f>IF(Financials!AC155="","na",Financials!AC155)</f>
        <v>1.4</v>
      </c>
      <c r="AB156" s="8">
        <f>IF(Financials!AD155="","na",Financials!AD155)</f>
        <v>1.5</v>
      </c>
      <c r="AC156" s="8">
        <f>IF(Financials!AE155="","na",Financials!AE155)</f>
        <v>2.25</v>
      </c>
      <c r="AD156" s="8" t="str">
        <f>IF(Financials!AF155="","na",Financials!AF155)</f>
        <v>na</v>
      </c>
      <c r="AE156" s="16" t="str">
        <f>IF(Financials!AG155="","na",Financials!AG155)</f>
        <v>na</v>
      </c>
      <c r="AF156" s="16">
        <f>IF(Financials!AH155="","na",Financials!AH155)</f>
        <v>0.41176470588235292</v>
      </c>
      <c r="AG156" s="16">
        <f>IF(Financials!AI155="","na",Financials!AI155)</f>
        <v>0.7142857142857143</v>
      </c>
      <c r="AH156" s="16">
        <f>IF(Financials!AJ155="","na",Financials!AJ155)</f>
        <v>0.703125</v>
      </c>
      <c r="AI156" s="16" t="str">
        <f>IF(Financials!AK155="","na",Financials!AK155)</f>
        <v>na</v>
      </c>
    </row>
    <row r="157" spans="1:35" x14ac:dyDescent="0.2">
      <c r="A157" s="5">
        <f>Financials!Q156</f>
        <v>44307</v>
      </c>
      <c r="B157" s="5">
        <f>Financials!P156</f>
        <v>44306</v>
      </c>
      <c r="C157" t="str">
        <f>Financials!A156</f>
        <v>CH0102659627</v>
      </c>
      <c r="D157" t="str">
        <f>Financials!B156</f>
        <v>GAM.SW</v>
      </c>
      <c r="E157" t="str">
        <f>Financials!C156</f>
        <v>GAM</v>
      </c>
      <c r="F157" t="str">
        <f>Financials!D156</f>
        <v>CHF</v>
      </c>
      <c r="G157" t="str">
        <f>Financials!E156</f>
        <v>Financial Services</v>
      </c>
      <c r="H157" t="str">
        <f>Financials!F156</f>
        <v>Asset Management</v>
      </c>
      <c r="I157">
        <f>Financials!O156</f>
        <v>2.306</v>
      </c>
      <c r="J157" t="str">
        <f>Financials!H156&amp;" - "&amp;Financials!G156</f>
        <v>1.414 - 2.98</v>
      </c>
      <c r="K157" s="7">
        <f>(Financials!G156-Financials!O156)/Financials!O156</f>
        <v>0.29228100607111879</v>
      </c>
      <c r="L157" s="1">
        <f>Financials!M156</f>
        <v>0</v>
      </c>
      <c r="M157">
        <f>Financials!I156</f>
        <v>0</v>
      </c>
      <c r="N157">
        <f>Financials!J156</f>
        <v>3.0379999999999998</v>
      </c>
      <c r="O157" s="11">
        <f>Financials!K156</f>
        <v>0.76300199999999996</v>
      </c>
      <c r="P157" s="8">
        <f t="shared" si="3"/>
        <v>0</v>
      </c>
      <c r="Q157" s="14">
        <f>Financials!S156</f>
        <v>2009</v>
      </c>
      <c r="R157" s="14">
        <f>Financials!T156</f>
        <v>2018</v>
      </c>
      <c r="S157" s="14">
        <f>Financials!U156</f>
        <v>1</v>
      </c>
      <c r="T157" s="14">
        <f>Financials!V156</f>
        <v>0</v>
      </c>
      <c r="U157" s="15">
        <f>IF(Financials!W156="","na",Financials!W156)</f>
        <v>0.30000000000000004</v>
      </c>
      <c r="V157" s="15">
        <f>IF(Financials!X156="","na",Financials!X156)</f>
        <v>0.30000000000000004</v>
      </c>
      <c r="W157" s="15">
        <f>IF(Financials!Y156="","na",Financials!Y156)</f>
        <v>0.30000000000000004</v>
      </c>
      <c r="X157" s="15">
        <f>IF(Financials!Z156="","na",Financials!Z156)</f>
        <v>0</v>
      </c>
      <c r="Y157" s="15" t="str">
        <f>IF(Financials!AA156="","na",Financials!AA156)</f>
        <v>na</v>
      </c>
      <c r="Z157" s="8" t="str">
        <f>IF(Financials!AB156="","na",Financials!AB156)</f>
        <v>na</v>
      </c>
      <c r="AA157" s="8">
        <f>IF(Financials!AC156="","na",Financials!AC156)</f>
        <v>0.65</v>
      </c>
      <c r="AB157" s="8" t="str">
        <f>IF(Financials!AD156="","na",Financials!AD156)</f>
        <v>na</v>
      </c>
      <c r="AC157" s="8" t="str">
        <f>IF(Financials!AE156="","na",Financials!AE156)</f>
        <v>na</v>
      </c>
      <c r="AD157" s="8" t="str">
        <f>IF(Financials!AF156="","na",Financials!AF156)</f>
        <v>na</v>
      </c>
      <c r="AE157" s="16" t="str">
        <f>IF(Financials!AG156="","na",Financials!AG156)</f>
        <v>na</v>
      </c>
      <c r="AF157" s="16">
        <f>IF(Financials!AH156="","na",Financials!AH156)</f>
        <v>-0.10833333333333334</v>
      </c>
      <c r="AG157" s="16" t="str">
        <f>IF(Financials!AI156="","na",Financials!AI156)</f>
        <v>na</v>
      </c>
      <c r="AH157" s="16" t="str">
        <f>IF(Financials!AJ156="","na",Financials!AJ156)</f>
        <v>na</v>
      </c>
      <c r="AI157" s="16" t="str">
        <f>IF(Financials!AK156="","na",Financials!AK156)</f>
        <v>na</v>
      </c>
    </row>
    <row r="158" spans="1:35" x14ac:dyDescent="0.2">
      <c r="A158" s="5">
        <f>Financials!Q157</f>
        <v>44306</v>
      </c>
      <c r="B158" s="5">
        <f>Financials!P157</f>
        <v>44306</v>
      </c>
      <c r="C158" t="str">
        <f>Financials!A157</f>
        <v>CH0102993182</v>
      </c>
      <c r="D158" t="str">
        <f>Financials!B157</f>
        <v>TEL</v>
      </c>
      <c r="E158" t="str">
        <f>Financials!C157</f>
        <v>TE Connectivity</v>
      </c>
      <c r="F158" t="str">
        <f>Financials!D157</f>
        <v>USD</v>
      </c>
      <c r="G158" t="str">
        <f>Financials!E157</f>
        <v>Technology</v>
      </c>
      <c r="H158" t="str">
        <f>Financials!F157</f>
        <v>Electronic Components</v>
      </c>
      <c r="I158">
        <f>Financials!O157</f>
        <v>128.38999999999999</v>
      </c>
      <c r="J158" t="str">
        <f>Financials!H157&amp;" - "&amp;Financials!G157</f>
        <v>62.88 - 136.01</v>
      </c>
      <c r="K158" s="7">
        <f>(Financials!G157-Financials!O157)/Financials!O157</f>
        <v>5.9350416699119911E-2</v>
      </c>
      <c r="L158" s="1">
        <f>Financials!M157</f>
        <v>1.5299999999999999E-2</v>
      </c>
      <c r="M158">
        <f>Financials!I157</f>
        <v>373.22699999999998</v>
      </c>
      <c r="N158">
        <f>Financials!J157</f>
        <v>29.780999999999999</v>
      </c>
      <c r="O158" s="11">
        <f>Financials!K157</f>
        <v>4.31114</v>
      </c>
      <c r="P158" s="8">
        <f t="shared" si="3"/>
        <v>3</v>
      </c>
      <c r="Q158" s="14">
        <f>Financials!S157</f>
        <v>2008</v>
      </c>
      <c r="R158" s="14">
        <f>Financials!T157</f>
        <v>2021</v>
      </c>
      <c r="S158" s="14">
        <f>Financials!U157</f>
        <v>10</v>
      </c>
      <c r="T158" s="14">
        <f>Financials!V157</f>
        <v>2</v>
      </c>
      <c r="U158" s="15">
        <f>IF(Financials!W157="","na",Financials!W157)</f>
        <v>-0.17241379310344826</v>
      </c>
      <c r="V158" s="15">
        <f>IF(Financials!X157="","na",Financials!X157)</f>
        <v>-0.57142857142857151</v>
      </c>
      <c r="W158" s="15">
        <f>IF(Financials!Y157="","na",Financials!Y157)</f>
        <v>-0.66666666666666663</v>
      </c>
      <c r="X158" s="15">
        <f>IF(Financials!Z157="","na",Financials!Z157)</f>
        <v>-0.77358490566037741</v>
      </c>
      <c r="Y158" s="15">
        <f>IF(Financials!AA157="","na",Financials!AA157)</f>
        <v>-0.74736842105263157</v>
      </c>
      <c r="Z158" s="8">
        <f>IF(Financials!AB157="","na",Financials!AB157)</f>
        <v>1.57</v>
      </c>
      <c r="AA158" s="8">
        <f>IF(Financials!AC157="","na",Financials!AC157)</f>
        <v>2.12</v>
      </c>
      <c r="AB158" s="8">
        <f>IF(Financials!AD157="","na",Financials!AD157)</f>
        <v>1.82</v>
      </c>
      <c r="AC158" s="8">
        <f>IF(Financials!AE157="","na",Financials!AE157)</f>
        <v>1.9</v>
      </c>
      <c r="AD158" s="8">
        <f>IF(Financials!AF157="","na",Financials!AF157)</f>
        <v>0.48</v>
      </c>
      <c r="AE158" s="16">
        <f>IF(Financials!AG157="","na",Financials!AG157)</f>
        <v>0.33404255319148934</v>
      </c>
      <c r="AF158" s="16">
        <f>IF(Financials!AH157="","na",Financials!AH157)</f>
        <v>0.29041095890410962</v>
      </c>
      <c r="AG158" s="16">
        <f>IF(Financials!AI157="","na",Financials!AI157)</f>
        <v>0.33703703703703702</v>
      </c>
      <c r="AH158" s="16" t="str">
        <f>IF(Financials!AJ157="","na",Financials!AJ157)</f>
        <v>na</v>
      </c>
      <c r="AI158" s="16" t="str">
        <f>IF(Financials!AK157="","na",Financials!AK157)</f>
        <v>na</v>
      </c>
    </row>
    <row r="159" spans="1:35" x14ac:dyDescent="0.2">
      <c r="A159" s="5">
        <f>Financials!Q158</f>
        <v>44307</v>
      </c>
      <c r="B159" s="5">
        <f>Financials!P158</f>
        <v>44306</v>
      </c>
      <c r="C159" t="str">
        <f>Financials!A158</f>
        <v>CH0106213793</v>
      </c>
      <c r="D159" t="str">
        <f>Financials!B158</f>
        <v>POLN.SW</v>
      </c>
      <c r="E159" t="str">
        <f>Financials!C158</f>
        <v>Polyphor</v>
      </c>
      <c r="F159" t="str">
        <f>Financials!D158</f>
        <v>CHF</v>
      </c>
      <c r="G159" t="str">
        <f>Financials!E158</f>
        <v>Healthcare</v>
      </c>
      <c r="H159" t="str">
        <f>Financials!F158</f>
        <v>Biotechnology</v>
      </c>
      <c r="I159">
        <f>Financials!O158</f>
        <v>7.19</v>
      </c>
      <c r="J159" t="str">
        <f>Financials!H158&amp;" - "&amp;Financials!G158</f>
        <v>5.5 - 9.45</v>
      </c>
      <c r="K159" s="7">
        <f>(Financials!G158-Financials!O158)/Financials!O158</f>
        <v>0.31432545201668965</v>
      </c>
      <c r="L159" s="1">
        <f>Financials!M158</f>
        <v>0</v>
      </c>
      <c r="M159">
        <f>Financials!I158</f>
        <v>0</v>
      </c>
      <c r="N159">
        <f>Financials!J158</f>
        <v>1.22</v>
      </c>
      <c r="O159" s="11">
        <f>Financials!K158</f>
        <v>5.89344</v>
      </c>
      <c r="P159" s="8">
        <f t="shared" si="3"/>
        <v>0</v>
      </c>
      <c r="Q159" s="14">
        <f>Financials!S158</f>
        <v>0</v>
      </c>
      <c r="R159" s="14">
        <f>Financials!T158</f>
        <v>0</v>
      </c>
      <c r="S159" s="14">
        <f>Financials!U158</f>
        <v>0</v>
      </c>
      <c r="T159" s="14">
        <f>Financials!V158</f>
        <v>0</v>
      </c>
      <c r="U159" s="15" t="str">
        <f>IF(Financials!W158="","na",Financials!W158)</f>
        <v>na</v>
      </c>
      <c r="V159" s="15" t="str">
        <f>IF(Financials!X158="","na",Financials!X158)</f>
        <v>na</v>
      </c>
      <c r="W159" s="15" t="str">
        <f>IF(Financials!Y158="","na",Financials!Y158)</f>
        <v>na</v>
      </c>
      <c r="X159" s="15" t="str">
        <f>IF(Financials!Z158="","na",Financials!Z158)</f>
        <v>na</v>
      </c>
      <c r="Y159" s="15" t="str">
        <f>IF(Financials!AA158="","na",Financials!AA158)</f>
        <v>na</v>
      </c>
      <c r="Z159" s="8" t="str">
        <f>IF(Financials!AB158="","na",Financials!AB158)</f>
        <v>na</v>
      </c>
      <c r="AA159" s="8" t="str">
        <f>IF(Financials!AC158="","na",Financials!AC158)</f>
        <v>na</v>
      </c>
      <c r="AB159" s="8" t="str">
        <f>IF(Financials!AD158="","na",Financials!AD158)</f>
        <v>na</v>
      </c>
      <c r="AC159" s="8" t="str">
        <f>IF(Financials!AE158="","na",Financials!AE158)</f>
        <v>na</v>
      </c>
      <c r="AD159" s="8" t="str">
        <f>IF(Financials!AF158="","na",Financials!AF158)</f>
        <v>na</v>
      </c>
      <c r="AE159" s="16" t="str">
        <f>IF(Financials!AG158="","na",Financials!AG158)</f>
        <v>na</v>
      </c>
      <c r="AF159" s="16" t="str">
        <f>IF(Financials!AH158="","na",Financials!AH158)</f>
        <v>na</v>
      </c>
      <c r="AG159" s="16" t="str">
        <f>IF(Financials!AI158="","na",Financials!AI158)</f>
        <v>na</v>
      </c>
      <c r="AH159" s="16" t="str">
        <f>IF(Financials!AJ158="","na",Financials!AJ158)</f>
        <v>na</v>
      </c>
      <c r="AI159" s="16" t="str">
        <f>IF(Financials!AK158="","na",Financials!AK158)</f>
        <v>na</v>
      </c>
    </row>
    <row r="160" spans="1:35" x14ac:dyDescent="0.2">
      <c r="A160" s="5">
        <f>Financials!Q159</f>
        <v>44307</v>
      </c>
      <c r="B160" s="5">
        <f>Financials!P159</f>
        <v>44306</v>
      </c>
      <c r="C160" t="str">
        <f>Financials!A159</f>
        <v>CH0108503795</v>
      </c>
      <c r="D160" t="str">
        <f>Financials!B159</f>
        <v>MBTN.SW</v>
      </c>
      <c r="E160" t="str">
        <f>Financials!C159</f>
        <v>Meyer Burger</v>
      </c>
      <c r="F160" t="str">
        <f>Financials!D159</f>
        <v>CHF</v>
      </c>
      <c r="G160" t="str">
        <f>Financials!E159</f>
        <v>Technology</v>
      </c>
      <c r="H160" t="str">
        <f>Financials!F159</f>
        <v>Semiconductor Equipment &amp; Materials</v>
      </c>
      <c r="I160">
        <f>Financials!O159</f>
        <v>0.40899999999999997</v>
      </c>
      <c r="J160" t="str">
        <f>Financials!H159&amp;" - "&amp;Financials!G159</f>
        <v>0.080326 - 0.5045</v>
      </c>
      <c r="K160" s="7">
        <f>(Financials!G159-Financials!O159)/Financials!O159</f>
        <v>0.23349633251833735</v>
      </c>
      <c r="L160" s="1">
        <f>Financials!M159</f>
        <v>0</v>
      </c>
      <c r="M160">
        <f>Financials!I159</f>
        <v>0</v>
      </c>
      <c r="N160">
        <f>Financials!J159</f>
        <v>0.104</v>
      </c>
      <c r="O160" s="11">
        <f>Financials!K159</f>
        <v>3.9038499999999998</v>
      </c>
      <c r="P160" s="8">
        <f t="shared" si="3"/>
        <v>0</v>
      </c>
      <c r="Q160" s="14">
        <f>Financials!S159</f>
        <v>0</v>
      </c>
      <c r="R160" s="14">
        <f>Financials!T159</f>
        <v>0</v>
      </c>
      <c r="S160" s="14">
        <f>Financials!U159</f>
        <v>0</v>
      </c>
      <c r="T160" s="14">
        <f>Financials!V159</f>
        <v>0</v>
      </c>
      <c r="U160" s="15" t="str">
        <f>IF(Financials!W159="","na",Financials!W159)</f>
        <v>na</v>
      </c>
      <c r="V160" s="15" t="str">
        <f>IF(Financials!X159="","na",Financials!X159)</f>
        <v>na</v>
      </c>
      <c r="W160" s="15" t="str">
        <f>IF(Financials!Y159="","na",Financials!Y159)</f>
        <v>na</v>
      </c>
      <c r="X160" s="15" t="str">
        <f>IF(Financials!Z159="","na",Financials!Z159)</f>
        <v>na</v>
      </c>
      <c r="Y160" s="15" t="str">
        <f>IF(Financials!AA159="","na",Financials!AA159)</f>
        <v>na</v>
      </c>
      <c r="Z160" s="8" t="str">
        <f>IF(Financials!AB159="","na",Financials!AB159)</f>
        <v>na</v>
      </c>
      <c r="AA160" s="8" t="str">
        <f>IF(Financials!AC159="","na",Financials!AC159)</f>
        <v>na</v>
      </c>
      <c r="AB160" s="8" t="str">
        <f>IF(Financials!AD159="","na",Financials!AD159)</f>
        <v>na</v>
      </c>
      <c r="AC160" s="8" t="str">
        <f>IF(Financials!AE159="","na",Financials!AE159)</f>
        <v>na</v>
      </c>
      <c r="AD160" s="8" t="str">
        <f>IF(Financials!AF159="","na",Financials!AF159)</f>
        <v>na</v>
      </c>
      <c r="AE160" s="16" t="str">
        <f>IF(Financials!AG159="","na",Financials!AG159)</f>
        <v>na</v>
      </c>
      <c r="AF160" s="16" t="str">
        <f>IF(Financials!AH159="","na",Financials!AH159)</f>
        <v>na</v>
      </c>
      <c r="AG160" s="16" t="str">
        <f>IF(Financials!AI159="","na",Financials!AI159)</f>
        <v>na</v>
      </c>
      <c r="AH160" s="16" t="str">
        <f>IF(Financials!AJ159="","na",Financials!AJ159)</f>
        <v>na</v>
      </c>
      <c r="AI160" s="16" t="str">
        <f>IF(Financials!AK159="","na",Financials!AK159)</f>
        <v>na</v>
      </c>
    </row>
    <row r="161" spans="1:35" x14ac:dyDescent="0.2">
      <c r="A161" s="5">
        <f>Financials!Q160</f>
        <v>44307</v>
      </c>
      <c r="B161" s="5">
        <f>Financials!P160</f>
        <v>44306</v>
      </c>
      <c r="C161" t="str">
        <f>Financials!A160</f>
        <v>CH0110240600</v>
      </c>
      <c r="D161" t="str">
        <f>Financials!B160</f>
        <v>ARBN.SW</v>
      </c>
      <c r="E161" t="str">
        <f>Financials!C160</f>
        <v>Arbonia</v>
      </c>
      <c r="F161" t="str">
        <f>Financials!D160</f>
        <v>CHF</v>
      </c>
      <c r="G161" t="str">
        <f>Financials!E160</f>
        <v>Industrials</v>
      </c>
      <c r="H161" t="str">
        <f>Financials!F160</f>
        <v>Building Products &amp; Equipment</v>
      </c>
      <c r="I161">
        <f>Financials!O160</f>
        <v>16.82</v>
      </c>
      <c r="J161" t="str">
        <f>Financials!H160&amp;" - "&amp;Financials!G160</f>
        <v>7.46 - 17.08</v>
      </c>
      <c r="K161" s="7">
        <f>(Financials!G160-Financials!O160)/Financials!O160</f>
        <v>1.5457788347205589E-2</v>
      </c>
      <c r="L161" s="1">
        <f>Financials!M160</f>
        <v>2.76E-2</v>
      </c>
      <c r="M161">
        <f>Financials!I160</f>
        <v>25.8552</v>
      </c>
      <c r="N161">
        <f>Financials!J160</f>
        <v>12.909000000000001</v>
      </c>
      <c r="O161" s="11">
        <f>Financials!K160</f>
        <v>1.2998700000000001</v>
      </c>
      <c r="P161" s="8">
        <f t="shared" ref="P161:P224" si="4">COUNTIFS(AE161:AI161,"&gt;0",AE161:AI161,"&lt;0.8")</f>
        <v>0</v>
      </c>
      <c r="Q161" s="14">
        <f>Financials!S160</f>
        <v>2014</v>
      </c>
      <c r="R161" s="14">
        <f>Financials!T160</f>
        <v>2020</v>
      </c>
      <c r="S161" s="14">
        <f>Financials!U160</f>
        <v>1</v>
      </c>
      <c r="T161" s="14">
        <f>Financials!V160</f>
        <v>1</v>
      </c>
      <c r="U161" s="15">
        <f>IF(Financials!W160="","na",Financials!W160)</f>
        <v>-0.26666666666666666</v>
      </c>
      <c r="V161" s="15" t="str">
        <f>IF(Financials!X160="","na",Financials!X160)</f>
        <v>na</v>
      </c>
      <c r="W161" s="15" t="str">
        <f>IF(Financials!Y160="","na",Financials!Y160)</f>
        <v>na</v>
      </c>
      <c r="X161" s="15" t="str">
        <f>IF(Financials!Z160="","na",Financials!Z160)</f>
        <v>na</v>
      </c>
      <c r="Y161" s="15">
        <f>IF(Financials!AA160="","na",Financials!AA160)</f>
        <v>9.9999999999999964E-2</v>
      </c>
      <c r="Z161" s="8" t="str">
        <f>IF(Financials!AB160="","na",Financials!AB160)</f>
        <v>na</v>
      </c>
      <c r="AA161" s="8" t="str">
        <f>IF(Financials!AC160="","na",Financials!AC160)</f>
        <v>na</v>
      </c>
      <c r="AB161" s="8">
        <f>IF(Financials!AD160="","na",Financials!AD160)</f>
        <v>0.2</v>
      </c>
      <c r="AC161" s="8">
        <f>IF(Financials!AE160="","na",Financials!AE160)</f>
        <v>0.22</v>
      </c>
      <c r="AD161" s="8" t="str">
        <f>IF(Financials!AF160="","na",Financials!AF160)</f>
        <v>na</v>
      </c>
      <c r="AE161" s="16" t="str">
        <f>IF(Financials!AG160="","na",Financials!AG160)</f>
        <v>na</v>
      </c>
      <c r="AF161" s="16" t="str">
        <f>IF(Financials!AH160="","na",Financials!AH160)</f>
        <v>na</v>
      </c>
      <c r="AG161" s="16" t="str">
        <f>IF(Financials!AI160="","na",Financials!AI160)</f>
        <v>na</v>
      </c>
      <c r="AH161" s="16" t="str">
        <f>IF(Financials!AJ160="","na",Financials!AJ160)</f>
        <v>na</v>
      </c>
      <c r="AI161" s="16" t="str">
        <f>IF(Financials!AK160="","na",Financials!AK160)</f>
        <v>na</v>
      </c>
    </row>
    <row r="162" spans="1:35" x14ac:dyDescent="0.2">
      <c r="A162" s="5">
        <f>Financials!Q161</f>
        <v>44307</v>
      </c>
      <c r="B162" s="5">
        <f>Financials!P161</f>
        <v>44306</v>
      </c>
      <c r="C162" t="str">
        <f>Financials!A161</f>
        <v>CH0110303119</v>
      </c>
      <c r="D162" t="str">
        <f>Financials!B161</f>
        <v>LECN.SW</v>
      </c>
      <c r="E162" t="str">
        <f>Financials!C161</f>
        <v>Leclanche (Leclanché SA</v>
      </c>
      <c r="F162" t="str">
        <f>Financials!D161</f>
        <v>CHF</v>
      </c>
      <c r="G162" t="str">
        <f>Financials!E161</f>
        <v>Industrials</v>
      </c>
      <c r="H162" t="str">
        <f>Financials!F161</f>
        <v>Electrical Equipment &amp; Parts</v>
      </c>
      <c r="I162">
        <f>Financials!O161</f>
        <v>0.93799999999999994</v>
      </c>
      <c r="J162" t="str">
        <f>Financials!H161&amp;" - "&amp;Financials!G161</f>
        <v>0.476 - 1.3</v>
      </c>
      <c r="K162" s="7">
        <f>(Financials!G161-Financials!O161)/Financials!O161</f>
        <v>0.38592750533049053</v>
      </c>
      <c r="L162" s="1">
        <f>Financials!M161</f>
        <v>0</v>
      </c>
      <c r="M162">
        <f>Financials!I161</f>
        <v>0</v>
      </c>
      <c r="N162">
        <f>Financials!J161</f>
        <v>-0.30099999999999999</v>
      </c>
      <c r="O162" s="11">
        <f>Financials!K161</f>
        <v>0</v>
      </c>
      <c r="P162" s="8">
        <f t="shared" si="4"/>
        <v>0</v>
      </c>
      <c r="Q162" s="14">
        <f>Financials!S161</f>
        <v>0</v>
      </c>
      <c r="R162" s="14">
        <f>Financials!T161</f>
        <v>0</v>
      </c>
      <c r="S162" s="14">
        <f>Financials!U161</f>
        <v>0</v>
      </c>
      <c r="T162" s="14">
        <f>Financials!V161</f>
        <v>0</v>
      </c>
      <c r="U162" s="15" t="str">
        <f>IF(Financials!W161="","na",Financials!W161)</f>
        <v>na</v>
      </c>
      <c r="V162" s="15" t="str">
        <f>IF(Financials!X161="","na",Financials!X161)</f>
        <v>na</v>
      </c>
      <c r="W162" s="15" t="str">
        <f>IF(Financials!Y161="","na",Financials!Y161)</f>
        <v>na</v>
      </c>
      <c r="X162" s="15" t="str">
        <f>IF(Financials!Z161="","na",Financials!Z161)</f>
        <v>na</v>
      </c>
      <c r="Y162" s="15" t="str">
        <f>IF(Financials!AA161="","na",Financials!AA161)</f>
        <v>na</v>
      </c>
      <c r="Z162" s="8" t="str">
        <f>IF(Financials!AB161="","na",Financials!AB161)</f>
        <v>na</v>
      </c>
      <c r="AA162" s="8" t="str">
        <f>IF(Financials!AC161="","na",Financials!AC161)</f>
        <v>na</v>
      </c>
      <c r="AB162" s="8" t="str">
        <f>IF(Financials!AD161="","na",Financials!AD161)</f>
        <v>na</v>
      </c>
      <c r="AC162" s="8" t="str">
        <f>IF(Financials!AE161="","na",Financials!AE161)</f>
        <v>na</v>
      </c>
      <c r="AD162" s="8" t="str">
        <f>IF(Financials!AF161="","na",Financials!AF161)</f>
        <v>na</v>
      </c>
      <c r="AE162" s="16" t="str">
        <f>IF(Financials!AG161="","na",Financials!AG161)</f>
        <v>na</v>
      </c>
      <c r="AF162" s="16" t="str">
        <f>IF(Financials!AH161="","na",Financials!AH161)</f>
        <v>na</v>
      </c>
      <c r="AG162" s="16" t="str">
        <f>IF(Financials!AI161="","na",Financials!AI161)</f>
        <v>na</v>
      </c>
      <c r="AH162" s="16" t="str">
        <f>IF(Financials!AJ161="","na",Financials!AJ161)</f>
        <v>na</v>
      </c>
      <c r="AI162" s="16" t="str">
        <f>IF(Financials!AK161="","na",Financials!AK161)</f>
        <v>na</v>
      </c>
    </row>
    <row r="163" spans="1:35" x14ac:dyDescent="0.2">
      <c r="A163" s="5">
        <f>Financials!Q162</f>
        <v>44307</v>
      </c>
      <c r="B163" s="5">
        <f>Financials!P162</f>
        <v>44306</v>
      </c>
      <c r="C163" t="str">
        <f>Financials!A162</f>
        <v>CH0111677362</v>
      </c>
      <c r="D163" t="str">
        <f>Financials!B162</f>
        <v>ORON.SW</v>
      </c>
      <c r="E163" t="str">
        <f>Financials!C162</f>
        <v>Orior</v>
      </c>
      <c r="F163" t="str">
        <f>Financials!D162</f>
        <v>CHF</v>
      </c>
      <c r="G163" t="str">
        <f>Financials!E162</f>
        <v>Consumer Defensive</v>
      </c>
      <c r="H163" t="str">
        <f>Financials!F162</f>
        <v>Packaged Foods</v>
      </c>
      <c r="I163">
        <f>Financials!O162</f>
        <v>85.8</v>
      </c>
      <c r="J163" t="str">
        <f>Financials!H162&amp;" - "&amp;Financials!G162</f>
        <v>65.7 - 86.5</v>
      </c>
      <c r="K163" s="7">
        <f>(Financials!G162-Financials!O162)/Financials!O162</f>
        <v>8.1585081585081928E-3</v>
      </c>
      <c r="L163" s="1">
        <f>Financials!M162</f>
        <v>2.7300000000000001E-2</v>
      </c>
      <c r="M163">
        <f>Financials!I162</f>
        <v>25.589700000000001</v>
      </c>
      <c r="N163">
        <f>Financials!J162</f>
        <v>10.207000000000001</v>
      </c>
      <c r="O163" s="11">
        <f>Financials!K162</f>
        <v>8.3962000000000003</v>
      </c>
      <c r="P163" s="8">
        <f t="shared" si="4"/>
        <v>3</v>
      </c>
      <c r="Q163" s="14">
        <f>Financials!S162</f>
        <v>2012</v>
      </c>
      <c r="R163" s="14">
        <f>Financials!T162</f>
        <v>2020</v>
      </c>
      <c r="S163" s="14">
        <f>Financials!U162</f>
        <v>8</v>
      </c>
      <c r="T163" s="14">
        <f>Financials!V162</f>
        <v>0</v>
      </c>
      <c r="U163" s="15">
        <f>IF(Financials!W162="","na",Financials!W162)</f>
        <v>1.4041450777202074</v>
      </c>
      <c r="V163" s="15">
        <f>IF(Financials!X162="","na",Financials!X162)</f>
        <v>1.3794871794871792</v>
      </c>
      <c r="W163" s="15">
        <f>IF(Financials!Y162="","na",Financials!Y162)</f>
        <v>1.3199999999999998</v>
      </c>
      <c r="X163" s="15">
        <f>IF(Financials!Z162="","na",Financials!Z162)</f>
        <v>1.2200956937799043</v>
      </c>
      <c r="Y163" s="15">
        <f>IF(Financials!AA162="","na",Financials!AA162)</f>
        <v>1.0714285714285712</v>
      </c>
      <c r="Z163" s="8">
        <f>IF(Financials!AB162="","na",Financials!AB162)</f>
        <v>2.09</v>
      </c>
      <c r="AA163" s="8">
        <f>IF(Financials!AC162="","na",Financials!AC162)</f>
        <v>2.17</v>
      </c>
      <c r="AB163" s="8">
        <f>IF(Financials!AD162="","na",Financials!AD162)</f>
        <v>2.2400000000000002</v>
      </c>
      <c r="AC163" s="8">
        <f>IF(Financials!AE162="","na",Financials!AE162)</f>
        <v>4.6399999999999997</v>
      </c>
      <c r="AD163" s="8" t="str">
        <f>IF(Financials!AF162="","na",Financials!AF162)</f>
        <v>na</v>
      </c>
      <c r="AE163" s="16">
        <f>IF(Financials!AG162="","na",Financials!AG162)</f>
        <v>0.38703703703703701</v>
      </c>
      <c r="AF163" s="16">
        <f>IF(Financials!AH162="","na",Financials!AH162)</f>
        <v>0.434</v>
      </c>
      <c r="AG163" s="16">
        <f>IF(Financials!AI162="","na",Financials!AI162)</f>
        <v>0.46666666666666673</v>
      </c>
      <c r="AH163" s="16" t="str">
        <f>IF(Financials!AJ162="","na",Financials!AJ162)</f>
        <v>na</v>
      </c>
      <c r="AI163" s="16" t="str">
        <f>IF(Financials!AK162="","na",Financials!AK162)</f>
        <v>na</v>
      </c>
    </row>
    <row r="164" spans="1:35" x14ac:dyDescent="0.2">
      <c r="A164" s="5">
        <f>Financials!Q163</f>
        <v>44306</v>
      </c>
      <c r="B164" s="5">
        <f>Financials!P163</f>
        <v>44306</v>
      </c>
      <c r="C164" t="str">
        <f>Financials!A163</f>
        <v>CH0114405324</v>
      </c>
      <c r="D164" t="str">
        <f>Financials!B163</f>
        <v>GRMN</v>
      </c>
      <c r="E164" t="str">
        <f>Financials!C163</f>
        <v>Garmin</v>
      </c>
      <c r="F164" t="str">
        <f>Financials!D163</f>
        <v>USD</v>
      </c>
      <c r="G164" t="str">
        <f>Financials!E163</f>
        <v>Technology</v>
      </c>
      <c r="H164" t="str">
        <f>Financials!F163</f>
        <v>Scientific &amp; Technical Instruments</v>
      </c>
      <c r="I164">
        <f>Financials!O163</f>
        <v>138.19999999999999</v>
      </c>
      <c r="J164" t="str">
        <f>Financials!H163&amp;" - "&amp;Financials!G163</f>
        <v>73.63 - 140.72</v>
      </c>
      <c r="K164" s="7">
        <f>(Financials!G163-Financials!O163)/Financials!O163</f>
        <v>1.823444283646896E-2</v>
      </c>
      <c r="L164" s="1">
        <f>Financials!M163</f>
        <v>1.9099999999999999E-2</v>
      </c>
      <c r="M164">
        <f>Financials!I163</f>
        <v>26.731100000000001</v>
      </c>
      <c r="N164">
        <f>Financials!J163</f>
        <v>28.794</v>
      </c>
      <c r="O164" s="11">
        <f>Financials!K163</f>
        <v>4.7996100000000004</v>
      </c>
      <c r="P164" s="8">
        <f t="shared" si="4"/>
        <v>2</v>
      </c>
      <c r="Q164" s="14">
        <f>Financials!S163</f>
        <v>2004</v>
      </c>
      <c r="R164" s="14">
        <f>Financials!T163</f>
        <v>2021</v>
      </c>
      <c r="S164" s="14">
        <f>Financials!U163</f>
        <v>11</v>
      </c>
      <c r="T164" s="14">
        <f>Financials!V163</f>
        <v>3</v>
      </c>
      <c r="U164" s="15">
        <f>IF(Financials!W163="","na",Financials!W163)</f>
        <v>1.44</v>
      </c>
      <c r="V164" s="15">
        <f>IF(Financials!X163="","na",Financials!X163)</f>
        <v>-0.67724867724867721</v>
      </c>
      <c r="W164" s="15">
        <f>IF(Financials!Y163="","na",Financials!Y163)</f>
        <v>-0.76078431372549027</v>
      </c>
      <c r="X164" s="15">
        <f>IF(Financials!Z163="","na",Financials!Z163)</f>
        <v>-0.76628352490421459</v>
      </c>
      <c r="Y164" s="15">
        <f>IF(Financials!AA163="","na",Financials!AA163)</f>
        <v>-0.74583333333333335</v>
      </c>
      <c r="Z164" s="8">
        <f>IF(Financials!AB163="","na",Financials!AB163)</f>
        <v>3.06</v>
      </c>
      <c r="AA164" s="8">
        <f>IF(Financials!AC163="","na",Financials!AC163)</f>
        <v>2.61</v>
      </c>
      <c r="AB164" s="8">
        <f>IF(Financials!AD163="","na",Financials!AD163)</f>
        <v>2.2400000000000002</v>
      </c>
      <c r="AC164" s="8">
        <f>IF(Financials!AE163="","na",Financials!AE163)</f>
        <v>2.4</v>
      </c>
      <c r="AD164" s="8">
        <f>IF(Financials!AF163="","na",Financials!AF163)</f>
        <v>0.61</v>
      </c>
      <c r="AE164" s="16">
        <f>IF(Financials!AG163="","na",Financials!AG163)</f>
        <v>0.82702702702702702</v>
      </c>
      <c r="AF164" s="16">
        <f>IF(Financials!AH163="","na",Financials!AH163)</f>
        <v>0.70540540540540531</v>
      </c>
      <c r="AG164" s="16">
        <f>IF(Financials!AI163="","na",Financials!AI163)</f>
        <v>0.44800000000000006</v>
      </c>
      <c r="AH164" s="16" t="str">
        <f>IF(Financials!AJ163="","na",Financials!AJ163)</f>
        <v>na</v>
      </c>
      <c r="AI164" s="16" t="str">
        <f>IF(Financials!AK163="","na",Financials!AK163)</f>
        <v>na</v>
      </c>
    </row>
    <row r="165" spans="1:35" x14ac:dyDescent="0.2">
      <c r="A165" s="5">
        <f>Financials!Q164</f>
        <v>44307</v>
      </c>
      <c r="B165" s="5">
        <f>Financials!P164</f>
        <v>44306</v>
      </c>
      <c r="C165" t="str">
        <f>Financials!A164</f>
        <v>CH0118530366</v>
      </c>
      <c r="D165" t="str">
        <f>Financials!B164</f>
        <v>PEAN.SW</v>
      </c>
      <c r="E165" t="str">
        <f>Financials!C164</f>
        <v>Peach Property Group</v>
      </c>
      <c r="F165" t="str">
        <f>Financials!D164</f>
        <v>CHF</v>
      </c>
      <c r="G165" t="str">
        <f>Financials!E164</f>
        <v>Consumer Cyclical</v>
      </c>
      <c r="H165" t="str">
        <f>Financials!F164</f>
        <v>Residential Construction</v>
      </c>
      <c r="I165">
        <f>Financials!O164</f>
        <v>51.2</v>
      </c>
      <c r="J165" t="str">
        <f>Financials!H164&amp;" - "&amp;Financials!G164</f>
        <v>32.8 - 54</v>
      </c>
      <c r="K165" s="7">
        <f>(Financials!G164-Financials!O164)/Financials!O164</f>
        <v>5.4687499999999944E-2</v>
      </c>
      <c r="L165" s="1">
        <f>Financials!M164</f>
        <v>0</v>
      </c>
      <c r="M165">
        <f>Financials!I164</f>
        <v>3.5801699999999999</v>
      </c>
      <c r="N165">
        <f>Financials!J164</f>
        <v>57.988</v>
      </c>
      <c r="O165" s="11">
        <f>Financials!K164</f>
        <v>0.88294099999999998</v>
      </c>
      <c r="P165" s="8">
        <f t="shared" si="4"/>
        <v>0</v>
      </c>
      <c r="Q165" s="14">
        <f>Financials!S164</f>
        <v>2012</v>
      </c>
      <c r="R165" s="14">
        <f>Financials!T164</f>
        <v>2012</v>
      </c>
      <c r="S165" s="14">
        <f>Financials!U164</f>
        <v>0</v>
      </c>
      <c r="T165" s="14">
        <f>Financials!V164</f>
        <v>0</v>
      </c>
      <c r="U165" s="15">
        <f>IF(Financials!W164="","na",Financials!W164)</f>
        <v>0</v>
      </c>
      <c r="V165" s="15" t="str">
        <f>IF(Financials!X164="","na",Financials!X164)</f>
        <v>na</v>
      </c>
      <c r="W165" s="15" t="str">
        <f>IF(Financials!Y164="","na",Financials!Y164)</f>
        <v>na</v>
      </c>
      <c r="X165" s="15" t="str">
        <f>IF(Financials!Z164="","na",Financials!Z164)</f>
        <v>na</v>
      </c>
      <c r="Y165" s="15" t="str">
        <f>IF(Financials!AA164="","na",Financials!AA164)</f>
        <v>na</v>
      </c>
      <c r="Z165" s="8" t="str">
        <f>IF(Financials!AB164="","na",Financials!AB164)</f>
        <v>na</v>
      </c>
      <c r="AA165" s="8" t="str">
        <f>IF(Financials!AC164="","na",Financials!AC164)</f>
        <v>na</v>
      </c>
      <c r="AB165" s="8" t="str">
        <f>IF(Financials!AD164="","na",Financials!AD164)</f>
        <v>na</v>
      </c>
      <c r="AC165" s="8" t="str">
        <f>IF(Financials!AE164="","na",Financials!AE164)</f>
        <v>na</v>
      </c>
      <c r="AD165" s="8" t="str">
        <f>IF(Financials!AF164="","na",Financials!AF164)</f>
        <v>na</v>
      </c>
      <c r="AE165" s="16" t="str">
        <f>IF(Financials!AG164="","na",Financials!AG164)</f>
        <v>na</v>
      </c>
      <c r="AF165" s="16" t="str">
        <f>IF(Financials!AH164="","na",Financials!AH164)</f>
        <v>na</v>
      </c>
      <c r="AG165" s="16" t="str">
        <f>IF(Financials!AI164="","na",Financials!AI164)</f>
        <v>na</v>
      </c>
      <c r="AH165" s="16" t="str">
        <f>IF(Financials!AJ164="","na",Financials!AJ164)</f>
        <v>na</v>
      </c>
      <c r="AI165" s="16" t="str">
        <f>IF(Financials!AK164="","na",Financials!AK164)</f>
        <v>na</v>
      </c>
    </row>
    <row r="166" spans="1:35" x14ac:dyDescent="0.2">
      <c r="A166" s="5">
        <f>Financials!Q165</f>
        <v>44307</v>
      </c>
      <c r="B166" s="5">
        <f>Financials!P165</f>
        <v>44306</v>
      </c>
      <c r="C166" t="str">
        <f>Financials!A165</f>
        <v>CH0122527648</v>
      </c>
      <c r="D166" t="str">
        <f>Financials!B165</f>
        <v>PNHO.SW</v>
      </c>
      <c r="E166" t="str">
        <f>Financials!C165</f>
        <v>poenina</v>
      </c>
      <c r="F166" t="str">
        <f>Financials!D165</f>
        <v>CHF</v>
      </c>
      <c r="G166" t="str">
        <f>Financials!E165</f>
        <v>Industrials</v>
      </c>
      <c r="H166" t="str">
        <f>Financials!F165</f>
        <v>Engineering &amp; Construction</v>
      </c>
      <c r="I166">
        <f>Financials!O165</f>
        <v>55</v>
      </c>
      <c r="J166" t="str">
        <f>Financials!H165&amp;" - "&amp;Financials!G165</f>
        <v>44 - 55</v>
      </c>
      <c r="K166" s="7">
        <f>(Financials!G165-Financials!O165)/Financials!O165</f>
        <v>0</v>
      </c>
      <c r="L166" s="1">
        <f>Financials!M165</f>
        <v>3.6999999999999998E-2</v>
      </c>
      <c r="M166">
        <f>Financials!I165</f>
        <v>21.317799999999998</v>
      </c>
      <c r="N166">
        <f>Financials!J165</f>
        <v>12.448</v>
      </c>
      <c r="O166" s="11">
        <f>Financials!K165</f>
        <v>4.41838</v>
      </c>
      <c r="P166" s="8">
        <f t="shared" si="4"/>
        <v>0</v>
      </c>
      <c r="Q166" s="14">
        <f>Financials!S165</f>
        <v>2019</v>
      </c>
      <c r="R166" s="14">
        <f>Financials!T165</f>
        <v>2020</v>
      </c>
      <c r="S166" s="14">
        <f>Financials!U165</f>
        <v>0</v>
      </c>
      <c r="T166" s="14">
        <f>Financials!V165</f>
        <v>1</v>
      </c>
      <c r="U166" s="15">
        <f>IF(Financials!W165="","na",Financials!W165)</f>
        <v>-0.41176470588235292</v>
      </c>
      <c r="V166" s="15" t="str">
        <f>IF(Financials!X165="","na",Financials!X165)</f>
        <v>na</v>
      </c>
      <c r="W166" s="15" t="str">
        <f>IF(Financials!Y165="","na",Financials!Y165)</f>
        <v>na</v>
      </c>
      <c r="X166" s="15" t="str">
        <f>IF(Financials!Z165="","na",Financials!Z165)</f>
        <v>na</v>
      </c>
      <c r="Y166" s="15">
        <f>IF(Financials!AA165="","na",Financials!AA165)</f>
        <v>-0.41176470588235292</v>
      </c>
      <c r="Z166" s="8" t="str">
        <f>IF(Financials!AB165="","na",Financials!AB165)</f>
        <v>na</v>
      </c>
      <c r="AA166" s="8" t="str">
        <f>IF(Financials!AC165="","na",Financials!AC165)</f>
        <v>na</v>
      </c>
      <c r="AB166" s="8" t="str">
        <f>IF(Financials!AD165="","na",Financials!AD165)</f>
        <v>na</v>
      </c>
      <c r="AC166" s="8">
        <f>IF(Financials!AE165="","na",Financials!AE165)</f>
        <v>1</v>
      </c>
      <c r="AD166" s="8" t="str">
        <f>IF(Financials!AF165="","na",Financials!AF165)</f>
        <v>na</v>
      </c>
      <c r="AE166" s="16" t="str">
        <f>IF(Financials!AG165="","na",Financials!AG165)</f>
        <v>na</v>
      </c>
      <c r="AF166" s="16" t="str">
        <f>IF(Financials!AH165="","na",Financials!AH165)</f>
        <v>na</v>
      </c>
      <c r="AG166" s="16" t="str">
        <f>IF(Financials!AI165="","na",Financials!AI165)</f>
        <v>na</v>
      </c>
      <c r="AH166" s="16" t="str">
        <f>IF(Financials!AJ165="","na",Financials!AJ165)</f>
        <v>na</v>
      </c>
      <c r="AI166" s="16" t="str">
        <f>IF(Financials!AK165="","na",Financials!AK165)</f>
        <v>na</v>
      </c>
    </row>
    <row r="167" spans="1:35" x14ac:dyDescent="0.2">
      <c r="A167" s="5">
        <f>Financials!Q166</f>
        <v>44307</v>
      </c>
      <c r="B167" s="5">
        <f>Financials!P166</f>
        <v>44306</v>
      </c>
      <c r="C167" t="str">
        <f>Financials!A166</f>
        <v>CH0126639464</v>
      </c>
      <c r="D167" t="str">
        <f>Financials!B166</f>
        <v>CALN.SW</v>
      </c>
      <c r="E167" t="str">
        <f>Financials!C166</f>
        <v>Calida</v>
      </c>
      <c r="F167" t="str">
        <f>Financials!D166</f>
        <v>CHF</v>
      </c>
      <c r="G167" t="str">
        <f>Financials!E166</f>
        <v>Consumer Cyclical</v>
      </c>
      <c r="H167" t="str">
        <f>Financials!F166</f>
        <v>Apparel Manufacturing</v>
      </c>
      <c r="I167">
        <f>Financials!O166</f>
        <v>36.5</v>
      </c>
      <c r="J167" t="str">
        <f>Financials!H166&amp;" - "&amp;Financials!G166</f>
        <v>26.3 - 37.3</v>
      </c>
      <c r="K167" s="7">
        <f>(Financials!G166-Financials!O166)/Financials!O166</f>
        <v>2.1917808219178006E-2</v>
      </c>
      <c r="L167" s="1">
        <f>Financials!M166</f>
        <v>2.1600000000000001E-2</v>
      </c>
      <c r="M167">
        <f>Financials!I166</f>
        <v>0</v>
      </c>
      <c r="N167">
        <f>Financials!J166</f>
        <v>20.050999999999998</v>
      </c>
      <c r="O167" s="11">
        <f>Financials!K166</f>
        <v>1.83033</v>
      </c>
      <c r="P167" s="8">
        <f t="shared" si="4"/>
        <v>2</v>
      </c>
      <c r="Q167" s="14">
        <f>Financials!S166</f>
        <v>2012</v>
      </c>
      <c r="R167" s="14">
        <f>Financials!T166</f>
        <v>2020</v>
      </c>
      <c r="S167" s="14">
        <f>Financials!U166</f>
        <v>1</v>
      </c>
      <c r="T167" s="14">
        <f>Financials!V166</f>
        <v>1</v>
      </c>
      <c r="U167" s="15">
        <f>IF(Financials!W166="","na",Financials!W166)</f>
        <v>0</v>
      </c>
      <c r="V167" s="15">
        <f>IF(Financials!X166="","na",Financials!X166)</f>
        <v>0</v>
      </c>
      <c r="W167" s="15">
        <f>IF(Financials!Y166="","na",Financials!Y166)</f>
        <v>0</v>
      </c>
      <c r="X167" s="15" t="str">
        <f>IF(Financials!Z166="","na",Financials!Z166)</f>
        <v>na</v>
      </c>
      <c r="Y167" s="15">
        <f>IF(Financials!AA166="","na",Financials!AA166)</f>
        <v>0</v>
      </c>
      <c r="Z167" s="8" t="str">
        <f>IF(Financials!AB166="","na",Financials!AB166)</f>
        <v>na</v>
      </c>
      <c r="AA167" s="8">
        <f>IF(Financials!AC166="","na",Financials!AC166)</f>
        <v>0.8</v>
      </c>
      <c r="AB167" s="8">
        <f>IF(Financials!AD166="","na",Financials!AD166)</f>
        <v>0.8</v>
      </c>
      <c r="AC167" s="8">
        <f>IF(Financials!AE166="","na",Financials!AE166)</f>
        <v>0.8</v>
      </c>
      <c r="AD167" s="8" t="str">
        <f>IF(Financials!AF166="","na",Financials!AF166)</f>
        <v>na</v>
      </c>
      <c r="AE167" s="16" t="str">
        <f>IF(Financials!AG166="","na",Financials!AG166)</f>
        <v>na</v>
      </c>
      <c r="AF167" s="16">
        <f>IF(Financials!AH166="","na",Financials!AH166)</f>
        <v>0.4</v>
      </c>
      <c r="AG167" s="16">
        <f>IF(Financials!AI166="","na",Financials!AI166)</f>
        <v>0.4210526315789474</v>
      </c>
      <c r="AH167" s="16" t="str">
        <f>IF(Financials!AJ166="","na",Financials!AJ166)</f>
        <v>na</v>
      </c>
      <c r="AI167" s="16" t="str">
        <f>IF(Financials!AK166="","na",Financials!AK166)</f>
        <v>na</v>
      </c>
    </row>
    <row r="168" spans="1:35" x14ac:dyDescent="0.2">
      <c r="A168" s="5">
        <f>Financials!Q167</f>
        <v>44307</v>
      </c>
      <c r="B168" s="5">
        <f>Financials!P167</f>
        <v>44306</v>
      </c>
      <c r="C168" t="str">
        <f>Financials!A167</f>
        <v>CH0126673539</v>
      </c>
      <c r="D168" t="str">
        <f>Financials!B167</f>
        <v>DKSH.SW</v>
      </c>
      <c r="E168" t="str">
        <f>Financials!C167</f>
        <v>DKSH</v>
      </c>
      <c r="F168" t="str">
        <f>Financials!D167</f>
        <v>CHF</v>
      </c>
      <c r="G168" t="str">
        <f>Financials!E167</f>
        <v>Industrials</v>
      </c>
      <c r="H168" t="str">
        <f>Financials!F167</f>
        <v>Consulting Services</v>
      </c>
      <c r="I168">
        <f>Financials!O167</f>
        <v>74.150000000000006</v>
      </c>
      <c r="J168" t="str">
        <f>Financials!H167&amp;" - "&amp;Financials!G167</f>
        <v>48.9 - 75</v>
      </c>
      <c r="K168" s="7">
        <f>(Financials!G167-Financials!O167)/Financials!O167</f>
        <v>1.1463250168577131E-2</v>
      </c>
      <c r="L168" s="1">
        <f>Financials!M167</f>
        <v>2.6200000000000001E-2</v>
      </c>
      <c r="M168">
        <f>Financials!I167</f>
        <v>30.7469</v>
      </c>
      <c r="N168">
        <f>Financials!J167</f>
        <v>26.734000000000002</v>
      </c>
      <c r="O168" s="11">
        <f>Financials!K167</f>
        <v>2.7717499999999999</v>
      </c>
      <c r="P168" s="8">
        <f t="shared" si="4"/>
        <v>3</v>
      </c>
      <c r="Q168" s="14">
        <f>Financials!S167</f>
        <v>2014</v>
      </c>
      <c r="R168" s="14">
        <f>Financials!T167</f>
        <v>2021</v>
      </c>
      <c r="S168" s="14">
        <f>Financials!U167</f>
        <v>6</v>
      </c>
      <c r="T168" s="14">
        <f>Financials!V167</f>
        <v>1</v>
      </c>
      <c r="U168" s="15">
        <f>IF(Financials!W167="","na",Financials!W167)</f>
        <v>0.7727272727272726</v>
      </c>
      <c r="V168" s="15">
        <f>IF(Financials!X167="","na",Financials!X167)</f>
        <v>0.7727272727272726</v>
      </c>
      <c r="W168" s="15">
        <f>IF(Financials!Y167="","na",Financials!Y167)</f>
        <v>0.49999999999999989</v>
      </c>
      <c r="X168" s="15">
        <f>IF(Financials!Z167="","na",Financials!Z167)</f>
        <v>0.18181818181818185</v>
      </c>
      <c r="Y168" s="15">
        <f>IF(Financials!AA167="","na",Financials!AA167)</f>
        <v>-0.6578947368421052</v>
      </c>
      <c r="Z168" s="8">
        <f>IF(Financials!AB167="","na",Financials!AB167)</f>
        <v>1.5</v>
      </c>
      <c r="AA168" s="8">
        <f>IF(Financials!AC167="","na",Financials!AC167)</f>
        <v>1.65</v>
      </c>
      <c r="AB168" s="8">
        <f>IF(Financials!AD167="","na",Financials!AD167)</f>
        <v>1.85</v>
      </c>
      <c r="AC168" s="8">
        <f>IF(Financials!AE167="","na",Financials!AE167)</f>
        <v>5.7</v>
      </c>
      <c r="AD168" s="8">
        <f>IF(Financials!AF167="","na",Financials!AF167)</f>
        <v>1.95</v>
      </c>
      <c r="AE168" s="16">
        <f>IF(Financials!AG167="","na",Financials!AG167)</f>
        <v>0.46875</v>
      </c>
      <c r="AF168" s="16">
        <f>IF(Financials!AH167="","na",Financials!AH167)</f>
        <v>0.42307692307692307</v>
      </c>
      <c r="AG168" s="16">
        <f>IF(Financials!AI167="","na",Financials!AI167)</f>
        <v>0.68518518518518512</v>
      </c>
      <c r="AH168" s="16" t="str">
        <f>IF(Financials!AJ167="","na",Financials!AJ167)</f>
        <v>na</v>
      </c>
      <c r="AI168" s="16" t="str">
        <f>IF(Financials!AK167="","na",Financials!AK167)</f>
        <v>na</v>
      </c>
    </row>
    <row r="169" spans="1:35" x14ac:dyDescent="0.2">
      <c r="A169" s="5">
        <f>Financials!Q168</f>
        <v>44307</v>
      </c>
      <c r="B169" s="5">
        <f>Financials!P168</f>
        <v>44306</v>
      </c>
      <c r="C169" t="str">
        <f>Financials!A168</f>
        <v>CH0126881561</v>
      </c>
      <c r="D169" t="str">
        <f>Financials!B168</f>
        <v>SREN.SW</v>
      </c>
      <c r="E169" t="str">
        <f>Financials!C168</f>
        <v>Swiss Re</v>
      </c>
      <c r="F169" t="str">
        <f>Financials!D168</f>
        <v>CHF</v>
      </c>
      <c r="G169" t="str">
        <f>Financials!E168</f>
        <v>Financial Services</v>
      </c>
      <c r="H169" t="str">
        <f>Financials!F168</f>
        <v>Insurance—Reinsurance</v>
      </c>
      <c r="I169">
        <f>Financials!O168</f>
        <v>84.04</v>
      </c>
      <c r="J169" t="str">
        <f>Financials!H168&amp;" - "&amp;Financials!G168</f>
        <v>58.52 - 94.96</v>
      </c>
      <c r="K169" s="7">
        <f>(Financials!G168-Financials!O168)/Financials!O168</f>
        <v>0.12993812470252245</v>
      </c>
      <c r="L169" s="1">
        <f>Financials!M168</f>
        <v>7.0199999999999999E-2</v>
      </c>
      <c r="M169">
        <f>Financials!I168</f>
        <v>0</v>
      </c>
      <c r="N169">
        <f>Financials!J168</f>
        <v>93.9</v>
      </c>
      <c r="O169" s="11">
        <f>Financials!K168</f>
        <v>0.89222599999999996</v>
      </c>
      <c r="P169" s="8">
        <f t="shared" si="4"/>
        <v>0</v>
      </c>
      <c r="Q169" s="14">
        <f>Financials!S168</f>
        <v>1996</v>
      </c>
      <c r="R169" s="14">
        <f>Financials!T168</f>
        <v>2020</v>
      </c>
      <c r="S169" s="14">
        <f>Financials!U168</f>
        <v>19</v>
      </c>
      <c r="T169" s="14">
        <f>Financials!V168</f>
        <v>4</v>
      </c>
      <c r="U169" s="15">
        <f>IF(Financials!W168="","na",Financials!W168)</f>
        <v>-0.73777777777777787</v>
      </c>
      <c r="V169" s="15">
        <f>IF(Financials!X168="","na",Financials!X168)</f>
        <v>0.47500000000000009</v>
      </c>
      <c r="W169" s="15">
        <f>IF(Financials!Y168="","na",Financials!Y168)</f>
        <v>0.96666666666666679</v>
      </c>
      <c r="X169" s="15">
        <f>IF(Financials!Z168="","na",Financials!Z168)</f>
        <v>0.21649484536082492</v>
      </c>
      <c r="Y169" s="15">
        <f>IF(Financials!AA168="","na",Financials!AA168)</f>
        <v>5.35714285714287E-2</v>
      </c>
      <c r="Z169" s="8">
        <f>IF(Financials!AB168="","na",Financials!AB168)</f>
        <v>4.8499999999999996</v>
      </c>
      <c r="AA169" s="8">
        <f>IF(Financials!AC168="","na",Financials!AC168)</f>
        <v>5</v>
      </c>
      <c r="AB169" s="8">
        <f>IF(Financials!AD168="","na",Financials!AD168)</f>
        <v>5.6</v>
      </c>
      <c r="AC169" s="8">
        <f>IF(Financials!AE168="","na",Financials!AE168)</f>
        <v>5.9</v>
      </c>
      <c r="AD169" s="8" t="str">
        <f>IF(Financials!AF168="","na",Financials!AF168)</f>
        <v>na</v>
      </c>
      <c r="AE169" s="16">
        <f>IF(Financials!AG168="","na",Financials!AG168)</f>
        <v>4.8499999999999996</v>
      </c>
      <c r="AF169" s="16">
        <f>IF(Financials!AH168="","na",Financials!AH168)</f>
        <v>3.5714285714285716</v>
      </c>
      <c r="AG169" s="16">
        <f>IF(Financials!AI168="","na",Financials!AI168)</f>
        <v>2.3333333333333335</v>
      </c>
      <c r="AH169" s="16" t="str">
        <f>IF(Financials!AJ168="","na",Financials!AJ168)</f>
        <v>na</v>
      </c>
      <c r="AI169" s="16" t="str">
        <f>IF(Financials!AK168="","na",Financials!AK168)</f>
        <v>na</v>
      </c>
    </row>
    <row r="170" spans="1:35" x14ac:dyDescent="0.2">
      <c r="A170" s="5">
        <f>Financials!Q169</f>
        <v>44307</v>
      </c>
      <c r="B170" s="5">
        <f>Financials!P169</f>
        <v>44306</v>
      </c>
      <c r="C170" t="str">
        <f>Financials!A169</f>
        <v>CH0127480363</v>
      </c>
      <c r="D170" t="str">
        <f>Financials!B169</f>
        <v>AUTN.SW</v>
      </c>
      <c r="E170" t="str">
        <f>Financials!C169</f>
        <v>Autoneum</v>
      </c>
      <c r="F170" t="str">
        <f>Financials!D169</f>
        <v>CHF</v>
      </c>
      <c r="G170" t="str">
        <f>Financials!E169</f>
        <v>Consumer Cyclical</v>
      </c>
      <c r="H170" t="str">
        <f>Financials!F169</f>
        <v>Auto Parts</v>
      </c>
      <c r="I170">
        <f>Financials!O169</f>
        <v>186.1</v>
      </c>
      <c r="J170" t="str">
        <f>Financials!H169&amp;" - "&amp;Financials!G169</f>
        <v>62.5 - 201</v>
      </c>
      <c r="K170" s="7">
        <f>(Financials!G169-Financials!O169)/Financials!O169</f>
        <v>8.0064481461579823E-2</v>
      </c>
      <c r="L170" s="1">
        <f>Financials!M169</f>
        <v>0</v>
      </c>
      <c r="M170">
        <f>Financials!I169</f>
        <v>0</v>
      </c>
      <c r="N170">
        <f>Financials!J169</f>
        <v>66.766000000000005</v>
      </c>
      <c r="O170" s="11">
        <f>Financials!K169</f>
        <v>2.78735</v>
      </c>
      <c r="P170" s="8">
        <f t="shared" si="4"/>
        <v>2</v>
      </c>
      <c r="Q170" s="14">
        <f>Financials!S169</f>
        <v>2014</v>
      </c>
      <c r="R170" s="14">
        <f>Financials!T169</f>
        <v>2019</v>
      </c>
      <c r="S170" s="14">
        <f>Financials!U169</f>
        <v>2</v>
      </c>
      <c r="T170" s="14">
        <f>Financials!V169</f>
        <v>1</v>
      </c>
      <c r="U170" s="15">
        <f>IF(Financials!W169="","na",Financials!W169)</f>
        <v>1.7692307692307689</v>
      </c>
      <c r="V170" s="15" t="str">
        <f>IF(Financials!X169="","na",Financials!X169)</f>
        <v>na</v>
      </c>
      <c r="W170" s="15">
        <f>IF(Financials!Y169="","na",Financials!Y169)</f>
        <v>1.7692307692307689</v>
      </c>
      <c r="X170" s="15">
        <f>IF(Financials!Z169="","na",Financials!Z169)</f>
        <v>-0.2</v>
      </c>
      <c r="Y170" s="15">
        <f>IF(Financials!AA169="","na",Financials!AA169)</f>
        <v>-0.44615384615384612</v>
      </c>
      <c r="Z170" s="8">
        <f>IF(Financials!AB169="","na",Financials!AB169)</f>
        <v>6.5</v>
      </c>
      <c r="AA170" s="8">
        <f>IF(Financials!AC169="","na",Financials!AC169)</f>
        <v>6.5</v>
      </c>
      <c r="AB170" s="8">
        <f>IF(Financials!AD169="","na",Financials!AD169)</f>
        <v>3.6</v>
      </c>
      <c r="AC170" s="8" t="str">
        <f>IF(Financials!AE169="","na",Financials!AE169)</f>
        <v>na</v>
      </c>
      <c r="AD170" s="8" t="str">
        <f>IF(Financials!AF169="","na",Financials!AF169)</f>
        <v>na</v>
      </c>
      <c r="AE170" s="16">
        <f>IF(Financials!AG169="","na",Financials!AG169)</f>
        <v>0.33163265306122447</v>
      </c>
      <c r="AF170" s="16">
        <f>IF(Financials!AH169="","na",Financials!AH169)</f>
        <v>0.55084745762711862</v>
      </c>
      <c r="AG170" s="16">
        <f>IF(Financials!AI169="","na",Financials!AI169)</f>
        <v>-0.17307692307692307</v>
      </c>
      <c r="AH170" s="16" t="str">
        <f>IF(Financials!AJ169="","na",Financials!AJ169)</f>
        <v>na</v>
      </c>
      <c r="AI170" s="16" t="str">
        <f>IF(Financials!AK169="","na",Financials!AK169)</f>
        <v>na</v>
      </c>
    </row>
    <row r="171" spans="1:35" x14ac:dyDescent="0.2">
      <c r="A171" s="5">
        <f>Financials!Q170</f>
        <v>44307</v>
      </c>
      <c r="B171" s="5">
        <f>Financials!P170</f>
        <v>44306</v>
      </c>
      <c r="C171" t="str">
        <f>Financials!A170</f>
        <v>CH0130293662</v>
      </c>
      <c r="D171" t="str">
        <f>Financials!B170</f>
        <v>BKW.SW</v>
      </c>
      <c r="E171" t="str">
        <f>Financials!C170</f>
        <v>BKW</v>
      </c>
      <c r="F171" t="str">
        <f>Financials!D170</f>
        <v>CHF</v>
      </c>
      <c r="G171" t="str">
        <f>Financials!E170</f>
        <v>Utilities</v>
      </c>
      <c r="H171" t="str">
        <f>Financials!F170</f>
        <v>Utilities—Renewable</v>
      </c>
      <c r="I171">
        <f>Financials!O170</f>
        <v>103.4</v>
      </c>
      <c r="J171" t="str">
        <f>Financials!H170&amp;" - "&amp;Financials!G170</f>
        <v>76.1 - 111.4</v>
      </c>
      <c r="K171" s="7">
        <f>(Financials!G170-Financials!O170)/Financials!O170</f>
        <v>7.7369439071566723E-2</v>
      </c>
      <c r="L171" s="1">
        <f>Financials!M170</f>
        <v>2.3E-2</v>
      </c>
      <c r="M171">
        <f>Financials!I170</f>
        <v>15.019</v>
      </c>
      <c r="N171">
        <f>Financials!J170</f>
        <v>70.046000000000006</v>
      </c>
      <c r="O171" s="11">
        <f>Financials!K170</f>
        <v>1.4704600000000001</v>
      </c>
      <c r="P171" s="8">
        <f t="shared" si="4"/>
        <v>3</v>
      </c>
      <c r="Q171" s="14">
        <f>Financials!S170</f>
        <v>2013</v>
      </c>
      <c r="R171" s="14">
        <f>Financials!T170</f>
        <v>2020</v>
      </c>
      <c r="S171" s="14">
        <f>Financials!U170</f>
        <v>3</v>
      </c>
      <c r="T171" s="14">
        <f>Financials!V170</f>
        <v>0</v>
      </c>
      <c r="U171" s="15">
        <f>IF(Financials!W170="","na",Financials!W170)</f>
        <v>0.83333333333333359</v>
      </c>
      <c r="V171" s="15">
        <f>IF(Financials!X170="","na",Financials!X170)</f>
        <v>0.83333333333333359</v>
      </c>
      <c r="W171" s="15">
        <f>IF(Financials!Y170="","na",Financials!Y170)</f>
        <v>0.37500000000000006</v>
      </c>
      <c r="X171" s="15">
        <f>IF(Financials!Z170="","na",Financials!Z170)</f>
        <v>0.37500000000000006</v>
      </c>
      <c r="Y171" s="15">
        <f>IF(Financials!AA170="","na",Financials!AA170)</f>
        <v>0.22222222222222229</v>
      </c>
      <c r="Z171" s="8">
        <f>IF(Financials!AB170="","na",Financials!AB170)</f>
        <v>1.6</v>
      </c>
      <c r="AA171" s="8">
        <f>IF(Financials!AC170="","na",Financials!AC170)</f>
        <v>1.8</v>
      </c>
      <c r="AB171" s="8">
        <f>IF(Financials!AD170="","na",Financials!AD170)</f>
        <v>1.8</v>
      </c>
      <c r="AC171" s="8">
        <f>IF(Financials!AE170="","na",Financials!AE170)</f>
        <v>2.2000000000000002</v>
      </c>
      <c r="AD171" s="8" t="str">
        <f>IF(Financials!AF170="","na",Financials!AF170)</f>
        <v>na</v>
      </c>
      <c r="AE171" s="16">
        <f>IF(Financials!AG170="","na",Financials!AG170)</f>
        <v>0.33333333333333337</v>
      </c>
      <c r="AF171" s="16">
        <f>IF(Financials!AH170="","na",Financials!AH170)</f>
        <v>0.51428571428571435</v>
      </c>
      <c r="AG171" s="16">
        <f>IF(Financials!AI170="","na",Financials!AI170)</f>
        <v>0.24324324324324323</v>
      </c>
      <c r="AH171" s="16" t="str">
        <f>IF(Financials!AJ170="","na",Financials!AJ170)</f>
        <v>na</v>
      </c>
      <c r="AI171" s="16" t="str">
        <f>IF(Financials!AK170="","na",Financials!AK170)</f>
        <v>na</v>
      </c>
    </row>
    <row r="172" spans="1:35" x14ac:dyDescent="0.2">
      <c r="A172" s="5">
        <f>Financials!Q171</f>
        <v>44307</v>
      </c>
      <c r="B172" s="5">
        <f>Financials!P171</f>
        <v>44306</v>
      </c>
      <c r="C172" t="str">
        <f>Financials!A171</f>
        <v>CH0148052126</v>
      </c>
      <c r="D172" t="str">
        <f>Financials!B171</f>
        <v>ZUGN.SW</v>
      </c>
      <c r="E172" t="str">
        <f>Financials!C171</f>
        <v>Zug Estate b</v>
      </c>
      <c r="F172" t="str">
        <f>Financials!D171</f>
        <v>CHF</v>
      </c>
      <c r="G172" t="str">
        <f>Financials!E171</f>
        <v>Real Estate</v>
      </c>
      <c r="H172" t="str">
        <f>Financials!F171</f>
        <v>Real Estate—Diversified</v>
      </c>
      <c r="I172">
        <f>Financials!O171</f>
        <v>1980</v>
      </c>
      <c r="J172" t="str">
        <f>Financials!H171&amp;" - "&amp;Financials!G171</f>
        <v>1875 - 2050</v>
      </c>
      <c r="K172" s="7">
        <f>(Financials!G171-Financials!O171)/Financials!O171</f>
        <v>3.5353535353535352E-2</v>
      </c>
      <c r="L172" s="1">
        <f>Financials!M171</f>
        <v>1.7299999999999999E-2</v>
      </c>
      <c r="M172">
        <f>Financials!I171</f>
        <v>31.222799999999999</v>
      </c>
      <c r="N172">
        <f>Financials!J171</f>
        <v>1795.01</v>
      </c>
      <c r="O172" s="11">
        <f>Financials!K171</f>
        <v>1.1002700000000001</v>
      </c>
      <c r="P172" s="8">
        <f t="shared" si="4"/>
        <v>2</v>
      </c>
      <c r="Q172" s="14">
        <f>Financials!S171</f>
        <v>2014</v>
      </c>
      <c r="R172" s="14">
        <f>Financials!T171</f>
        <v>2020</v>
      </c>
      <c r="S172" s="14">
        <f>Financials!U171</f>
        <v>4</v>
      </c>
      <c r="T172" s="14">
        <f>Financials!V171</f>
        <v>1</v>
      </c>
      <c r="U172" s="15">
        <f>IF(Financials!W171="","na",Financials!W171)</f>
        <v>-0.21212121212121213</v>
      </c>
      <c r="V172" s="15" t="str">
        <f>IF(Financials!X171="","na",Financials!X171)</f>
        <v>na</v>
      </c>
      <c r="W172" s="15">
        <f>IF(Financials!Y171="","na",Financials!Y171)</f>
        <v>-0.29729729729729731</v>
      </c>
      <c r="X172" s="15" t="str">
        <f>IF(Financials!Z171="","na",Financials!Z171)</f>
        <v>na</v>
      </c>
      <c r="Y172" s="15">
        <f>IF(Financials!AA171="","na",Financials!AA171)</f>
        <v>-0.5357142857142857</v>
      </c>
      <c r="Z172" s="8" t="str">
        <f>IF(Financials!AB171="","na",Financials!AB171)</f>
        <v>na</v>
      </c>
      <c r="AA172" s="8">
        <f>IF(Financials!AC171="","na",Financials!AC171)</f>
        <v>25.5</v>
      </c>
      <c r="AB172" s="8">
        <f>IF(Financials!AD171="","na",Financials!AD171)</f>
        <v>28</v>
      </c>
      <c r="AC172" s="8">
        <f>IF(Financials!AE171="","na",Financials!AE171)</f>
        <v>13</v>
      </c>
      <c r="AD172" s="8" t="str">
        <f>IF(Financials!AF171="","na",Financials!AF171)</f>
        <v>na</v>
      </c>
      <c r="AE172" s="16" t="str">
        <f>IF(Financials!AG171="","na",Financials!AG171)</f>
        <v>na</v>
      </c>
      <c r="AF172" s="16">
        <f>IF(Financials!AH171="","na",Financials!AH171)</f>
        <v>0.33376963350785338</v>
      </c>
      <c r="AG172" s="16">
        <f>IF(Financials!AI171="","na",Financials!AI171)</f>
        <v>0.18779342723004697</v>
      </c>
      <c r="AH172" s="16" t="str">
        <f>IF(Financials!AJ171="","na",Financials!AJ171)</f>
        <v>na</v>
      </c>
      <c r="AI172" s="16" t="str">
        <f>IF(Financials!AK171="","na",Financials!AK171)</f>
        <v>na</v>
      </c>
    </row>
    <row r="173" spans="1:35" x14ac:dyDescent="0.2">
      <c r="A173" s="5">
        <f>Financials!Q172</f>
        <v>44306</v>
      </c>
      <c r="B173" s="5">
        <f>Financials!P172</f>
        <v>44306</v>
      </c>
      <c r="C173" t="str">
        <f>Financials!A172</f>
        <v>CH0187624256</v>
      </c>
      <c r="D173" t="str">
        <f>Financials!B172</f>
        <v>VBSN.SW</v>
      </c>
      <c r="E173" t="str">
        <f>Financials!C172</f>
        <v>IVF HARTMANN</v>
      </c>
      <c r="F173" t="str">
        <f>Financials!D172</f>
        <v>CHF</v>
      </c>
      <c r="G173" t="str">
        <f>Financials!E172</f>
        <v>Healthcare</v>
      </c>
      <c r="H173" t="str">
        <f>Financials!F172</f>
        <v>Medical Instruments &amp; Supplies</v>
      </c>
      <c r="I173">
        <f>Financials!O172</f>
        <v>177</v>
      </c>
      <c r="J173" t="str">
        <f>Financials!H172&amp;" - "&amp;Financials!G172</f>
        <v>145 - 193</v>
      </c>
      <c r="K173" s="7">
        <f>(Financials!G172-Financials!O172)/Financials!O172</f>
        <v>9.03954802259887E-2</v>
      </c>
      <c r="L173" s="1">
        <f>Financials!M172</f>
        <v>1.41E-2</v>
      </c>
      <c r="M173">
        <f>Financials!I172</f>
        <v>23.1815</v>
      </c>
      <c r="N173">
        <f>Financials!J172</f>
        <v>58.619</v>
      </c>
      <c r="O173" s="11">
        <f>Financials!K172</f>
        <v>2.9683199999999998</v>
      </c>
      <c r="P173" s="8">
        <f t="shared" si="4"/>
        <v>3</v>
      </c>
      <c r="Q173" s="14">
        <f>Financials!S172</f>
        <v>1996</v>
      </c>
      <c r="R173" s="14">
        <f>Financials!T172</f>
        <v>2020</v>
      </c>
      <c r="S173" s="14">
        <f>Financials!U172</f>
        <v>13</v>
      </c>
      <c r="T173" s="14">
        <f>Financials!V172</f>
        <v>2</v>
      </c>
      <c r="U173" s="15">
        <f>IF(Financials!W172="","na",Financials!W172)</f>
        <v>-0.9375</v>
      </c>
      <c r="V173" s="15">
        <f>IF(Financials!X172="","na",Financials!X172)</f>
        <v>0.31578947368421056</v>
      </c>
      <c r="W173" s="15">
        <f>IF(Financials!Y172="","na",Financials!Y172)</f>
        <v>0.13636363636363627</v>
      </c>
      <c r="X173" s="15">
        <f>IF(Financials!Z172="","na",Financials!Z172)</f>
        <v>4.1666666666666706E-2</v>
      </c>
      <c r="Y173" s="15">
        <f>IF(Financials!AA172="","na",Financials!AA172)</f>
        <v>0</v>
      </c>
      <c r="Z173" s="8">
        <f>IF(Financials!AB172="","na",Financials!AB172)</f>
        <v>2.4</v>
      </c>
      <c r="AA173" s="8">
        <f>IF(Financials!AC172="","na",Financials!AC172)</f>
        <v>2.5</v>
      </c>
      <c r="AB173" s="8">
        <f>IF(Financials!AD172="","na",Financials!AD172)</f>
        <v>2.5</v>
      </c>
      <c r="AC173" s="8">
        <f>IF(Financials!AE172="","na",Financials!AE172)</f>
        <v>2.5</v>
      </c>
      <c r="AD173" s="8" t="str">
        <f>IF(Financials!AF172="","na",Financials!AF172)</f>
        <v>na</v>
      </c>
      <c r="AE173" s="16">
        <f>IF(Financials!AG172="","na",Financials!AG172)</f>
        <v>0.35820895522388058</v>
      </c>
      <c r="AF173" s="16">
        <f>IF(Financials!AH172="","na",Financials!AH172)</f>
        <v>0.42372881355932202</v>
      </c>
      <c r="AG173" s="16">
        <f>IF(Financials!AI172="","na",Financials!AI172)</f>
        <v>0.49019607843137258</v>
      </c>
      <c r="AH173" s="16" t="str">
        <f>IF(Financials!AJ172="","na",Financials!AJ172)</f>
        <v>na</v>
      </c>
      <c r="AI173" s="16" t="str">
        <f>IF(Financials!AK172="","na",Financials!AK172)</f>
        <v>na</v>
      </c>
    </row>
    <row r="174" spans="1:35" x14ac:dyDescent="0.2">
      <c r="A174" s="5">
        <f>Financials!Q173</f>
        <v>44307</v>
      </c>
      <c r="B174" s="5">
        <f>Financials!P173</f>
        <v>44306</v>
      </c>
      <c r="C174" t="str">
        <f>Financials!A173</f>
        <v>CH0189396655</v>
      </c>
      <c r="D174" t="str">
        <f>Financials!B173</f>
        <v>GLKBN.SW</v>
      </c>
      <c r="E174" t="str">
        <f>Financials!C173</f>
        <v>Glarner Kantonalbank</v>
      </c>
      <c r="F174" t="str">
        <f>Financials!D173</f>
        <v>CHF</v>
      </c>
      <c r="G174" t="str">
        <f>Financials!E173</f>
        <v>Financial Services</v>
      </c>
      <c r="H174" t="str">
        <f>Financials!F173</f>
        <v>Banks—Regional</v>
      </c>
      <c r="I174">
        <f>Financials!O173</f>
        <v>31.8</v>
      </c>
      <c r="J174" t="str">
        <f>Financials!H173&amp;" - "&amp;Financials!G173</f>
        <v>28.6 - 32.4</v>
      </c>
      <c r="K174" s="7">
        <f>(Financials!G173-Financials!O173)/Financials!O173</f>
        <v>1.886792452830182E-2</v>
      </c>
      <c r="L174" s="1">
        <f>Financials!M173</f>
        <v>3.4599999999999999E-2</v>
      </c>
      <c r="M174">
        <f>Financials!I173</f>
        <v>14.1463</v>
      </c>
      <c r="N174">
        <f>Financials!J173</f>
        <v>30.991</v>
      </c>
      <c r="O174" s="11">
        <f>Financials!K173</f>
        <v>1.0293300000000001</v>
      </c>
      <c r="P174" s="8">
        <f t="shared" si="4"/>
        <v>3</v>
      </c>
      <c r="Q174" s="14">
        <f>Financials!S173</f>
        <v>2016</v>
      </c>
      <c r="R174" s="14">
        <f>Financials!T173</f>
        <v>2020</v>
      </c>
      <c r="S174" s="14">
        <f>Financials!U173</f>
        <v>4</v>
      </c>
      <c r="T174" s="14">
        <f>Financials!V173</f>
        <v>0</v>
      </c>
      <c r="U174" s="15">
        <f>IF(Financials!W173="","na",Financials!W173)</f>
        <v>0.57142857142857162</v>
      </c>
      <c r="V174" s="15" t="str">
        <f>IF(Financials!X173="","na",Financials!X173)</f>
        <v>na</v>
      </c>
      <c r="W174" s="15" t="str">
        <f>IF(Financials!Y173="","na",Financials!Y173)</f>
        <v>na</v>
      </c>
      <c r="X174" s="15">
        <f>IF(Financials!Z173="","na",Financials!Z173)</f>
        <v>0.37500000000000006</v>
      </c>
      <c r="Y174" s="15">
        <f>IF(Financials!AA173="","na",Financials!AA173)</f>
        <v>0.10000000000000007</v>
      </c>
      <c r="Z174" s="8">
        <f>IF(Financials!AB173="","na",Financials!AB173)</f>
        <v>0.8</v>
      </c>
      <c r="AA174" s="8">
        <f>IF(Financials!AC173="","na",Financials!AC173)</f>
        <v>0.9</v>
      </c>
      <c r="AB174" s="8">
        <f>IF(Financials!AD173="","na",Financials!AD173)</f>
        <v>1</v>
      </c>
      <c r="AC174" s="8">
        <f>IF(Financials!AE173="","na",Financials!AE173)</f>
        <v>1.1000000000000001</v>
      </c>
      <c r="AD174" s="8" t="str">
        <f>IF(Financials!AF173="","na",Financials!AF173)</f>
        <v>na</v>
      </c>
      <c r="AE174" s="16">
        <f>IF(Financials!AG173="","na",Financials!AG173)</f>
        <v>0.4705882352941177</v>
      </c>
      <c r="AF174" s="16">
        <f>IF(Financials!AH173="","na",Financials!AH173)</f>
        <v>0.47368421052631582</v>
      </c>
      <c r="AG174" s="16">
        <f>IF(Financials!AI173="","na",Financials!AI173)</f>
        <v>0.45454545454545459</v>
      </c>
      <c r="AH174" s="16" t="str">
        <f>IF(Financials!AJ173="","na",Financials!AJ173)</f>
        <v>na</v>
      </c>
      <c r="AI174" s="16" t="str">
        <f>IF(Financials!AK173="","na",Financials!AK173)</f>
        <v>na</v>
      </c>
    </row>
    <row r="175" spans="1:35" x14ac:dyDescent="0.2">
      <c r="A175" s="5">
        <f>Financials!Q174</f>
        <v>44307</v>
      </c>
      <c r="B175" s="5">
        <f>Financials!P174</f>
        <v>44306</v>
      </c>
      <c r="C175" t="str">
        <f>Financials!A174</f>
        <v>CH0190891181</v>
      </c>
      <c r="D175" t="str">
        <f>Financials!B174</f>
        <v>LEON.SW</v>
      </c>
      <c r="E175" t="str">
        <f>Financials!C174</f>
        <v>Leonteq</v>
      </c>
      <c r="F175" t="str">
        <f>Financials!D174</f>
        <v>CHF</v>
      </c>
      <c r="G175" t="str">
        <f>Financials!E174</f>
        <v>Financial Services</v>
      </c>
      <c r="H175" t="str">
        <f>Financials!F174</f>
        <v>Financial Conglomerates</v>
      </c>
      <c r="I175">
        <f>Financials!O174</f>
        <v>45.4</v>
      </c>
      <c r="J175" t="str">
        <f>Financials!H174&amp;" - "&amp;Financials!G174</f>
        <v>29.65 - 48.5</v>
      </c>
      <c r="K175" s="7">
        <f>(Financials!G174-Financials!O174)/Financials!O174</f>
        <v>6.828193832599122E-2</v>
      </c>
      <c r="L175" s="1">
        <f>Financials!M174</f>
        <v>1.6400000000000001E-2</v>
      </c>
      <c r="M175">
        <f>Financials!I174</f>
        <v>21.462299999999999</v>
      </c>
      <c r="N175">
        <f>Financials!J174</f>
        <v>35.030999999999999</v>
      </c>
      <c r="O175" s="11">
        <f>Financials!K174</f>
        <v>1.2988500000000001</v>
      </c>
      <c r="P175" s="8">
        <f t="shared" si="4"/>
        <v>0</v>
      </c>
      <c r="Q175" s="14">
        <f>Financials!S174</f>
        <v>2014</v>
      </c>
      <c r="R175" s="14">
        <f>Financials!T174</f>
        <v>2021</v>
      </c>
      <c r="S175" s="14">
        <f>Financials!U174</f>
        <v>2</v>
      </c>
      <c r="T175" s="14">
        <f>Financials!V174</f>
        <v>2</v>
      </c>
      <c r="U175" s="15">
        <f>IF(Financials!W174="","na",Financials!W174)</f>
        <v>-0.625</v>
      </c>
      <c r="V175" s="15">
        <f>IF(Financials!X174="","na",Financials!X174)</f>
        <v>-0.625</v>
      </c>
      <c r="W175" s="15">
        <f>IF(Financials!Y174="","na",Financials!Y174)</f>
        <v>-0.5714285714285714</v>
      </c>
      <c r="X175" s="15" t="str">
        <f>IF(Financials!Z174="","na",Financials!Z174)</f>
        <v>na</v>
      </c>
      <c r="Y175" s="15">
        <f>IF(Financials!AA174="","na",Financials!AA174)</f>
        <v>0.5</v>
      </c>
      <c r="Z175" s="8" t="str">
        <f>IF(Financials!AB174="","na",Financials!AB174)</f>
        <v>na</v>
      </c>
      <c r="AA175" s="8" t="str">
        <f>IF(Financials!AC174="","na",Financials!AC174)</f>
        <v>na</v>
      </c>
      <c r="AB175" s="8" t="str">
        <f>IF(Financials!AD174="","na",Financials!AD174)</f>
        <v>na</v>
      </c>
      <c r="AC175" s="8">
        <f>IF(Financials!AE174="","na",Financials!AE174)</f>
        <v>0.5</v>
      </c>
      <c r="AD175" s="8">
        <f>IF(Financials!AF174="","na",Financials!AF174)</f>
        <v>0.75</v>
      </c>
      <c r="AE175" s="16" t="str">
        <f>IF(Financials!AG174="","na",Financials!AG174)</f>
        <v>na</v>
      </c>
      <c r="AF175" s="16" t="str">
        <f>IF(Financials!AH174="","na",Financials!AH174)</f>
        <v>na</v>
      </c>
      <c r="AG175" s="16" t="str">
        <f>IF(Financials!AI174="","na",Financials!AI174)</f>
        <v>na</v>
      </c>
      <c r="AH175" s="16" t="str">
        <f>IF(Financials!AJ174="","na",Financials!AJ174)</f>
        <v>na</v>
      </c>
      <c r="AI175" s="16" t="str">
        <f>IF(Financials!AK174="","na",Financials!AK174)</f>
        <v>na</v>
      </c>
    </row>
    <row r="176" spans="1:35" x14ac:dyDescent="0.2">
      <c r="A176" s="5">
        <f>Financials!Q175</f>
        <v>44307</v>
      </c>
      <c r="B176" s="5">
        <f>Financials!P175</f>
        <v>44306</v>
      </c>
      <c r="C176" t="str">
        <f>Financials!A175</f>
        <v>CH0208062627</v>
      </c>
      <c r="D176" t="str">
        <f>Financials!B175</f>
        <v>MTG.SW</v>
      </c>
      <c r="E176" t="str">
        <f>Financials!C175</f>
        <v>Meier Tobler</v>
      </c>
      <c r="F176" t="str">
        <f>Financials!D175</f>
        <v>CHF</v>
      </c>
      <c r="G176" t="str">
        <f>Financials!E175</f>
        <v>Industrials</v>
      </c>
      <c r="H176" t="str">
        <f>Financials!F175</f>
        <v>Specialty Industrial Machinery</v>
      </c>
      <c r="I176">
        <f>Financials!O175</f>
        <v>15.55</v>
      </c>
      <c r="J176" t="str">
        <f>Financials!H175&amp;" - "&amp;Financials!G175</f>
        <v>8.92 - 16.5</v>
      </c>
      <c r="K176" s="7">
        <f>(Financials!G175-Financials!O175)/Financials!O175</f>
        <v>6.1093247588424389E-2</v>
      </c>
      <c r="L176" s="1">
        <f>Financials!M175</f>
        <v>0</v>
      </c>
      <c r="M176">
        <f>Financials!I175</f>
        <v>48.291899999999998</v>
      </c>
      <c r="N176">
        <f>Financials!J175</f>
        <v>12.366</v>
      </c>
      <c r="O176" s="11">
        <f>Financials!K175</f>
        <v>1.2574799999999999</v>
      </c>
      <c r="P176" s="8">
        <f t="shared" si="4"/>
        <v>0</v>
      </c>
      <c r="Q176" s="14">
        <f>Financials!S175</f>
        <v>2011</v>
      </c>
      <c r="R176" s="14">
        <f>Financials!T175</f>
        <v>2018</v>
      </c>
      <c r="S176" s="14">
        <f>Financials!U175</f>
        <v>1</v>
      </c>
      <c r="T176" s="14">
        <f>Financials!V175</f>
        <v>3</v>
      </c>
      <c r="U176" s="15">
        <f>IF(Financials!W175="","na",Financials!W175)</f>
        <v>-0.73617538461538468</v>
      </c>
      <c r="V176" s="15">
        <f>IF(Financials!X175="","na",Financials!X175)</f>
        <v>-0.73617538461538468</v>
      </c>
      <c r="W176" s="15">
        <f>IF(Financials!Y175="","na",Financials!Y175)</f>
        <v>-0.8628112</v>
      </c>
      <c r="X176" s="15">
        <f>IF(Financials!Z175="","na",Financials!Z175)</f>
        <v>-0.314056</v>
      </c>
      <c r="Y176" s="15">
        <f>IF(Financials!AA175="","na",Financials!AA175)</f>
        <v>-0.14256999999999995</v>
      </c>
      <c r="Z176" s="8">
        <f>IF(Financials!AB175="","na",Financials!AB175)</f>
        <v>2</v>
      </c>
      <c r="AA176" s="8">
        <f>IF(Financials!AC175="","na",Financials!AC175)</f>
        <v>1.7148600000000001</v>
      </c>
      <c r="AB176" s="8" t="str">
        <f>IF(Financials!AD175="","na",Financials!AD175)</f>
        <v>na</v>
      </c>
      <c r="AC176" s="8" t="str">
        <f>IF(Financials!AE175="","na",Financials!AE175)</f>
        <v>na</v>
      </c>
      <c r="AD176" s="8" t="str">
        <f>IF(Financials!AF175="","na",Financials!AF175)</f>
        <v>na</v>
      </c>
      <c r="AE176" s="16" t="str">
        <f>IF(Financials!AG175="","na",Financials!AG175)</f>
        <v>na</v>
      </c>
      <c r="AF176" s="16" t="str">
        <f>IF(Financials!AH175="","na",Financials!AH175)</f>
        <v>na</v>
      </c>
      <c r="AG176" s="16" t="str">
        <f>IF(Financials!AI175="","na",Financials!AI175)</f>
        <v>na</v>
      </c>
      <c r="AH176" s="16" t="str">
        <f>IF(Financials!AJ175="","na",Financials!AJ175)</f>
        <v>na</v>
      </c>
      <c r="AI176" s="16" t="str">
        <f>IF(Financials!AK175="","na",Financials!AK175)</f>
        <v>na</v>
      </c>
    </row>
    <row r="177" spans="1:35" x14ac:dyDescent="0.2">
      <c r="A177" s="5">
        <f>Financials!Q176</f>
        <v>44307</v>
      </c>
      <c r="B177" s="5">
        <f>Financials!P176</f>
        <v>44306</v>
      </c>
      <c r="C177" t="str">
        <f>Financials!A176</f>
        <v>CH0210483332</v>
      </c>
      <c r="D177" t="str">
        <f>Financials!B176</f>
        <v>CFR.SW</v>
      </c>
      <c r="E177" t="str">
        <f>Financials!C176</f>
        <v>Richemont</v>
      </c>
      <c r="F177" t="str">
        <f>Financials!D176</f>
        <v>CHF</v>
      </c>
      <c r="G177" t="str">
        <f>Financials!E176</f>
        <v>Consumer Cyclical</v>
      </c>
      <c r="H177" t="str">
        <f>Financials!F176</f>
        <v>Luxury Goods</v>
      </c>
      <c r="I177">
        <f>Financials!O176</f>
        <v>93.82</v>
      </c>
      <c r="J177" t="str">
        <f>Financials!H176&amp;" - "&amp;Financials!G176</f>
        <v>50.48 - 94.28</v>
      </c>
      <c r="K177" s="7">
        <f>(Financials!G176-Financials!O176)/Financials!O176</f>
        <v>4.9030057557024938E-3</v>
      </c>
      <c r="L177" s="1">
        <f>Financials!M176</f>
        <v>1.0800000000000001E-2</v>
      </c>
      <c r="M177">
        <f>Financials!I176</f>
        <v>216.59</v>
      </c>
      <c r="N177">
        <f>Financials!J176</f>
        <v>29.187999999999999</v>
      </c>
      <c r="O177" s="11">
        <f>Financials!K176</f>
        <v>3.2204999999999999</v>
      </c>
      <c r="P177" s="8">
        <f t="shared" si="4"/>
        <v>2</v>
      </c>
      <c r="Q177" s="14">
        <f>Financials!S176</f>
        <v>2009</v>
      </c>
      <c r="R177" s="14">
        <f>Financials!T176</f>
        <v>2008</v>
      </c>
      <c r="S177" s="14">
        <f>Financials!U176</f>
        <v>9</v>
      </c>
      <c r="T177" s="14">
        <f>Financials!V176</f>
        <v>3</v>
      </c>
      <c r="U177" s="15">
        <f>IF(Financials!W176="","na",Financials!W176)</f>
        <v>0.45454545454545459</v>
      </c>
      <c r="V177" s="15" t="str">
        <f>IF(Financials!X176="","na",Financials!X176)</f>
        <v>na</v>
      </c>
      <c r="W177" s="15" t="str">
        <f>IF(Financials!Y176="","na",Financials!Y176)</f>
        <v>na</v>
      </c>
      <c r="X177" s="15" t="str">
        <f>IF(Financials!Z176="","na",Financials!Z176)</f>
        <v>na</v>
      </c>
      <c r="Y177" s="15" t="str">
        <f>IF(Financials!AA176="","na",Financials!AA176)</f>
        <v>na</v>
      </c>
      <c r="Z177" s="8">
        <f>IF(Financials!AB176="","na",Financials!AB176)</f>
        <v>1.8</v>
      </c>
      <c r="AA177" s="8">
        <f>IF(Financials!AC176="","na",Financials!AC176)</f>
        <v>1.9</v>
      </c>
      <c r="AB177" s="8">
        <f>IF(Financials!AD176="","na",Financials!AD176)</f>
        <v>2</v>
      </c>
      <c r="AC177" s="8">
        <f>IF(Financials!AE176="","na",Financials!AE176)</f>
        <v>1</v>
      </c>
      <c r="AD177" s="8" t="str">
        <f>IF(Financials!AF176="","na",Financials!AF176)</f>
        <v>na</v>
      </c>
      <c r="AE177" s="16">
        <f>IF(Financials!AG176="","na",Financials!AG176)</f>
        <v>0.8571428571428571</v>
      </c>
      <c r="AF177" s="16">
        <f>IF(Financials!AH176="","na",Financials!AH176)</f>
        <v>0.86363636363636354</v>
      </c>
      <c r="AG177" s="16">
        <f>IF(Financials!AI176="","na",Financials!AI176)</f>
        <v>0.4081632653061224</v>
      </c>
      <c r="AH177" s="16">
        <f>IF(Financials!AJ176="","na",Financials!AJ176)</f>
        <v>0.625</v>
      </c>
      <c r="AI177" s="16" t="str">
        <f>IF(Financials!AK176="","na",Financials!AK176)</f>
        <v>na</v>
      </c>
    </row>
    <row r="178" spans="1:35" x14ac:dyDescent="0.2">
      <c r="A178" s="5">
        <f>Financials!Q177</f>
        <v>44307</v>
      </c>
      <c r="B178" s="5">
        <f>Financials!P177</f>
        <v>44306</v>
      </c>
      <c r="C178" t="str">
        <f>Financials!A177</f>
        <v>CH0212255803</v>
      </c>
      <c r="D178" t="str">
        <f>Financials!B177</f>
        <v>BRKN.SW</v>
      </c>
      <c r="E178" t="str">
        <f>Financials!C177</f>
        <v>Burkhalter</v>
      </c>
      <c r="F178" t="str">
        <f>Financials!D177</f>
        <v>CHF</v>
      </c>
      <c r="G178" t="str">
        <f>Financials!E177</f>
        <v>Industrials</v>
      </c>
      <c r="H178" t="str">
        <f>Financials!F177</f>
        <v>Engineering &amp; Construction</v>
      </c>
      <c r="I178">
        <f>Financials!O177</f>
        <v>74.3</v>
      </c>
      <c r="J178" t="str">
        <f>Financials!H177&amp;" - "&amp;Financials!G177</f>
        <v>54.4 - 74.3</v>
      </c>
      <c r="K178" s="7">
        <f>(Financials!G177-Financials!O177)/Financials!O177</f>
        <v>0</v>
      </c>
      <c r="L178" s="1">
        <f>Financials!M177</f>
        <v>3.2399999999999998E-2</v>
      </c>
      <c r="M178">
        <f>Financials!I177</f>
        <v>30.4527</v>
      </c>
      <c r="N178">
        <f>Financials!J177</f>
        <v>11.898999999999999</v>
      </c>
      <c r="O178" s="11">
        <f>Financials!K177</f>
        <v>6.2190099999999999</v>
      </c>
      <c r="P178" s="8">
        <f t="shared" si="4"/>
        <v>0</v>
      </c>
      <c r="Q178" s="14">
        <f>Financials!S177</f>
        <v>2012</v>
      </c>
      <c r="R178" s="14">
        <f>Financials!T177</f>
        <v>2020</v>
      </c>
      <c r="S178" s="14">
        <f>Financials!U177</f>
        <v>4</v>
      </c>
      <c r="T178" s="14">
        <f>Financials!V177</f>
        <v>4</v>
      </c>
      <c r="U178" s="15">
        <f>IF(Financials!W177="","na",Financials!W177)</f>
        <v>-0.76875000000000004</v>
      </c>
      <c r="V178" s="15">
        <f>IF(Financials!X177="","na",Financials!X177)</f>
        <v>7.5581395348837274E-2</v>
      </c>
      <c r="W178" s="15">
        <f>IF(Financials!Y177="","na",Financials!Y177)</f>
        <v>-0.25999999999999995</v>
      </c>
      <c r="X178" s="15">
        <f>IF(Financials!Z177="","na",Financials!Z177)</f>
        <v>-0.32727272727272722</v>
      </c>
      <c r="Y178" s="15">
        <f>IF(Financials!AA177="","na",Financials!AA177)</f>
        <v>-5.1282051282051218E-2</v>
      </c>
      <c r="Z178" s="8">
        <f>IF(Financials!AB177="","na",Financials!AB177)</f>
        <v>5.5</v>
      </c>
      <c r="AA178" s="8">
        <f>IF(Financials!AC177="","na",Financials!AC177)</f>
        <v>5</v>
      </c>
      <c r="AB178" s="8">
        <f>IF(Financials!AD177="","na",Financials!AD177)</f>
        <v>3.9</v>
      </c>
      <c r="AC178" s="8">
        <f>IF(Financials!AE177="","na",Financials!AE177)</f>
        <v>3.7</v>
      </c>
      <c r="AD178" s="8" t="str">
        <f>IF(Financials!AF177="","na",Financials!AF177)</f>
        <v>na</v>
      </c>
      <c r="AE178" s="16">
        <f>IF(Financials!AG177="","na",Financials!AG177)</f>
        <v>1.1000000000000001</v>
      </c>
      <c r="AF178" s="16">
        <f>IF(Financials!AH177="","na",Financials!AH177)</f>
        <v>1.2820512820512822</v>
      </c>
      <c r="AG178" s="16">
        <f>IF(Financials!AI177="","na",Financials!AI177)</f>
        <v>1.0540540540540539</v>
      </c>
      <c r="AH178" s="16" t="str">
        <f>IF(Financials!AJ177="","na",Financials!AJ177)</f>
        <v>na</v>
      </c>
      <c r="AI178" s="16" t="str">
        <f>IF(Financials!AK177="","na",Financials!AK177)</f>
        <v>na</v>
      </c>
    </row>
    <row r="179" spans="1:35" x14ac:dyDescent="0.2">
      <c r="A179" s="5">
        <f>Financials!Q178</f>
        <v>44307</v>
      </c>
      <c r="B179" s="5">
        <f>Financials!P178</f>
        <v>44306</v>
      </c>
      <c r="C179" t="str">
        <f>Financials!A178</f>
        <v>CH0225173167</v>
      </c>
      <c r="D179" t="str">
        <f>Financials!B178</f>
        <v>CMBN.SW</v>
      </c>
      <c r="E179" t="str">
        <f>Financials!C178</f>
        <v>Cembra Money Bank</v>
      </c>
      <c r="F179" t="str">
        <f>Financials!D178</f>
        <v>CHF</v>
      </c>
      <c r="G179" t="str">
        <f>Financials!E178</f>
        <v>Financial Services</v>
      </c>
      <c r="H179" t="str">
        <f>Financials!F178</f>
        <v>Banks—Regional</v>
      </c>
      <c r="I179">
        <f>Financials!O178</f>
        <v>104.5</v>
      </c>
      <c r="J179" t="str">
        <f>Financials!H178&amp;" - "&amp;Financials!G178</f>
        <v>79.2 - 115.3</v>
      </c>
      <c r="K179" s="7">
        <f>(Financials!G178-Financials!O178)/Financials!O178</f>
        <v>0.10334928229665069</v>
      </c>
      <c r="L179" s="1">
        <f>Financials!M178</f>
        <v>3.5900000000000001E-2</v>
      </c>
      <c r="M179">
        <f>Financials!I178</f>
        <v>20.038499999999999</v>
      </c>
      <c r="N179">
        <f>Financials!J178</f>
        <v>38.372999999999998</v>
      </c>
      <c r="O179" s="11">
        <f>Financials!K178</f>
        <v>2.7154500000000001</v>
      </c>
      <c r="P179" s="8">
        <f t="shared" si="4"/>
        <v>3</v>
      </c>
      <c r="Q179" s="14">
        <f>Financials!S178</f>
        <v>2015</v>
      </c>
      <c r="R179" s="14">
        <f>Financials!T178</f>
        <v>2017</v>
      </c>
      <c r="S179" s="14">
        <f>Financials!U178</f>
        <v>3</v>
      </c>
      <c r="T179" s="14">
        <f>Financials!V178</f>
        <v>1</v>
      </c>
      <c r="U179" s="15">
        <f>IF(Financials!W178="","na",Financials!W178)</f>
        <v>-0.67741935483870974</v>
      </c>
      <c r="V179" s="15" t="str">
        <f>IF(Financials!X178="","na",Financials!X178)</f>
        <v>na</v>
      </c>
      <c r="W179" s="15" t="str">
        <f>IF(Financials!Y178="","na",Financials!Y178)</f>
        <v>na</v>
      </c>
      <c r="X179" s="15" t="str">
        <f>IF(Financials!Z178="","na",Financials!Z178)</f>
        <v>na</v>
      </c>
      <c r="Y179" s="15">
        <f>IF(Financials!AA178="","na",Financials!AA178)</f>
        <v>-0.70149253731343286</v>
      </c>
      <c r="Z179" s="8">
        <f>IF(Financials!AB178="","na",Financials!AB178)</f>
        <v>1</v>
      </c>
      <c r="AA179" s="8">
        <f>IF(Financials!AC178="","na",Financials!AC178)</f>
        <v>3.55</v>
      </c>
      <c r="AB179" s="8">
        <f>IF(Financials!AD178="","na",Financials!AD178)</f>
        <v>3.75</v>
      </c>
      <c r="AC179" s="8">
        <f>IF(Financials!AE178="","na",Financials!AE178)</f>
        <v>3.75</v>
      </c>
      <c r="AD179" s="8" t="str">
        <f>IF(Financials!AF178="","na",Financials!AF178)</f>
        <v>na</v>
      </c>
      <c r="AE179" s="16">
        <f>IF(Financials!AG178="","na",Financials!AG178)</f>
        <v>0.19607843137254904</v>
      </c>
      <c r="AF179" s="16">
        <f>IF(Financials!AH178="","na",Financials!AH178)</f>
        <v>0.64545454545454539</v>
      </c>
      <c r="AG179" s="16">
        <f>IF(Financials!AI178="","na",Financials!AI178)</f>
        <v>0.68181818181818177</v>
      </c>
      <c r="AH179" s="16" t="str">
        <f>IF(Financials!AJ178="","na",Financials!AJ178)</f>
        <v>na</v>
      </c>
      <c r="AI179" s="16" t="str">
        <f>IF(Financials!AK178="","na",Financials!AK178)</f>
        <v>na</v>
      </c>
    </row>
    <row r="180" spans="1:35" x14ac:dyDescent="0.2">
      <c r="A180" s="5">
        <f>Financials!Q179</f>
        <v>44307</v>
      </c>
      <c r="B180" s="5">
        <f>Financials!P179</f>
        <v>44306</v>
      </c>
      <c r="C180" t="str">
        <f>Financials!A179</f>
        <v>CH0231351104</v>
      </c>
      <c r="D180" t="str">
        <f>Financials!B179</f>
        <v>TKBP.SW</v>
      </c>
      <c r="E180" t="str">
        <f>Financials!C179</f>
        <v>Thurgauer Kantonalbank</v>
      </c>
      <c r="F180" t="str">
        <f>Financials!D179</f>
        <v>CHF</v>
      </c>
      <c r="G180" t="str">
        <f>Financials!E179</f>
        <v>Financial Services</v>
      </c>
      <c r="H180" t="str">
        <f>Financials!F179</f>
        <v>Banks—Regional</v>
      </c>
      <c r="I180">
        <f>Financials!O179</f>
        <v>105.5</v>
      </c>
      <c r="J180" t="str">
        <f>Financials!H179&amp;" - "&amp;Financials!G179</f>
        <v>98.4 - 108.5</v>
      </c>
      <c r="K180" s="7">
        <f>(Financials!G179-Financials!O179)/Financials!O179</f>
        <v>2.843601895734597E-2</v>
      </c>
      <c r="L180" s="1">
        <f>Financials!M179</f>
        <v>2.76E-2</v>
      </c>
      <c r="M180">
        <f>Financials!I179</f>
        <v>15.3149</v>
      </c>
      <c r="N180">
        <f>Financials!J179</f>
        <v>118.78100000000001</v>
      </c>
      <c r="O180" s="11">
        <f>Financials!K179</f>
        <v>0.89660799999999996</v>
      </c>
      <c r="P180" s="8">
        <f t="shared" si="4"/>
        <v>3</v>
      </c>
      <c r="Q180" s="14">
        <f>Financials!S179</f>
        <v>2016</v>
      </c>
      <c r="R180" s="14">
        <f>Financials!T179</f>
        <v>2020</v>
      </c>
      <c r="S180" s="14">
        <f>Financials!U179</f>
        <v>1</v>
      </c>
      <c r="T180" s="14">
        <f>Financials!V179</f>
        <v>0</v>
      </c>
      <c r="U180" s="15">
        <f>IF(Financials!W179="","na",Financials!W179)</f>
        <v>1.8181818181818118E-2</v>
      </c>
      <c r="V180" s="15" t="str">
        <f>IF(Financials!X179="","na",Financials!X179)</f>
        <v>na</v>
      </c>
      <c r="W180" s="15" t="str">
        <f>IF(Financials!Y179="","na",Financials!Y179)</f>
        <v>na</v>
      </c>
      <c r="X180" s="15">
        <f>IF(Financials!Z179="","na",Financials!Z179)</f>
        <v>1.8181818181818118E-2</v>
      </c>
      <c r="Y180" s="15">
        <f>IF(Financials!AA179="","na",Financials!AA179)</f>
        <v>0</v>
      </c>
      <c r="Z180" s="8">
        <f>IF(Financials!AB179="","na",Financials!AB179)</f>
        <v>2.75</v>
      </c>
      <c r="AA180" s="8">
        <f>IF(Financials!AC179="","na",Financials!AC179)</f>
        <v>2.75</v>
      </c>
      <c r="AB180" s="8">
        <f>IF(Financials!AD179="","na",Financials!AD179)</f>
        <v>2.8</v>
      </c>
      <c r="AC180" s="8">
        <f>IF(Financials!AE179="","na",Financials!AE179)</f>
        <v>2.8</v>
      </c>
      <c r="AD180" s="8" t="str">
        <f>IF(Financials!AF179="","na",Financials!AF179)</f>
        <v>na</v>
      </c>
      <c r="AE180" s="16">
        <f>IF(Financials!AG179="","na",Financials!AG179)</f>
        <v>8.4876543209876545E-2</v>
      </c>
      <c r="AF180" s="16">
        <f>IF(Financials!AH179="","na",Financials!AH179)</f>
        <v>8.2089552238805971E-2</v>
      </c>
      <c r="AG180" s="16">
        <f>IF(Financials!AI179="","na",Financials!AI179)</f>
        <v>8.2840236686390539E-2</v>
      </c>
      <c r="AH180" s="16" t="str">
        <f>IF(Financials!AJ179="","na",Financials!AJ179)</f>
        <v>na</v>
      </c>
      <c r="AI180" s="16" t="str">
        <f>IF(Financials!AK179="","na",Financials!AK179)</f>
        <v>na</v>
      </c>
    </row>
    <row r="181" spans="1:35" x14ac:dyDescent="0.2">
      <c r="A181" s="5">
        <f>Financials!Q180</f>
        <v>44307</v>
      </c>
      <c r="B181" s="5">
        <f>Financials!P180</f>
        <v>44306</v>
      </c>
      <c r="C181" t="str">
        <f>Financials!A180</f>
        <v>CH0238627142</v>
      </c>
      <c r="D181" t="str">
        <f>Financials!B180</f>
        <v>BOSN.SW</v>
      </c>
      <c r="E181" t="str">
        <f>Financials!C180</f>
        <v>Bossard</v>
      </c>
      <c r="F181" t="str">
        <f>Financials!D180</f>
        <v>CHF</v>
      </c>
      <c r="G181" t="str">
        <f>Financials!E180</f>
        <v>Industrials</v>
      </c>
      <c r="H181" t="str">
        <f>Financials!F180</f>
        <v>Industrial Distribution</v>
      </c>
      <c r="I181">
        <f>Financials!O180</f>
        <v>228</v>
      </c>
      <c r="J181" t="str">
        <f>Financials!H180&amp;" - "&amp;Financials!G180</f>
        <v>110.2 - 229</v>
      </c>
      <c r="K181" s="7">
        <f>(Financials!G180-Financials!O180)/Financials!O180</f>
        <v>4.3859649122807015E-3</v>
      </c>
      <c r="L181" s="1">
        <f>Financials!M180</f>
        <v>1.9199999999999998E-2</v>
      </c>
      <c r="M181">
        <f>Financials!I180</f>
        <v>26.002300000000002</v>
      </c>
      <c r="N181">
        <f>Financials!J180</f>
        <v>41.6</v>
      </c>
      <c r="O181" s="11">
        <f>Financials!K180</f>
        <v>5.4567300000000003</v>
      </c>
      <c r="P181" s="8">
        <f t="shared" si="4"/>
        <v>3</v>
      </c>
      <c r="Q181" s="14">
        <f>Financials!S180</f>
        <v>2004</v>
      </c>
      <c r="R181" s="14">
        <f>Financials!T180</f>
        <v>2020</v>
      </c>
      <c r="S181" s="14">
        <f>Financials!U180</f>
        <v>9</v>
      </c>
      <c r="T181" s="14">
        <f>Financials!V180</f>
        <v>5</v>
      </c>
      <c r="U181" s="15">
        <f>IF(Financials!W180="","na",Financials!W180)</f>
        <v>4</v>
      </c>
      <c r="V181" s="15">
        <f>IF(Financials!X180="","na",Financials!X180)</f>
        <v>0.68797738110309326</v>
      </c>
      <c r="W181" s="15">
        <f>IF(Financials!Y180="","na",Financials!Y180)</f>
        <v>0.33333333333333331</v>
      </c>
      <c r="X181" s="15">
        <f>IF(Financials!Z180="","na",Financials!Z180)</f>
        <v>0.21212121212121215</v>
      </c>
      <c r="Y181" s="15">
        <f>IF(Financials!AA180="","na",Financials!AA180)</f>
        <v>-0.1111111111111111</v>
      </c>
      <c r="Z181" s="8">
        <f>IF(Financials!AB180="","na",Financials!AB180)</f>
        <v>3.3</v>
      </c>
      <c r="AA181" s="8">
        <f>IF(Financials!AC180="","na",Financials!AC180)</f>
        <v>4.2</v>
      </c>
      <c r="AB181" s="8">
        <f>IF(Financials!AD180="","na",Financials!AD180)</f>
        <v>4.5</v>
      </c>
      <c r="AC181" s="8">
        <f>IF(Financials!AE180="","na",Financials!AE180)</f>
        <v>4</v>
      </c>
      <c r="AD181" s="8" t="str">
        <f>IF(Financials!AF180="","na",Financials!AF180)</f>
        <v>na</v>
      </c>
      <c r="AE181" s="16">
        <f>IF(Financials!AG180="","na",Financials!AG180)</f>
        <v>0.32038834951456308</v>
      </c>
      <c r="AF181" s="16">
        <f>IF(Financials!AH180="","na",Financials!AH180)</f>
        <v>0.38181818181818183</v>
      </c>
      <c r="AG181" s="16">
        <f>IF(Financials!AI180="","na",Financials!AI180)</f>
        <v>0.46391752577319589</v>
      </c>
      <c r="AH181" s="16" t="str">
        <f>IF(Financials!AJ180="","na",Financials!AJ180)</f>
        <v>na</v>
      </c>
      <c r="AI181" s="16" t="str">
        <f>IF(Financials!AK180="","na",Financials!AK180)</f>
        <v>na</v>
      </c>
    </row>
    <row r="182" spans="1:35" x14ac:dyDescent="0.2">
      <c r="A182" s="5">
        <f>Financials!Q181</f>
        <v>44307</v>
      </c>
      <c r="B182" s="5">
        <f>Financials!P181</f>
        <v>44306</v>
      </c>
      <c r="C182" t="str">
        <f>Financials!A181</f>
        <v>CH0239229302</v>
      </c>
      <c r="D182" t="str">
        <f>Financials!B181</f>
        <v>SFSN.SW</v>
      </c>
      <c r="E182" t="str">
        <f>Financials!C181</f>
        <v>SFS</v>
      </c>
      <c r="F182" t="str">
        <f>Financials!D181</f>
        <v>CHF</v>
      </c>
      <c r="G182" t="str">
        <f>Financials!E181</f>
        <v>Industrials</v>
      </c>
      <c r="H182" t="str">
        <f>Financials!F181</f>
        <v>Tools &amp; Accessories</v>
      </c>
      <c r="I182">
        <f>Financials!O181</f>
        <v>124.2</v>
      </c>
      <c r="J182" t="str">
        <f>Financials!H181&amp;" - "&amp;Financials!G181</f>
        <v>72.95 - 124.7</v>
      </c>
      <c r="K182" s="7">
        <f>(Financials!G181-Financials!O181)/Financials!O181</f>
        <v>4.0257648953301124E-3</v>
      </c>
      <c r="L182" s="1">
        <f>Financials!M181</f>
        <v>1.47E-2</v>
      </c>
      <c r="M182">
        <f>Financials!I181</f>
        <v>25.2651</v>
      </c>
      <c r="N182">
        <f>Financials!J181</f>
        <v>33.634999999999998</v>
      </c>
      <c r="O182" s="11">
        <f>Financials!K181</f>
        <v>3.6836600000000002</v>
      </c>
      <c r="P182" s="8">
        <f t="shared" si="4"/>
        <v>3</v>
      </c>
      <c r="Q182" s="14">
        <f>Financials!S181</f>
        <v>2016</v>
      </c>
      <c r="R182" s="14">
        <f>Financials!T181</f>
        <v>2020</v>
      </c>
      <c r="S182" s="14">
        <f>Financials!U181</f>
        <v>3</v>
      </c>
      <c r="T182" s="14">
        <f>Financials!V181</f>
        <v>1</v>
      </c>
      <c r="U182" s="15">
        <f>IF(Financials!W181="","na",Financials!W181)</f>
        <v>0.20000000000000004</v>
      </c>
      <c r="V182" s="15" t="str">
        <f>IF(Financials!X181="","na",Financials!X181)</f>
        <v>na</v>
      </c>
      <c r="W182" s="15" t="str">
        <f>IF(Financials!Y181="","na",Financials!Y181)</f>
        <v>na</v>
      </c>
      <c r="X182" s="15">
        <f>IF(Financials!Z181="","na",Financials!Z181)</f>
        <v>2.8571428571428598E-2</v>
      </c>
      <c r="Y182" s="15">
        <f>IF(Financials!AA181="","na",Financials!AA181)</f>
        <v>-9.9999999999999978E-2</v>
      </c>
      <c r="Z182" s="8">
        <f>IF(Financials!AB181="","na",Financials!AB181)</f>
        <v>1.75</v>
      </c>
      <c r="AA182" s="8">
        <f>IF(Financials!AC181="","na",Financials!AC181)</f>
        <v>1.9</v>
      </c>
      <c r="AB182" s="8">
        <f>IF(Financials!AD181="","na",Financials!AD181)</f>
        <v>2</v>
      </c>
      <c r="AC182" s="8">
        <f>IF(Financials!AE181="","na",Financials!AE181)</f>
        <v>1.8</v>
      </c>
      <c r="AD182" s="8" t="str">
        <f>IF(Financials!AF181="","na",Financials!AF181)</f>
        <v>na</v>
      </c>
      <c r="AE182" s="16">
        <f>IF(Financials!AG181="","na",Financials!AG181)</f>
        <v>0.41666666666666663</v>
      </c>
      <c r="AF182" s="16">
        <f>IF(Financials!AH181="","na",Financials!AH181)</f>
        <v>0.37254901960784315</v>
      </c>
      <c r="AG182" s="16">
        <f>IF(Financials!AI181="","na",Financials!AI181)</f>
        <v>0.3636363636363637</v>
      </c>
      <c r="AH182" s="16" t="str">
        <f>IF(Financials!AJ181="","na",Financials!AJ181)</f>
        <v>na</v>
      </c>
      <c r="AI182" s="16" t="str">
        <f>IF(Financials!AK181="","na",Financials!AK181)</f>
        <v>na</v>
      </c>
    </row>
    <row r="183" spans="1:35" x14ac:dyDescent="0.2">
      <c r="A183" s="5">
        <f>Financials!Q182</f>
        <v>44307</v>
      </c>
      <c r="B183" s="5">
        <f>Financials!P182</f>
        <v>44306</v>
      </c>
      <c r="C183" t="str">
        <f>Financials!A182</f>
        <v>CH0239518779</v>
      </c>
      <c r="D183" t="str">
        <f>Financials!B182</f>
        <v>HIAG.SW</v>
      </c>
      <c r="E183" t="str">
        <f>Financials!C182</f>
        <v>HIAG Immobilien</v>
      </c>
      <c r="F183" t="str">
        <f>Financials!D182</f>
        <v>CHF</v>
      </c>
      <c r="G183" t="str">
        <f>Financials!E182</f>
        <v>Real Estate</v>
      </c>
      <c r="H183" t="str">
        <f>Financials!F182</f>
        <v>Real Estate—Diversified</v>
      </c>
      <c r="I183">
        <f>Financials!O182</f>
        <v>114.5</v>
      </c>
      <c r="J183" t="str">
        <f>Financials!H182&amp;" - "&amp;Financials!G182</f>
        <v>84.4 - 116.5</v>
      </c>
      <c r="K183" s="7">
        <f>(Financials!G182-Financials!O182)/Financials!O182</f>
        <v>1.7467248908296942E-2</v>
      </c>
      <c r="L183" s="1">
        <f>Financials!M182</f>
        <v>2.0299999999999999E-2</v>
      </c>
      <c r="M183">
        <f>Financials!I182</f>
        <v>16.796199999999999</v>
      </c>
      <c r="N183">
        <f>Financials!J182</f>
        <v>90.716999999999999</v>
      </c>
      <c r="O183" s="11">
        <f>Financials!K182</f>
        <v>1.26217</v>
      </c>
      <c r="P183" s="8">
        <f t="shared" si="4"/>
        <v>2</v>
      </c>
      <c r="Q183" s="14">
        <f>Financials!S182</f>
        <v>2016</v>
      </c>
      <c r="R183" s="14">
        <f>Financials!T182</f>
        <v>2019</v>
      </c>
      <c r="S183" s="14">
        <f>Financials!U182</f>
        <v>3</v>
      </c>
      <c r="T183" s="14">
        <f>Financials!V182</f>
        <v>0</v>
      </c>
      <c r="U183" s="15">
        <f>IF(Financials!W182="","na",Financials!W182)</f>
        <v>0.60857142857142854</v>
      </c>
      <c r="V183" s="15" t="str">
        <f>IF(Financials!X182="","na",Financials!X182)</f>
        <v>na</v>
      </c>
      <c r="W183" s="15" t="str">
        <f>IF(Financials!Y182="","na",Financials!Y182)</f>
        <v>na</v>
      </c>
      <c r="X183" s="15">
        <f>IF(Financials!Z182="","na",Financials!Z182)</f>
        <v>0.60857142857142854</v>
      </c>
      <c r="Y183" s="15">
        <f>IF(Financials!AA182="","na",Financials!AA182)</f>
        <v>0.48157894736842111</v>
      </c>
      <c r="Z183" s="8">
        <f>IF(Financials!AB182="","na",Financials!AB182)</f>
        <v>3.6</v>
      </c>
      <c r="AA183" s="8">
        <f>IF(Financials!AC182="","na",Financials!AC182)</f>
        <v>3.8</v>
      </c>
      <c r="AB183" s="8">
        <f>IF(Financials!AD182="","na",Financials!AD182)</f>
        <v>5.63</v>
      </c>
      <c r="AC183" s="8" t="str">
        <f>IF(Financials!AE182="","na",Financials!AE182)</f>
        <v>na</v>
      </c>
      <c r="AD183" s="8" t="str">
        <f>IF(Financials!AF182="","na",Financials!AF182)</f>
        <v>na</v>
      </c>
      <c r="AE183" s="16">
        <f>IF(Financials!AG182="","na",Financials!AG182)</f>
        <v>0.5</v>
      </c>
      <c r="AF183" s="16">
        <f>IF(Financials!AH182="","na",Financials!AH182)</f>
        <v>0.5</v>
      </c>
      <c r="AG183" s="16">
        <f>IF(Financials!AI182="","na",Financials!AI182)</f>
        <v>-0.63258426966292136</v>
      </c>
      <c r="AH183" s="16" t="str">
        <f>IF(Financials!AJ182="","na",Financials!AJ182)</f>
        <v>na</v>
      </c>
      <c r="AI183" s="16" t="str">
        <f>IF(Financials!AK182="","na",Financials!AK182)</f>
        <v>na</v>
      </c>
    </row>
    <row r="184" spans="1:35" x14ac:dyDescent="0.2">
      <c r="A184" s="5">
        <f>Financials!Q183</f>
        <v>44307</v>
      </c>
      <c r="B184" s="5">
        <f>Financials!P183</f>
        <v>44306</v>
      </c>
      <c r="C184" t="str">
        <f>Financials!A183</f>
        <v>CH0244017502</v>
      </c>
      <c r="D184" t="str">
        <f>Financials!B183</f>
        <v>CON.SW</v>
      </c>
      <c r="E184" t="str">
        <f>Financials!C183</f>
        <v>Conzzet a</v>
      </c>
      <c r="F184" t="str">
        <f>Financials!D183</f>
        <v>CHF</v>
      </c>
      <c r="G184" t="str">
        <f>Financials!E183</f>
        <v>Industrials</v>
      </c>
      <c r="H184" t="str">
        <f>Financials!F183</f>
        <v>Specialty Industrial Machinery</v>
      </c>
      <c r="I184">
        <f>Financials!O183</f>
        <v>1182</v>
      </c>
      <c r="J184" t="str">
        <f>Financials!H183&amp;" - "&amp;Financials!G183</f>
        <v>772 - 1326</v>
      </c>
      <c r="K184" s="7">
        <f>(Financials!G183-Financials!O183)/Financials!O183</f>
        <v>0.12182741116751269</v>
      </c>
      <c r="L184" s="1">
        <f>Financials!M183</f>
        <v>5.0799999999999998E-2</v>
      </c>
      <c r="M184">
        <f>Financials!I183</f>
        <v>37.460999999999999</v>
      </c>
      <c r="N184">
        <f>Financials!J183</f>
        <v>384.27100000000002</v>
      </c>
      <c r="O184" s="11">
        <f>Financials!K183</f>
        <v>3.0655399999999999</v>
      </c>
      <c r="P184" s="8">
        <f t="shared" si="4"/>
        <v>3</v>
      </c>
      <c r="Q184" s="14">
        <f>Financials!S183</f>
        <v>2016</v>
      </c>
      <c r="R184" s="14">
        <f>Financials!T183</f>
        <v>2020</v>
      </c>
      <c r="S184" s="14">
        <f>Financials!U183</f>
        <v>3</v>
      </c>
      <c r="T184" s="14">
        <f>Financials!V183</f>
        <v>1</v>
      </c>
      <c r="U184" s="15">
        <f>IF(Financials!W183="","na",Financials!W183)</f>
        <v>1.4</v>
      </c>
      <c r="V184" s="15" t="str">
        <f>IF(Financials!X183="","na",Financials!X183)</f>
        <v>na</v>
      </c>
      <c r="W184" s="15" t="str">
        <f>IF(Financials!Y183="","na",Financials!Y183)</f>
        <v>na</v>
      </c>
      <c r="X184" s="15">
        <f>IF(Financials!Z183="","na",Financials!Z183)</f>
        <v>1.1818181818181821</v>
      </c>
      <c r="Y184" s="15">
        <f>IF(Financials!AA183="","na",Financials!AA183)</f>
        <v>-0.5</v>
      </c>
      <c r="Z184" s="8">
        <f>IF(Financials!AB183="","na",Financials!AB183)</f>
        <v>11</v>
      </c>
      <c r="AA184" s="8">
        <f>IF(Financials!AC183="","na",Financials!AC183)</f>
        <v>16</v>
      </c>
      <c r="AB184" s="8">
        <f>IF(Financials!AD183="","na",Financials!AD183)</f>
        <v>48</v>
      </c>
      <c r="AC184" s="8">
        <f>IF(Financials!AE183="","na",Financials!AE183)</f>
        <v>24</v>
      </c>
      <c r="AD184" s="8" t="str">
        <f>IF(Financials!AF183="","na",Financials!AF183)</f>
        <v>na</v>
      </c>
      <c r="AE184" s="16">
        <f>IF(Financials!AG183="","na",Financials!AG183)</f>
        <v>0.27160493827160492</v>
      </c>
      <c r="AF184" s="16">
        <f>IF(Financials!AH183="","na",Financials!AH183)</f>
        <v>0.34188034188034189</v>
      </c>
      <c r="AG184" s="16">
        <f>IF(Financials!AI183="","na",Financials!AI183)</f>
        <v>0.78817733990147787</v>
      </c>
      <c r="AH184" s="16" t="str">
        <f>IF(Financials!AJ183="","na",Financials!AJ183)</f>
        <v>na</v>
      </c>
      <c r="AI184" s="16" t="str">
        <f>IF(Financials!AK183="","na",Financials!AK183)</f>
        <v>na</v>
      </c>
    </row>
    <row r="185" spans="1:35" x14ac:dyDescent="0.2">
      <c r="A185" s="5">
        <f>Financials!Q184</f>
        <v>44307</v>
      </c>
      <c r="B185" s="5">
        <f>Financials!P184</f>
        <v>44306</v>
      </c>
      <c r="C185" t="str">
        <f>Financials!A184</f>
        <v>CH0244767585</v>
      </c>
      <c r="D185" t="str">
        <f>Financials!B184</f>
        <v>UBSG.SW</v>
      </c>
      <c r="E185" t="str">
        <f>Financials!C184</f>
        <v>UBS</v>
      </c>
      <c r="F185" t="str">
        <f>Financials!D184</f>
        <v>CHF</v>
      </c>
      <c r="G185" t="str">
        <f>Financials!E184</f>
        <v>Financial Services</v>
      </c>
      <c r="H185" t="str">
        <f>Financials!F184</f>
        <v>Banks—Diversified</v>
      </c>
      <c r="I185">
        <f>Financials!O184</f>
        <v>14.105</v>
      </c>
      <c r="J185" t="str">
        <f>Financials!H184&amp;" - "&amp;Financials!G184</f>
        <v>8.724 - 15.235</v>
      </c>
      <c r="K185" s="7">
        <f>(Financials!G184-Financials!O184)/Financials!O184</f>
        <v>8.0113434952144555E-2</v>
      </c>
      <c r="L185" s="1">
        <f>Financials!M184</f>
        <v>2.4E-2</v>
      </c>
      <c r="M185">
        <f>Financials!I184</f>
        <v>8.6874599999999997</v>
      </c>
      <c r="N185">
        <f>Financials!J184</f>
        <v>16.738</v>
      </c>
      <c r="O185" s="11">
        <f>Financials!K184</f>
        <v>0.84030300000000002</v>
      </c>
      <c r="P185" s="8">
        <f t="shared" si="4"/>
        <v>1</v>
      </c>
      <c r="Q185" s="14">
        <f>Financials!S184</f>
        <v>2012</v>
      </c>
      <c r="R185" s="14">
        <f>Financials!T184</f>
        <v>2021</v>
      </c>
      <c r="S185" s="14">
        <f>Financials!U184</f>
        <v>5</v>
      </c>
      <c r="T185" s="14">
        <f>Financials!V184</f>
        <v>3</v>
      </c>
      <c r="U185" s="15">
        <f>IF(Financials!W184="","na",Financials!W184)</f>
        <v>2.7</v>
      </c>
      <c r="V185" s="15">
        <f>IF(Financials!X184="","na",Financials!X184)</f>
        <v>0.48</v>
      </c>
      <c r="W185" s="15">
        <f>IF(Financials!Y184="","na",Financials!Y184)</f>
        <v>-0.56470588235294117</v>
      </c>
      <c r="X185" s="15">
        <f>IF(Financials!Z184="","na",Financials!Z184)</f>
        <v>-0.7153846153846154</v>
      </c>
      <c r="Y185" s="15">
        <f>IF(Financials!AA184="","na",Financials!AA184)</f>
        <v>-0.74431268485501845</v>
      </c>
      <c r="Z185" s="8" t="str">
        <f>IF(Financials!AB184="","na",Financials!AB184)</f>
        <v>na</v>
      </c>
      <c r="AA185" s="8">
        <f>IF(Financials!AC184="","na",Financials!AC184)</f>
        <v>1.3</v>
      </c>
      <c r="AB185" s="8">
        <f>IF(Financials!AD184="","na",Financials!AD184)</f>
        <v>0.7</v>
      </c>
      <c r="AC185" s="8">
        <f>IF(Financials!AE184="","na",Financials!AE184)</f>
        <v>1.4470799999999999</v>
      </c>
      <c r="AD185" s="8">
        <f>IF(Financials!AF184="","na",Financials!AF184)</f>
        <v>0.37</v>
      </c>
      <c r="AE185" s="16" t="str">
        <f>IF(Financials!AG184="","na",Financials!AG184)</f>
        <v>na</v>
      </c>
      <c r="AF185" s="16">
        <f>IF(Financials!AH184="","na",Financials!AH184)</f>
        <v>1</v>
      </c>
      <c r="AG185" s="16">
        <f>IF(Financials!AI184="","na",Financials!AI184)</f>
        <v>0.63636363636363624</v>
      </c>
      <c r="AH185" s="16" t="str">
        <f>IF(Financials!AJ184="","na",Financials!AJ184)</f>
        <v>na</v>
      </c>
      <c r="AI185" s="16" t="str">
        <f>IF(Financials!AK184="","na",Financials!AK184)</f>
        <v>na</v>
      </c>
    </row>
    <row r="186" spans="1:35" x14ac:dyDescent="0.2">
      <c r="A186" s="5">
        <f>Financials!Q185</f>
        <v>44306</v>
      </c>
      <c r="B186" s="5">
        <f>Financials!P185</f>
        <v>44306</v>
      </c>
      <c r="C186" t="str">
        <f>Financials!A185</f>
        <v>CH0252620700</v>
      </c>
      <c r="D186" t="str">
        <f>Financials!B185</f>
        <v>PEDU.SW</v>
      </c>
      <c r="E186" t="str">
        <f>Financials!C185</f>
        <v>Perrot Duval SA</v>
      </c>
      <c r="F186" t="str">
        <f>Financials!D185</f>
        <v>CHF</v>
      </c>
      <c r="G186" t="str">
        <f>Financials!E185</f>
        <v>Industrials</v>
      </c>
      <c r="H186" t="str">
        <f>Financials!F185</f>
        <v>Specialty Industrial Machinery</v>
      </c>
      <c r="I186">
        <f>Financials!O185</f>
        <v>115</v>
      </c>
      <c r="J186" t="str">
        <f>Financials!H185&amp;" - "&amp;Financials!G185</f>
        <v>104 - 126</v>
      </c>
      <c r="K186" s="7">
        <f>(Financials!G185-Financials!O185)/Financials!O185</f>
        <v>9.5652173913043481E-2</v>
      </c>
      <c r="L186" s="1">
        <f>Financials!M185</f>
        <v>0</v>
      </c>
      <c r="M186">
        <f>Financials!I185</f>
        <v>14.468999999999999</v>
      </c>
      <c r="N186">
        <f>Financials!J185</f>
        <v>154.44399999999999</v>
      </c>
      <c r="O186" s="11">
        <f>Financials!K185</f>
        <v>0.74460599999999999</v>
      </c>
      <c r="P186" s="8">
        <f t="shared" si="4"/>
        <v>0</v>
      </c>
      <c r="Q186" s="14">
        <f>Financials!S185</f>
        <v>2001</v>
      </c>
      <c r="R186" s="14">
        <f>Financials!T185</f>
        <v>2020</v>
      </c>
      <c r="S186" s="14">
        <f>Financials!U185</f>
        <v>1</v>
      </c>
      <c r="T186" s="14">
        <f>Financials!V185</f>
        <v>2</v>
      </c>
      <c r="U186" s="15">
        <f>IF(Financials!W185="","na",Financials!W185)</f>
        <v>-0.88888888888888884</v>
      </c>
      <c r="V186" s="15" t="str">
        <f>IF(Financials!X185="","na",Financials!X185)</f>
        <v>na</v>
      </c>
      <c r="W186" s="15" t="str">
        <f>IF(Financials!Y185="","na",Financials!Y185)</f>
        <v>na</v>
      </c>
      <c r="X186" s="15" t="str">
        <f>IF(Financials!Z185="","na",Financials!Z185)</f>
        <v>na</v>
      </c>
      <c r="Y186" s="15" t="str">
        <f>IF(Financials!AA185="","na",Financials!AA185)</f>
        <v>na</v>
      </c>
      <c r="Z186" s="8" t="str">
        <f>IF(Financials!AB185="","na",Financials!AB185)</f>
        <v>na</v>
      </c>
      <c r="AA186" s="8" t="str">
        <f>IF(Financials!AC185="","na",Financials!AC185)</f>
        <v>na</v>
      </c>
      <c r="AB186" s="8" t="str">
        <f>IF(Financials!AD185="","na",Financials!AD185)</f>
        <v>na</v>
      </c>
      <c r="AC186" s="8">
        <f>IF(Financials!AE185="","na",Financials!AE185)</f>
        <v>30</v>
      </c>
      <c r="AD186" s="8" t="str">
        <f>IF(Financials!AF185="","na",Financials!AF185)</f>
        <v>na</v>
      </c>
      <c r="AE186" s="16" t="str">
        <f>IF(Financials!AG185="","na",Financials!AG185)</f>
        <v>na</v>
      </c>
      <c r="AF186" s="16" t="str">
        <f>IF(Financials!AH185="","na",Financials!AH185)</f>
        <v>na</v>
      </c>
      <c r="AG186" s="16" t="str">
        <f>IF(Financials!AI185="","na",Financials!AI185)</f>
        <v>na</v>
      </c>
      <c r="AH186" s="16">
        <f>IF(Financials!AJ185="","na",Financials!AJ185)</f>
        <v>1.6853932584269662</v>
      </c>
      <c r="AI186" s="16" t="str">
        <f>IF(Financials!AK185="","na",Financials!AK185)</f>
        <v>na</v>
      </c>
    </row>
    <row r="187" spans="1:35" x14ac:dyDescent="0.2">
      <c r="A187" s="5">
        <f>Financials!Q186</f>
        <v>44307</v>
      </c>
      <c r="B187" s="5">
        <f>Financials!P186</f>
        <v>44306</v>
      </c>
      <c r="C187" t="str">
        <f>Financials!A186</f>
        <v>CH0256379097</v>
      </c>
      <c r="D187" t="str">
        <f>Financials!B186</f>
        <v>MOLN.SW</v>
      </c>
      <c r="E187" t="str">
        <f>Financials!C186</f>
        <v>Molecular Partners</v>
      </c>
      <c r="F187" t="str">
        <f>Financials!D186</f>
        <v>CHF</v>
      </c>
      <c r="G187" t="str">
        <f>Financials!E186</f>
        <v>Healthcare</v>
      </c>
      <c r="H187" t="str">
        <f>Financials!F186</f>
        <v>Biotechnology</v>
      </c>
      <c r="I187">
        <f>Financials!O186</f>
        <v>23.3</v>
      </c>
      <c r="J187" t="str">
        <f>Financials!H186&amp;" - "&amp;Financials!G186</f>
        <v>13.42 - 28.7</v>
      </c>
      <c r="K187" s="7">
        <f>(Financials!G186-Financials!O186)/Financials!O186</f>
        <v>0.23175965665236045</v>
      </c>
      <c r="L187" s="1">
        <f>Financials!M186</f>
        <v>0</v>
      </c>
      <c r="M187">
        <f>Financials!I186</f>
        <v>0</v>
      </c>
      <c r="N187">
        <f>Financials!J186</f>
        <v>3.6789999999999998</v>
      </c>
      <c r="O187" s="11">
        <f>Financials!K186</f>
        <v>6.2924699999999998</v>
      </c>
      <c r="P187" s="8">
        <f t="shared" si="4"/>
        <v>0</v>
      </c>
      <c r="Q187" s="14">
        <f>Financials!S186</f>
        <v>0</v>
      </c>
      <c r="R187" s="14">
        <f>Financials!T186</f>
        <v>0</v>
      </c>
      <c r="S187" s="14">
        <f>Financials!U186</f>
        <v>0</v>
      </c>
      <c r="T187" s="14">
        <f>Financials!V186</f>
        <v>0</v>
      </c>
      <c r="U187" s="15" t="str">
        <f>IF(Financials!W186="","na",Financials!W186)</f>
        <v>na</v>
      </c>
      <c r="V187" s="15" t="str">
        <f>IF(Financials!X186="","na",Financials!X186)</f>
        <v>na</v>
      </c>
      <c r="W187" s="15" t="str">
        <f>IF(Financials!Y186="","na",Financials!Y186)</f>
        <v>na</v>
      </c>
      <c r="X187" s="15" t="str">
        <f>IF(Financials!Z186="","na",Financials!Z186)</f>
        <v>na</v>
      </c>
      <c r="Y187" s="15" t="str">
        <f>IF(Financials!AA186="","na",Financials!AA186)</f>
        <v>na</v>
      </c>
      <c r="Z187" s="8" t="str">
        <f>IF(Financials!AB186="","na",Financials!AB186)</f>
        <v>na</v>
      </c>
      <c r="AA187" s="8" t="str">
        <f>IF(Financials!AC186="","na",Financials!AC186)</f>
        <v>na</v>
      </c>
      <c r="AB187" s="8" t="str">
        <f>IF(Financials!AD186="","na",Financials!AD186)</f>
        <v>na</v>
      </c>
      <c r="AC187" s="8" t="str">
        <f>IF(Financials!AE186="","na",Financials!AE186)</f>
        <v>na</v>
      </c>
      <c r="AD187" s="8" t="str">
        <f>IF(Financials!AF186="","na",Financials!AF186)</f>
        <v>na</v>
      </c>
      <c r="AE187" s="16" t="str">
        <f>IF(Financials!AG186="","na",Financials!AG186)</f>
        <v>na</v>
      </c>
      <c r="AF187" s="16" t="str">
        <f>IF(Financials!AH186="","na",Financials!AH186)</f>
        <v>na</v>
      </c>
      <c r="AG187" s="16" t="str">
        <f>IF(Financials!AI186="","na",Financials!AI186)</f>
        <v>na</v>
      </c>
      <c r="AH187" s="16" t="str">
        <f>IF(Financials!AJ186="","na",Financials!AJ186)</f>
        <v>na</v>
      </c>
      <c r="AI187" s="16" t="str">
        <f>IF(Financials!AK186="","na",Financials!AK186)</f>
        <v>na</v>
      </c>
    </row>
    <row r="188" spans="1:35" x14ac:dyDescent="0.2">
      <c r="A188" s="5">
        <f>Financials!Q187</f>
        <v>44307</v>
      </c>
      <c r="B188" s="5">
        <f>Financials!P187</f>
        <v>44306</v>
      </c>
      <c r="C188" t="str">
        <f>Financials!A187</f>
        <v>CH0273774791</v>
      </c>
      <c r="D188" t="str">
        <f>Financials!B187</f>
        <v>ISN.SW</v>
      </c>
      <c r="E188" t="str">
        <f>Financials!C187</f>
        <v>Intershop</v>
      </c>
      <c r="F188" t="str">
        <f>Financials!D187</f>
        <v>CHF</v>
      </c>
      <c r="G188" t="str">
        <f>Financials!E187</f>
        <v>Real Estate</v>
      </c>
      <c r="H188" t="str">
        <f>Financials!F187</f>
        <v>Real Estate Services</v>
      </c>
      <c r="I188">
        <f>Financials!O187</f>
        <v>611</v>
      </c>
      <c r="J188" t="str">
        <f>Financials!H187&amp;" - "&amp;Financials!G187</f>
        <v>469.5 - 637</v>
      </c>
      <c r="K188" s="7">
        <f>(Financials!G187-Financials!O187)/Financials!O187</f>
        <v>4.2553191489361701E-2</v>
      </c>
      <c r="L188" s="1">
        <f>Financials!M187</f>
        <v>4.07E-2</v>
      </c>
      <c r="M188">
        <f>Financials!I187</f>
        <v>14.662800000000001</v>
      </c>
      <c r="N188">
        <f>Financials!J187</f>
        <v>374.017</v>
      </c>
      <c r="O188" s="11">
        <f>Financials!K187</f>
        <v>1.6336200000000001</v>
      </c>
      <c r="P188" s="8">
        <f t="shared" si="4"/>
        <v>3</v>
      </c>
      <c r="Q188" s="14">
        <f>Financials!S187</f>
        <v>2005</v>
      </c>
      <c r="R188" s="14">
        <f>Financials!T187</f>
        <v>2021</v>
      </c>
      <c r="S188" s="14">
        <f>Financials!U187</f>
        <v>5</v>
      </c>
      <c r="T188" s="14">
        <f>Financials!V187</f>
        <v>2</v>
      </c>
      <c r="U188" s="15">
        <f>IF(Financials!W187="","na",Financials!W187)</f>
        <v>1.5</v>
      </c>
      <c r="V188" s="15">
        <f>IF(Financials!X187="","na",Financials!X187)</f>
        <v>0.25</v>
      </c>
      <c r="W188" s="15">
        <f>IF(Financials!Y187="","na",Financials!Y187)</f>
        <v>0.25</v>
      </c>
      <c r="X188" s="15">
        <f>IF(Financials!Z187="","na",Financials!Z187)</f>
        <v>0.13636363636363635</v>
      </c>
      <c r="Y188" s="15">
        <f>IF(Financials!AA187="","na",Financials!AA187)</f>
        <v>0</v>
      </c>
      <c r="Z188" s="8">
        <f>IF(Financials!AB187="","na",Financials!AB187)</f>
        <v>20</v>
      </c>
      <c r="AA188" s="8">
        <f>IF(Financials!AC187="","na",Financials!AC187)</f>
        <v>22</v>
      </c>
      <c r="AB188" s="8">
        <f>IF(Financials!AD187="","na",Financials!AD187)</f>
        <v>22</v>
      </c>
      <c r="AC188" s="8">
        <f>IF(Financials!AE187="","na",Financials!AE187)</f>
        <v>25</v>
      </c>
      <c r="AD188" s="8">
        <f>IF(Financials!AF187="","na",Financials!AF187)</f>
        <v>25</v>
      </c>
      <c r="AE188" s="16">
        <f>IF(Financials!AG187="","na",Financials!AG187)</f>
        <v>0.62893081761006286</v>
      </c>
      <c r="AF188" s="16">
        <f>IF(Financials!AH187="","na",Financials!AH187)</f>
        <v>0.3678929765886288</v>
      </c>
      <c r="AG188" s="16">
        <f>IF(Financials!AI187="","na",Financials!AI187)</f>
        <v>0.58981233243967834</v>
      </c>
      <c r="AH188" s="16" t="str">
        <f>IF(Financials!AJ187="","na",Financials!AJ187)</f>
        <v>na</v>
      </c>
      <c r="AI188" s="16" t="str">
        <f>IF(Financials!AK187="","na",Financials!AK187)</f>
        <v>na</v>
      </c>
    </row>
    <row r="189" spans="1:35" x14ac:dyDescent="0.2">
      <c r="A189" s="5">
        <f>Financials!Q188</f>
        <v>44307</v>
      </c>
      <c r="B189" s="5">
        <f>Financials!P188</f>
        <v>44306</v>
      </c>
      <c r="C189" t="str">
        <f>Financials!A188</f>
        <v>CH0276534614</v>
      </c>
      <c r="D189" t="str">
        <f>Financials!B188</f>
        <v>ZEHN.SW</v>
      </c>
      <c r="E189" t="str">
        <f>Financials!C188</f>
        <v>Zehnde a</v>
      </c>
      <c r="F189" t="str">
        <f>Financials!D188</f>
        <v>CHF</v>
      </c>
      <c r="G189" t="str">
        <f>Financials!E188</f>
        <v>Industrials</v>
      </c>
      <c r="H189" t="str">
        <f>Financials!F188</f>
        <v>Building Products &amp; Equipment</v>
      </c>
      <c r="I189">
        <f>Financials!O188</f>
        <v>76.5</v>
      </c>
      <c r="J189" t="str">
        <f>Financials!H188&amp;" - "&amp;Financials!G188</f>
        <v>33.55 - 80.5</v>
      </c>
      <c r="K189" s="7">
        <f>(Financials!G188-Financials!O188)/Financials!O188</f>
        <v>5.2287581699346407E-2</v>
      </c>
      <c r="L189" s="1">
        <f>Financials!M188</f>
        <v>1.6299999999999999E-2</v>
      </c>
      <c r="M189">
        <f>Financials!I188</f>
        <v>20.651299999999999</v>
      </c>
      <c r="N189">
        <f>Financials!J188</f>
        <v>26.849</v>
      </c>
      <c r="O189" s="11">
        <f>Financials!K188</f>
        <v>2.8343699999999998</v>
      </c>
      <c r="P189" s="8">
        <f t="shared" si="4"/>
        <v>3</v>
      </c>
      <c r="Q189" s="14">
        <f>Financials!S188</f>
        <v>2001</v>
      </c>
      <c r="R189" s="14">
        <f>Financials!T188</f>
        <v>2021</v>
      </c>
      <c r="S189" s="14">
        <f>Financials!U188</f>
        <v>8</v>
      </c>
      <c r="T189" s="14">
        <f>Financials!V188</f>
        <v>10</v>
      </c>
      <c r="U189" s="15">
        <f>IF(Financials!W188="","na",Financials!W188)</f>
        <v>-0.96794871794871795</v>
      </c>
      <c r="V189" s="15">
        <f>IF(Financials!X188="","na",Financials!X188)</f>
        <v>1.2727272727272725</v>
      </c>
      <c r="W189" s="15" t="str">
        <f>IF(Financials!Y188="","na",Financials!Y188)</f>
        <v>na</v>
      </c>
      <c r="X189" s="15">
        <f>IF(Financials!Z188="","na",Financials!Z188)</f>
        <v>1.5</v>
      </c>
      <c r="Y189" s="15">
        <f>IF(Financials!AA188="","na",Financials!AA188)</f>
        <v>0.78571428571428581</v>
      </c>
      <c r="Z189" s="8">
        <f>IF(Financials!AB188="","na",Financials!AB188)</f>
        <v>0.95</v>
      </c>
      <c r="AA189" s="8">
        <f>IF(Financials!AC188="","na",Financials!AC188)</f>
        <v>0.5</v>
      </c>
      <c r="AB189" s="8">
        <f>IF(Financials!AD188="","na",Financials!AD188)</f>
        <v>0.8</v>
      </c>
      <c r="AC189" s="8">
        <f>IF(Financials!AE188="","na",Financials!AE188)</f>
        <v>0.7</v>
      </c>
      <c r="AD189" s="8">
        <f>IF(Financials!AF188="","na",Financials!AF188)</f>
        <v>1.25</v>
      </c>
      <c r="AE189" s="16">
        <f>IF(Financials!AG188="","na",Financials!AG188)</f>
        <v>0.73076923076923073</v>
      </c>
      <c r="AF189" s="16">
        <f>IF(Financials!AH188="","na",Financials!AH188)</f>
        <v>0.25</v>
      </c>
      <c r="AG189" s="16">
        <f>IF(Financials!AI188="","na",Financials!AI188)</f>
        <v>0.30769230769230771</v>
      </c>
      <c r="AH189" s="16" t="str">
        <f>IF(Financials!AJ188="","na",Financials!AJ188)</f>
        <v>na</v>
      </c>
      <c r="AI189" s="16" t="str">
        <f>IF(Financials!AK188="","na",Financials!AK188)</f>
        <v>na</v>
      </c>
    </row>
    <row r="190" spans="1:35" x14ac:dyDescent="0.2">
      <c r="A190" s="5">
        <f>Financials!Q189</f>
        <v>44307</v>
      </c>
      <c r="B190" s="5">
        <f>Financials!P189</f>
        <v>44306</v>
      </c>
      <c r="C190" t="str">
        <f>Financials!A189</f>
        <v>CH0276837694</v>
      </c>
      <c r="D190" t="str">
        <f>Financials!B189</f>
        <v>MOZN.SW</v>
      </c>
      <c r="E190" t="str">
        <f>Financials!C189</f>
        <v>mobilezone</v>
      </c>
      <c r="F190" t="str">
        <f>Financials!D189</f>
        <v>CHF</v>
      </c>
      <c r="G190" t="str">
        <f>Financials!E189</f>
        <v>Consumer Cyclical</v>
      </c>
      <c r="H190" t="str">
        <f>Financials!F189</f>
        <v>Specialty Retail</v>
      </c>
      <c r="I190">
        <f>Financials!O189</f>
        <v>11.26</v>
      </c>
      <c r="J190" t="str">
        <f>Financials!H189&amp;" - "&amp;Financials!G189</f>
        <v>7.18 - 12.5</v>
      </c>
      <c r="K190" s="7">
        <f>(Financials!G189-Financials!O189)/Financials!O189</f>
        <v>0.11012433392539966</v>
      </c>
      <c r="L190" s="1">
        <f>Financials!M189</f>
        <v>4.9799999999999997E-2</v>
      </c>
      <c r="M190">
        <f>Financials!I189</f>
        <v>14.5974</v>
      </c>
      <c r="N190">
        <f>Financials!J189</f>
        <v>0.51800000000000002</v>
      </c>
      <c r="O190" s="11">
        <f>Financials!K189</f>
        <v>21.698799999999999</v>
      </c>
      <c r="P190" s="8">
        <f t="shared" si="4"/>
        <v>3</v>
      </c>
      <c r="Q190" s="14">
        <f>Financials!S189</f>
        <v>2007</v>
      </c>
      <c r="R190" s="14">
        <f>Financials!T189</f>
        <v>2020</v>
      </c>
      <c r="S190" s="14">
        <f>Financials!U189</f>
        <v>3</v>
      </c>
      <c r="T190" s="14">
        <f>Financials!V189</f>
        <v>1</v>
      </c>
      <c r="U190" s="15">
        <f>IF(Financials!W189="","na",Financials!W189)</f>
        <v>1</v>
      </c>
      <c r="V190" s="15">
        <f>IF(Financials!X189="","na",Financials!X189)</f>
        <v>0</v>
      </c>
      <c r="W190" s="15">
        <f>IF(Financials!Y189="","na",Financials!Y189)</f>
        <v>0</v>
      </c>
      <c r="X190" s="15">
        <f>IF(Financials!Z189="","na",Financials!Z189)</f>
        <v>0</v>
      </c>
      <c r="Y190" s="15">
        <f>IF(Financials!AA189="","na",Financials!AA189)</f>
        <v>0</v>
      </c>
      <c r="Z190" s="8">
        <f>IF(Financials!AB189="","na",Financials!AB189)</f>
        <v>0.6</v>
      </c>
      <c r="AA190" s="8">
        <f>IF(Financials!AC189="","na",Financials!AC189)</f>
        <v>0.6</v>
      </c>
      <c r="AB190" s="8">
        <f>IF(Financials!AD189="","na",Financials!AD189)</f>
        <v>0.6</v>
      </c>
      <c r="AC190" s="8">
        <f>IF(Financials!AE189="","na",Financials!AE189)</f>
        <v>0.6</v>
      </c>
      <c r="AD190" s="8" t="str">
        <f>IF(Financials!AF189="","na",Financials!AF189)</f>
        <v>na</v>
      </c>
      <c r="AE190" s="16">
        <f>IF(Financials!AG189="","na",Financials!AG189)</f>
        <v>0.6</v>
      </c>
      <c r="AF190" s="16">
        <f>IF(Financials!AH189="","na",Financials!AH189)</f>
        <v>0.6</v>
      </c>
      <c r="AG190" s="16">
        <f>IF(Financials!AI189="","na",Financials!AI189)</f>
        <v>0.6</v>
      </c>
      <c r="AH190" s="16" t="str">
        <f>IF(Financials!AJ189="","na",Financials!AJ189)</f>
        <v>na</v>
      </c>
      <c r="AI190" s="16" t="str">
        <f>IF(Financials!AK189="","na",Financials!AK189)</f>
        <v>na</v>
      </c>
    </row>
    <row r="191" spans="1:35" x14ac:dyDescent="0.2">
      <c r="A191" s="5">
        <f>Financials!Q190</f>
        <v>44307</v>
      </c>
      <c r="B191" s="5">
        <f>Financials!P190</f>
        <v>44306</v>
      </c>
      <c r="C191" t="str">
        <f>Financials!A190</f>
        <v>CH0284142913</v>
      </c>
      <c r="D191" t="str">
        <f>Financials!B190</f>
        <v>PLAN.SW</v>
      </c>
      <c r="E191" t="str">
        <f>Financials!C190</f>
        <v>PLAZZA</v>
      </c>
      <c r="F191" t="str">
        <f>Financials!D190</f>
        <v>CHF</v>
      </c>
      <c r="G191" t="str">
        <f>Financials!E190</f>
        <v>Real Estate</v>
      </c>
      <c r="H191" t="str">
        <f>Financials!F190</f>
        <v>Real Estate Services</v>
      </c>
      <c r="I191">
        <f>Financials!O190</f>
        <v>322</v>
      </c>
      <c r="J191" t="str">
        <f>Financials!H190&amp;" - "&amp;Financials!G190</f>
        <v>266 - 324</v>
      </c>
      <c r="K191" s="7">
        <f>(Financials!G190-Financials!O190)/Financials!O190</f>
        <v>6.2111801242236021E-3</v>
      </c>
      <c r="L191" s="1">
        <f>Financials!M190</f>
        <v>1.8599999999999998E-2</v>
      </c>
      <c r="M191">
        <f>Financials!I190</f>
        <v>10.530099999999999</v>
      </c>
      <c r="N191">
        <f>Financials!J190</f>
        <v>308.87900000000002</v>
      </c>
      <c r="O191" s="11">
        <f>Financials!K190</f>
        <v>1.0424800000000001</v>
      </c>
      <c r="P191" s="8">
        <f t="shared" si="4"/>
        <v>2</v>
      </c>
      <c r="Q191" s="14">
        <f>Financials!S190</f>
        <v>2017</v>
      </c>
      <c r="R191" s="14">
        <f>Financials!T190</f>
        <v>2021</v>
      </c>
      <c r="S191" s="14">
        <f>Financials!U190</f>
        <v>3</v>
      </c>
      <c r="T191" s="14">
        <f>Financials!V190</f>
        <v>0</v>
      </c>
      <c r="U191" s="15">
        <f>IF(Financials!W190="","na",Financials!W190)</f>
        <v>1</v>
      </c>
      <c r="V191" s="15" t="str">
        <f>IF(Financials!X190="","na",Financials!X190)</f>
        <v>na</v>
      </c>
      <c r="W191" s="15" t="str">
        <f>IF(Financials!Y190="","na",Financials!Y190)</f>
        <v>na</v>
      </c>
      <c r="X191" s="15">
        <f>IF(Financials!Z190="","na",Financials!Z190)</f>
        <v>0.5</v>
      </c>
      <c r="Y191" s="15">
        <f>IF(Financials!AA190="","na",Financials!AA190)</f>
        <v>0</v>
      </c>
      <c r="Z191" s="8" t="str">
        <f>IF(Financials!AB190="","na",Financials!AB190)</f>
        <v>na</v>
      </c>
      <c r="AA191" s="8">
        <f>IF(Financials!AC190="","na",Financials!AC190)</f>
        <v>4</v>
      </c>
      <c r="AB191" s="8">
        <f>IF(Financials!AD190="","na",Financials!AD190)</f>
        <v>5</v>
      </c>
      <c r="AC191" s="8">
        <f>IF(Financials!AE190="","na",Financials!AE190)</f>
        <v>6</v>
      </c>
      <c r="AD191" s="8">
        <f>IF(Financials!AF190="","na",Financials!AF190)</f>
        <v>6</v>
      </c>
      <c r="AE191" s="16" t="str">
        <f>IF(Financials!AG190="","na",Financials!AG190)</f>
        <v>na</v>
      </c>
      <c r="AF191" s="16">
        <f>IF(Financials!AH190="","na",Financials!AH190)</f>
        <v>0.35087719298245612</v>
      </c>
      <c r="AG191" s="16">
        <f>IF(Financials!AI190="","na",Financials!AI190)</f>
        <v>0.2824858757062147</v>
      </c>
      <c r="AH191" s="16" t="str">
        <f>IF(Financials!AJ190="","na",Financials!AJ190)</f>
        <v>na</v>
      </c>
      <c r="AI191" s="16" t="str">
        <f>IF(Financials!AK190="","na",Financials!AK190)</f>
        <v>na</v>
      </c>
    </row>
    <row r="192" spans="1:35" x14ac:dyDescent="0.2">
      <c r="A192" s="5">
        <f>Financials!Q191</f>
        <v>44307</v>
      </c>
      <c r="B192" s="5">
        <f>Financials!P191</f>
        <v>44306</v>
      </c>
      <c r="C192" t="str">
        <f>Financials!A191</f>
        <v>CH0305285295</v>
      </c>
      <c r="D192" t="str">
        <f>Financials!B191</f>
        <v>VARN.SW</v>
      </c>
      <c r="E192" t="str">
        <f>Financials!C191</f>
        <v>Varia US Properties</v>
      </c>
      <c r="F192" t="str">
        <f>Financials!D191</f>
        <v>CHF</v>
      </c>
      <c r="G192" t="str">
        <f>Financials!E191</f>
        <v>Real Estate</v>
      </c>
      <c r="H192" t="str">
        <f>Financials!F191</f>
        <v>Real Estate—Development</v>
      </c>
      <c r="I192">
        <f>Financials!O191</f>
        <v>38.5</v>
      </c>
      <c r="J192" t="str">
        <f>Financials!H191&amp;" - "&amp;Financials!G191</f>
        <v>35.3 - 40.7</v>
      </c>
      <c r="K192" s="7">
        <f>(Financials!G191-Financials!O191)/Financials!O191</f>
        <v>5.7142857142857217E-2</v>
      </c>
      <c r="L192" s="1">
        <f>Financials!M191</f>
        <v>5.1999999999999998E-2</v>
      </c>
      <c r="M192">
        <f>Financials!I191</f>
        <v>10.7692</v>
      </c>
      <c r="N192">
        <f>Financials!J191</f>
        <v>38.478999999999999</v>
      </c>
      <c r="O192" s="11">
        <f>Financials!K191</f>
        <v>1.0005500000000001</v>
      </c>
      <c r="P192" s="8">
        <f t="shared" si="4"/>
        <v>0</v>
      </c>
      <c r="Q192" s="14">
        <f>Financials!S191</f>
        <v>2019</v>
      </c>
      <c r="R192" s="14">
        <f>Financials!T191</f>
        <v>2021</v>
      </c>
      <c r="S192" s="14">
        <f>Financials!U191</f>
        <v>0</v>
      </c>
      <c r="T192" s="14">
        <f>Financials!V191</f>
        <v>2</v>
      </c>
      <c r="U192" s="15">
        <f>IF(Financials!W191="","na",Financials!W191)</f>
        <v>-0.87301428571428574</v>
      </c>
      <c r="V192" s="15" t="str">
        <f>IF(Financials!X191="","na",Financials!X191)</f>
        <v>na</v>
      </c>
      <c r="W192" s="15" t="str">
        <f>IF(Financials!Y191="","na",Financials!Y191)</f>
        <v>na</v>
      </c>
      <c r="X192" s="15" t="str">
        <f>IF(Financials!Z191="","na",Financials!Z191)</f>
        <v>na</v>
      </c>
      <c r="Y192" s="15">
        <f>IF(Financials!AA191="","na",Financials!AA191)</f>
        <v>-0.78835714285714287</v>
      </c>
      <c r="Z192" s="8" t="str">
        <f>IF(Financials!AB191="","na",Financials!AB191)</f>
        <v>na</v>
      </c>
      <c r="AA192" s="8" t="str">
        <f>IF(Financials!AC191="","na",Financials!AC191)</f>
        <v>na</v>
      </c>
      <c r="AB192" s="8" t="str">
        <f>IF(Financials!AD191="","na",Financials!AD191)</f>
        <v>na</v>
      </c>
      <c r="AC192" s="8">
        <f>IF(Financials!AE191="","na",Financials!AE191)</f>
        <v>2.1</v>
      </c>
      <c r="AD192" s="8">
        <f>IF(Financials!AF191="","na",Financials!AF191)</f>
        <v>0.44445000000000001</v>
      </c>
      <c r="AE192" s="16" t="str">
        <f>IF(Financials!AG191="","na",Financials!AG191)</f>
        <v>na</v>
      </c>
      <c r="AF192" s="16" t="str">
        <f>IF(Financials!AH191="","na",Financials!AH191)</f>
        <v>na</v>
      </c>
      <c r="AG192" s="16" t="str">
        <f>IF(Financials!AI191="","na",Financials!AI191)</f>
        <v>na</v>
      </c>
      <c r="AH192" s="16" t="str">
        <f>IF(Financials!AJ191="","na",Financials!AJ191)</f>
        <v>na</v>
      </c>
      <c r="AI192" s="16" t="str">
        <f>IF(Financials!AK191="","na",Financials!AK191)</f>
        <v>na</v>
      </c>
    </row>
    <row r="193" spans="1:35" x14ac:dyDescent="0.2">
      <c r="A193" s="5">
        <f>Financials!Q192</f>
        <v>44307</v>
      </c>
      <c r="B193" s="5">
        <f>Financials!P192</f>
        <v>44306</v>
      </c>
      <c r="C193" t="str">
        <f>Financials!A192</f>
        <v>CH0305951201</v>
      </c>
      <c r="D193" t="str">
        <f>Financials!B192</f>
        <v>WKBN.SW</v>
      </c>
      <c r="E193" t="str">
        <f>Financials!C192</f>
        <v>Walliser Kantonalbank</v>
      </c>
      <c r="F193" t="str">
        <f>Financials!D192</f>
        <v>CHF</v>
      </c>
      <c r="G193" t="str">
        <f>Financials!E192</f>
        <v>Financial Services</v>
      </c>
      <c r="H193" t="str">
        <f>Financials!F192</f>
        <v>Banks—Regional</v>
      </c>
      <c r="I193">
        <f>Financials!O192</f>
        <v>107</v>
      </c>
      <c r="J193" t="str">
        <f>Financials!H192&amp;" - "&amp;Financials!G192</f>
        <v>99.6 - 112</v>
      </c>
      <c r="K193" s="7">
        <f>(Financials!G192-Financials!O192)/Financials!O192</f>
        <v>4.6728971962616821E-2</v>
      </c>
      <c r="L193" s="1">
        <f>Financials!M192</f>
        <v>3.1300000000000001E-2</v>
      </c>
      <c r="M193">
        <f>Financials!I192</f>
        <v>20.253599999999999</v>
      </c>
      <c r="N193">
        <f>Financials!J192</f>
        <v>88.147999999999996</v>
      </c>
      <c r="O193" s="11">
        <f>Financials!K192</f>
        <v>1.21387</v>
      </c>
      <c r="P193" s="8">
        <f t="shared" si="4"/>
        <v>3</v>
      </c>
      <c r="Q193" s="14">
        <f>Financials!S192</f>
        <v>2005</v>
      </c>
      <c r="R193" s="14">
        <f>Financials!T192</f>
        <v>2017</v>
      </c>
      <c r="S193" s="14">
        <f>Financials!U192</f>
        <v>12</v>
      </c>
      <c r="T193" s="14">
        <f>Financials!V192</f>
        <v>2</v>
      </c>
      <c r="U193" s="15">
        <f>IF(Financials!W192="","na",Financials!W192)</f>
        <v>-0.76923076923076927</v>
      </c>
      <c r="V193" s="15">
        <f>IF(Financials!X192="","na",Financials!X192)</f>
        <v>-0.84210526315789469</v>
      </c>
      <c r="W193" s="15">
        <f>IF(Financials!Y192="","na",Financials!Y192)</f>
        <v>-0.87234042553191493</v>
      </c>
      <c r="X193" s="15">
        <f>IF(Financials!Z192="","na",Financials!Z192)</f>
        <v>-0.88888888888888884</v>
      </c>
      <c r="Y193" s="15">
        <f>IF(Financials!AA192="","na",Financials!AA192)</f>
        <v>0.11111111111111104</v>
      </c>
      <c r="Z193" s="8">
        <f>IF(Financials!AB192="","na",Financials!AB192)</f>
        <v>3</v>
      </c>
      <c r="AA193" s="8">
        <f>IF(Financials!AC192="","na",Financials!AC192)</f>
        <v>3.15</v>
      </c>
      <c r="AB193" s="8">
        <f>IF(Financials!AD192="","na",Financials!AD192)</f>
        <v>3.35</v>
      </c>
      <c r="AC193" s="8">
        <f>IF(Financials!AE192="","na",Financials!AE192)</f>
        <v>6.7</v>
      </c>
      <c r="AD193" s="8" t="str">
        <f>IF(Financials!AF192="","na",Financials!AF192)</f>
        <v>na</v>
      </c>
      <c r="AE193" s="16">
        <f>IF(Financials!AG192="","na",Financials!AG192)</f>
        <v>0.47619047619047622</v>
      </c>
      <c r="AF193" s="16">
        <f>IF(Financials!AH192="","na",Financials!AH192)</f>
        <v>0.48461538461538461</v>
      </c>
      <c r="AG193" s="16">
        <f>IF(Financials!AI192="","na",Financials!AI192)</f>
        <v>0.51538461538461544</v>
      </c>
      <c r="AH193" s="16" t="str">
        <f>IF(Financials!AJ192="","na",Financials!AJ192)</f>
        <v>na</v>
      </c>
      <c r="AI193" s="16" t="str">
        <f>IF(Financials!AK192="","na",Financials!AK192)</f>
        <v>na</v>
      </c>
    </row>
    <row r="194" spans="1:35" x14ac:dyDescent="0.2">
      <c r="A194" s="5">
        <f>Financials!Q193</f>
        <v>44307</v>
      </c>
      <c r="B194" s="5">
        <f>Financials!P193</f>
        <v>44306</v>
      </c>
      <c r="C194" t="str">
        <f>Financials!A193</f>
        <v>CH0311864901</v>
      </c>
      <c r="D194" t="str">
        <f>Financials!B193</f>
        <v>VACN.SW</v>
      </c>
      <c r="E194" t="str">
        <f>Financials!C193</f>
        <v>VAT</v>
      </c>
      <c r="F194" t="str">
        <f>Financials!D193</f>
        <v>CHF</v>
      </c>
      <c r="G194" t="str">
        <f>Financials!E193</f>
        <v>Industrials</v>
      </c>
      <c r="H194" t="str">
        <f>Financials!F193</f>
        <v>Specialty Industrial Machinery</v>
      </c>
      <c r="I194">
        <f>Financials!O193</f>
        <v>268.8</v>
      </c>
      <c r="J194" t="str">
        <f>Financials!H193&amp;" - "&amp;Financials!G193</f>
        <v>136.1 - 279.2</v>
      </c>
      <c r="K194" s="7">
        <f>(Financials!G193-Financials!O193)/Financials!O193</f>
        <v>3.8690476190476102E-2</v>
      </c>
      <c r="L194" s="1">
        <f>Financials!M193</f>
        <v>1.66E-2</v>
      </c>
      <c r="M194">
        <f>Financials!I193</f>
        <v>60</v>
      </c>
      <c r="N194">
        <f>Financials!J193</f>
        <v>18.516999999999999</v>
      </c>
      <c r="O194" s="11">
        <f>Financials!K193</f>
        <v>14.4192</v>
      </c>
      <c r="P194" s="8">
        <f t="shared" si="4"/>
        <v>0</v>
      </c>
      <c r="Q194" s="14">
        <f>Financials!S193</f>
        <v>2018</v>
      </c>
      <c r="R194" s="14">
        <f>Financials!T193</f>
        <v>2020</v>
      </c>
      <c r="S194" s="14">
        <f>Financials!U193</f>
        <v>0</v>
      </c>
      <c r="T194" s="14">
        <f>Financials!V193</f>
        <v>0</v>
      </c>
      <c r="U194" s="15">
        <f>IF(Financials!W193="","na",Financials!W193)</f>
        <v>0</v>
      </c>
      <c r="V194" s="15" t="str">
        <f>IF(Financials!X193="","na",Financials!X193)</f>
        <v>na</v>
      </c>
      <c r="W194" s="15" t="str">
        <f>IF(Financials!Y193="","na",Financials!Y193)</f>
        <v>na</v>
      </c>
      <c r="X194" s="15" t="str">
        <f>IF(Financials!Z193="","na",Financials!Z193)</f>
        <v>na</v>
      </c>
      <c r="Y194" s="15">
        <f>IF(Financials!AA193="","na",Financials!AA193)</f>
        <v>0</v>
      </c>
      <c r="Z194" s="8" t="str">
        <f>IF(Financials!AB193="","na",Financials!AB193)</f>
        <v>na</v>
      </c>
      <c r="AA194" s="8" t="str">
        <f>IF(Financials!AC193="","na",Financials!AC193)</f>
        <v>na</v>
      </c>
      <c r="AB194" s="8">
        <f>IF(Financials!AD193="","na",Financials!AD193)</f>
        <v>4</v>
      </c>
      <c r="AC194" s="8">
        <f>IF(Financials!AE193="","na",Financials!AE193)</f>
        <v>4</v>
      </c>
      <c r="AD194" s="8" t="str">
        <f>IF(Financials!AF193="","na",Financials!AF193)</f>
        <v>na</v>
      </c>
      <c r="AE194" s="16" t="str">
        <f>IF(Financials!AG193="","na",Financials!AG193)</f>
        <v>na</v>
      </c>
      <c r="AF194" s="16" t="str">
        <f>IF(Financials!AH193="","na",Financials!AH193)</f>
        <v>na</v>
      </c>
      <c r="AG194" s="16">
        <f>IF(Financials!AI193="","na",Financials!AI193)</f>
        <v>1.6</v>
      </c>
      <c r="AH194" s="16" t="str">
        <f>IF(Financials!AJ193="","na",Financials!AJ193)</f>
        <v>na</v>
      </c>
      <c r="AI194" s="16" t="str">
        <f>IF(Financials!AK193="","na",Financials!AK193)</f>
        <v>na</v>
      </c>
    </row>
    <row r="195" spans="1:35" x14ac:dyDescent="0.2">
      <c r="A195" s="5">
        <f>Financials!Q194</f>
        <v>44306</v>
      </c>
      <c r="B195" s="5">
        <f>Financials!P194</f>
        <v>44306</v>
      </c>
      <c r="C195" t="str">
        <f>Financials!A194</f>
        <v>CH0312309682</v>
      </c>
      <c r="D195" t="str">
        <f>Financials!B194</f>
        <v>ZUBN.SW</v>
      </c>
      <c r="E195" t="str">
        <f>Financials!C194</f>
        <v>Züblin (Zueblin Immobilien</v>
      </c>
      <c r="F195" t="str">
        <f>Financials!D194</f>
        <v>CHF</v>
      </c>
      <c r="G195" t="str">
        <f>Financials!E194</f>
        <v>Real Estate</v>
      </c>
      <c r="H195" t="str">
        <f>Financials!F194</f>
        <v>Real Estate Services</v>
      </c>
      <c r="I195">
        <f>Financials!O194</f>
        <v>28</v>
      </c>
      <c r="J195" t="str">
        <f>Financials!H194&amp;" - "&amp;Financials!G194</f>
        <v>25 - 31</v>
      </c>
      <c r="K195" s="7">
        <f>(Financials!G194-Financials!O194)/Financials!O194</f>
        <v>0.10714285714285714</v>
      </c>
      <c r="L195" s="1">
        <f>Financials!M194</f>
        <v>3.5700000000000003E-2</v>
      </c>
      <c r="M195">
        <f>Financials!I194</f>
        <v>42.296100000000003</v>
      </c>
      <c r="N195">
        <f>Financials!J194</f>
        <v>39.695</v>
      </c>
      <c r="O195" s="11">
        <f>Financials!K194</f>
        <v>0.70537899999999998</v>
      </c>
      <c r="P195" s="8">
        <f t="shared" si="4"/>
        <v>0</v>
      </c>
      <c r="Q195" s="14">
        <f>Financials!S194</f>
        <v>2019</v>
      </c>
      <c r="R195" s="14">
        <f>Financials!T194</f>
        <v>2020</v>
      </c>
      <c r="S195" s="14">
        <f>Financials!U194</f>
        <v>1</v>
      </c>
      <c r="T195" s="14">
        <f>Financials!V194</f>
        <v>0</v>
      </c>
      <c r="U195" s="15">
        <f>IF(Financials!W194="","na",Financials!W194)</f>
        <v>1</v>
      </c>
      <c r="V195" s="15" t="str">
        <f>IF(Financials!X194="","na",Financials!X194)</f>
        <v>na</v>
      </c>
      <c r="W195" s="15" t="str">
        <f>IF(Financials!Y194="","na",Financials!Y194)</f>
        <v>na</v>
      </c>
      <c r="X195" s="15" t="str">
        <f>IF(Financials!Z194="","na",Financials!Z194)</f>
        <v>na</v>
      </c>
      <c r="Y195" s="15">
        <f>IF(Financials!AA194="","na",Financials!AA194)</f>
        <v>1</v>
      </c>
      <c r="Z195" s="8" t="str">
        <f>IF(Financials!AB194="","na",Financials!AB194)</f>
        <v>na</v>
      </c>
      <c r="AA195" s="8" t="str">
        <f>IF(Financials!AC194="","na",Financials!AC194)</f>
        <v>na</v>
      </c>
      <c r="AB195" s="8" t="str">
        <f>IF(Financials!AD194="","na",Financials!AD194)</f>
        <v>na</v>
      </c>
      <c r="AC195" s="8">
        <f>IF(Financials!AE194="","na",Financials!AE194)</f>
        <v>2</v>
      </c>
      <c r="AD195" s="8" t="str">
        <f>IF(Financials!AF194="","na",Financials!AF194)</f>
        <v>na</v>
      </c>
      <c r="AE195" s="16" t="str">
        <f>IF(Financials!AG194="","na",Financials!AG194)</f>
        <v>na</v>
      </c>
      <c r="AF195" s="16" t="str">
        <f>IF(Financials!AH194="","na",Financials!AH194)</f>
        <v>na</v>
      </c>
      <c r="AG195" s="16" t="str">
        <f>IF(Financials!AI194="","na",Financials!AI194)</f>
        <v>na</v>
      </c>
      <c r="AH195" s="16">
        <f>IF(Financials!AJ194="","na",Financials!AJ194)</f>
        <v>1.4285714285714286</v>
      </c>
      <c r="AI195" s="16" t="str">
        <f>IF(Financials!AK194="","na",Financials!AK194)</f>
        <v>na</v>
      </c>
    </row>
    <row r="196" spans="1:35" x14ac:dyDescent="0.2">
      <c r="A196" s="5">
        <f>Financials!Q195</f>
        <v>44307</v>
      </c>
      <c r="B196" s="5">
        <f>Financials!P195</f>
        <v>44306</v>
      </c>
      <c r="C196" t="str">
        <f>Financials!A195</f>
        <v>CH0314029270</v>
      </c>
      <c r="D196" t="str">
        <f>Financials!B195</f>
        <v>WIHN.SW</v>
      </c>
      <c r="E196" t="str">
        <f>Financials!C195</f>
        <v>Wisekey</v>
      </c>
      <c r="F196" t="str">
        <f>Financials!D195</f>
        <v>CHF</v>
      </c>
      <c r="G196" t="str">
        <f>Financials!E195</f>
        <v>Technology</v>
      </c>
      <c r="H196" t="str">
        <f>Financials!F195</f>
        <v>Semiconductors</v>
      </c>
      <c r="I196">
        <f>Financials!O195</f>
        <v>1.605</v>
      </c>
      <c r="J196" t="str">
        <f>Financials!H195&amp;" - "&amp;Financials!G195</f>
        <v>0.75 - 3.47</v>
      </c>
      <c r="K196" s="7">
        <f>(Financials!G195-Financials!O195)/Financials!O195</f>
        <v>1.1619937694704052</v>
      </c>
      <c r="L196" s="1">
        <f>Financials!M195</f>
        <v>0</v>
      </c>
      <c r="M196">
        <f>Financials!I195</f>
        <v>0</v>
      </c>
      <c r="N196">
        <f>Financials!J195</f>
        <v>0.47599999999999998</v>
      </c>
      <c r="O196" s="11">
        <f>Financials!K195</f>
        <v>3.3718499999999998</v>
      </c>
      <c r="P196" s="8">
        <f t="shared" si="4"/>
        <v>0</v>
      </c>
      <c r="Q196" s="14">
        <f>Financials!S195</f>
        <v>0</v>
      </c>
      <c r="R196" s="14">
        <f>Financials!T195</f>
        <v>0</v>
      </c>
      <c r="S196" s="14">
        <f>Financials!U195</f>
        <v>0</v>
      </c>
      <c r="T196" s="14">
        <f>Financials!V195</f>
        <v>0</v>
      </c>
      <c r="U196" s="15" t="str">
        <f>IF(Financials!W195="","na",Financials!W195)</f>
        <v>na</v>
      </c>
      <c r="V196" s="15" t="str">
        <f>IF(Financials!X195="","na",Financials!X195)</f>
        <v>na</v>
      </c>
      <c r="W196" s="15" t="str">
        <f>IF(Financials!Y195="","na",Financials!Y195)</f>
        <v>na</v>
      </c>
      <c r="X196" s="15" t="str">
        <f>IF(Financials!Z195="","na",Financials!Z195)</f>
        <v>na</v>
      </c>
      <c r="Y196" s="15" t="str">
        <f>IF(Financials!AA195="","na",Financials!AA195)</f>
        <v>na</v>
      </c>
      <c r="Z196" s="8" t="str">
        <f>IF(Financials!AB195="","na",Financials!AB195)</f>
        <v>na</v>
      </c>
      <c r="AA196" s="8" t="str">
        <f>IF(Financials!AC195="","na",Financials!AC195)</f>
        <v>na</v>
      </c>
      <c r="AB196" s="8" t="str">
        <f>IF(Financials!AD195="","na",Financials!AD195)</f>
        <v>na</v>
      </c>
      <c r="AC196" s="8" t="str">
        <f>IF(Financials!AE195="","na",Financials!AE195)</f>
        <v>na</v>
      </c>
      <c r="AD196" s="8" t="str">
        <f>IF(Financials!AF195="","na",Financials!AF195)</f>
        <v>na</v>
      </c>
      <c r="AE196" s="16" t="str">
        <f>IF(Financials!AG195="","na",Financials!AG195)</f>
        <v>na</v>
      </c>
      <c r="AF196" s="16" t="str">
        <f>IF(Financials!AH195="","na",Financials!AH195)</f>
        <v>na</v>
      </c>
      <c r="AG196" s="16" t="str">
        <f>IF(Financials!AI195="","na",Financials!AI195)</f>
        <v>na</v>
      </c>
      <c r="AH196" s="16" t="str">
        <f>IF(Financials!AJ195="","na",Financials!AJ195)</f>
        <v>na</v>
      </c>
      <c r="AI196" s="16" t="str">
        <f>IF(Financials!AK195="","na",Financials!AK195)</f>
        <v>na</v>
      </c>
    </row>
    <row r="197" spans="1:35" x14ac:dyDescent="0.2">
      <c r="A197" s="5">
        <f>Financials!Q196</f>
        <v>44307</v>
      </c>
      <c r="B197" s="5">
        <f>Financials!P196</f>
        <v>44306</v>
      </c>
      <c r="C197" t="str">
        <f>Financials!A196</f>
        <v>CH0315966322</v>
      </c>
      <c r="D197" t="str">
        <f>Financials!B196</f>
        <v>BELL.SW</v>
      </c>
      <c r="E197" t="str">
        <f>Financials!C196</f>
        <v>Bell</v>
      </c>
      <c r="F197" t="str">
        <f>Financials!D196</f>
        <v>CHF</v>
      </c>
      <c r="G197" t="str">
        <f>Financials!E196</f>
        <v>Consumer Defensive</v>
      </c>
      <c r="H197" t="str">
        <f>Financials!F196</f>
        <v>Packaged Foods</v>
      </c>
      <c r="I197">
        <f>Financials!O196</f>
        <v>283</v>
      </c>
      <c r="J197" t="str">
        <f>Financials!H196&amp;" - "&amp;Financials!G196</f>
        <v>221.5 - 296</v>
      </c>
      <c r="K197" s="7">
        <f>(Financials!G196-Financials!O196)/Financials!O196</f>
        <v>4.5936395759717315E-2</v>
      </c>
      <c r="L197" s="1">
        <f>Financials!M196</f>
        <v>2.3199999999999998E-2</v>
      </c>
      <c r="M197">
        <f>Financials!I196</f>
        <v>14.8405</v>
      </c>
      <c r="N197">
        <f>Financials!J196</f>
        <v>217.40700000000001</v>
      </c>
      <c r="O197" s="11">
        <f>Financials!K196</f>
        <v>1.2902100000000001</v>
      </c>
      <c r="P197" s="8">
        <f t="shared" si="4"/>
        <v>4</v>
      </c>
      <c r="Q197" s="14">
        <f>Financials!S196</f>
        <v>1998</v>
      </c>
      <c r="R197" s="14">
        <f>Financials!T196</f>
        <v>2021</v>
      </c>
      <c r="S197" s="14">
        <f>Financials!U196</f>
        <v>11</v>
      </c>
      <c r="T197" s="14">
        <f>Financials!V196</f>
        <v>4</v>
      </c>
      <c r="U197" s="15">
        <f>IF(Financials!W196="","na",Financials!W196)</f>
        <v>8.3333333333333329E-2</v>
      </c>
      <c r="V197" s="15">
        <f>IF(Financials!X196="","na",Financials!X196)</f>
        <v>-0.89166666666666672</v>
      </c>
      <c r="W197" s="15">
        <f>IF(Financials!Y196="","na",Financials!Y196)</f>
        <v>-0.90714285714285725</v>
      </c>
      <c r="X197" s="15">
        <f>IF(Financials!Z196="","na",Financials!Z196)</f>
        <v>-7.0427288822531742E-2</v>
      </c>
      <c r="Y197" s="15">
        <f>IF(Financials!AA196="","na",Financials!AA196)</f>
        <v>-0.21212121212121213</v>
      </c>
      <c r="Z197" s="8">
        <f>IF(Financials!AB196="","na",Financials!AB196)</f>
        <v>7</v>
      </c>
      <c r="AA197" s="8">
        <f>IF(Financials!AC196="","na",Financials!AC196)</f>
        <v>6.9924600000000003</v>
      </c>
      <c r="AB197" s="8">
        <f>IF(Financials!AD196="","na",Financials!AD196)</f>
        <v>5.5</v>
      </c>
      <c r="AC197" s="8">
        <f>IF(Financials!AE196="","na",Financials!AE196)</f>
        <v>8.25</v>
      </c>
      <c r="AD197" s="8">
        <f>IF(Financials!AF196="","na",Financials!AF196)</f>
        <v>6.5</v>
      </c>
      <c r="AE197" s="16">
        <f>IF(Financials!AG196="","na",Financials!AG196)</f>
        <v>0.30042918454935619</v>
      </c>
      <c r="AF197" s="16">
        <f>IF(Financials!AH196="","na",Financials!AH196)</f>
        <v>0.41375502958579891</v>
      </c>
      <c r="AG197" s="16">
        <f>IF(Financials!AI196="","na",Financials!AI196)</f>
        <v>0.69620253164556956</v>
      </c>
      <c r="AH197" s="16">
        <f>IF(Financials!AJ196="","na",Financials!AJ196)</f>
        <v>0.43650793650793657</v>
      </c>
      <c r="AI197" s="16" t="str">
        <f>IF(Financials!AK196="","na",Financials!AK196)</f>
        <v>na</v>
      </c>
    </row>
    <row r="198" spans="1:35" x14ac:dyDescent="0.2">
      <c r="A198" s="5">
        <f>Financials!Q197</f>
        <v>44307</v>
      </c>
      <c r="B198" s="5">
        <f>Financials!P197</f>
        <v>44306</v>
      </c>
      <c r="C198" t="str">
        <f>Financials!A197</f>
        <v>CH0319416936</v>
      </c>
      <c r="D198" t="str">
        <f>Financials!B197</f>
        <v>FHZN.SW</v>
      </c>
      <c r="E198" t="str">
        <f>Financials!C197</f>
        <v>Flughafen Zürich</v>
      </c>
      <c r="F198" t="str">
        <f>Financials!D197</f>
        <v>CHF</v>
      </c>
      <c r="G198" t="str">
        <f>Financials!E197</f>
        <v>Industrials</v>
      </c>
      <c r="H198" t="str">
        <f>Financials!F197</f>
        <v>Airports &amp; Air Services</v>
      </c>
      <c r="I198">
        <f>Financials!O197</f>
        <v>152</v>
      </c>
      <c r="J198" t="str">
        <f>Financials!H197&amp;" - "&amp;Financials!G197</f>
        <v>99.25 - 170.2</v>
      </c>
      <c r="K198" s="7">
        <f>(Financials!G197-Financials!O197)/Financials!O197</f>
        <v>0.11973684210526309</v>
      </c>
      <c r="L198" s="1">
        <f>Financials!M197</f>
        <v>0</v>
      </c>
      <c r="M198">
        <f>Financials!I197</f>
        <v>0</v>
      </c>
      <c r="N198">
        <f>Financials!J197</f>
        <v>76.120999999999995</v>
      </c>
      <c r="O198" s="11">
        <f>Financials!K197</f>
        <v>1.99682</v>
      </c>
      <c r="P198" s="8">
        <f t="shared" si="4"/>
        <v>2</v>
      </c>
      <c r="Q198" s="14">
        <f>Financials!S197</f>
        <v>2006</v>
      </c>
      <c r="R198" s="14">
        <f>Financials!T197</f>
        <v>2020</v>
      </c>
      <c r="S198" s="14">
        <f>Financials!U197</f>
        <v>11</v>
      </c>
      <c r="T198" s="14">
        <f>Financials!V197</f>
        <v>1</v>
      </c>
      <c r="U198" s="15">
        <f>IF(Financials!W197="","na",Financials!W197)</f>
        <v>6.1</v>
      </c>
      <c r="V198" s="15">
        <f>IF(Financials!X197="","na",Financials!X197)</f>
        <v>-0.25263157894736848</v>
      </c>
      <c r="W198" s="15">
        <f>IF(Financials!Y197="","na",Financials!Y197)</f>
        <v>-0.47407407407407409</v>
      </c>
      <c r="X198" s="15">
        <f>IF(Financials!Z197="","na",Financials!Z197)</f>
        <v>1.2187499999999998</v>
      </c>
      <c r="Y198" s="15">
        <f>IF(Financials!AA197="","na",Financials!AA197)</f>
        <v>2.8985507246376708E-2</v>
      </c>
      <c r="Z198" s="8">
        <f>IF(Financials!AB197="","na",Financials!AB197)</f>
        <v>3.2</v>
      </c>
      <c r="AA198" s="8">
        <f>IF(Financials!AC197="","na",Financials!AC197)</f>
        <v>6.5</v>
      </c>
      <c r="AB198" s="8">
        <f>IF(Financials!AD197="","na",Financials!AD197)</f>
        <v>6.9</v>
      </c>
      <c r="AC198" s="8">
        <f>IF(Financials!AE197="","na",Financials!AE197)</f>
        <v>7.1</v>
      </c>
      <c r="AD198" s="8" t="str">
        <f>IF(Financials!AF197="","na",Financials!AF197)</f>
        <v>na</v>
      </c>
      <c r="AE198" s="16">
        <f>IF(Financials!AG197="","na",Financials!AG197)</f>
        <v>0.34408602150537632</v>
      </c>
      <c r="AF198" s="16">
        <f>IF(Financials!AH197="","na",Financials!AH197)</f>
        <v>0.83333333333333337</v>
      </c>
      <c r="AG198" s="16">
        <f>IF(Financials!AI197="","na",Financials!AI197)</f>
        <v>0.68316831683168322</v>
      </c>
      <c r="AH198" s="16" t="str">
        <f>IF(Financials!AJ197="","na",Financials!AJ197)</f>
        <v>na</v>
      </c>
      <c r="AI198" s="16" t="str">
        <f>IF(Financials!AK197="","na",Financials!AK197)</f>
        <v>na</v>
      </c>
    </row>
    <row r="199" spans="1:35" x14ac:dyDescent="0.2">
      <c r="A199" s="5">
        <f>Financials!Q198</f>
        <v>44306</v>
      </c>
      <c r="B199" s="5">
        <f>Financials!P198</f>
        <v>44306</v>
      </c>
      <c r="C199" t="str">
        <f>Financials!A198</f>
        <v>CH0325094297</v>
      </c>
      <c r="D199" t="str">
        <f>Financials!B198</f>
        <v>IREN.SW</v>
      </c>
      <c r="E199" t="str">
        <f>Financials!C198</f>
        <v>Investis</v>
      </c>
      <c r="F199" t="str">
        <f>Financials!D198</f>
        <v>CHF</v>
      </c>
      <c r="G199" t="str">
        <f>Financials!E198</f>
        <v>Real Estate</v>
      </c>
      <c r="H199" t="str">
        <f>Financials!F198</f>
        <v>Real Estate Services</v>
      </c>
      <c r="I199">
        <f>Financials!O198</f>
        <v>96</v>
      </c>
      <c r="J199" t="str">
        <f>Financials!H198&amp;" - "&amp;Financials!G198</f>
        <v>76.4 - 96</v>
      </c>
      <c r="K199" s="7">
        <f>(Financials!G198-Financials!O198)/Financials!O198</f>
        <v>0</v>
      </c>
      <c r="L199" s="1">
        <f>Financials!M198</f>
        <v>2.5999999999999999E-2</v>
      </c>
      <c r="M199">
        <f>Financials!I198</f>
        <v>10.772</v>
      </c>
      <c r="N199">
        <f>Financials!J198</f>
        <v>64.486000000000004</v>
      </c>
      <c r="O199" s="11">
        <f>Financials!K198</f>
        <v>1.4886999999999999</v>
      </c>
      <c r="P199" s="8">
        <f t="shared" si="4"/>
        <v>1</v>
      </c>
      <c r="Q199" s="14">
        <f>Financials!S198</f>
        <v>2018</v>
      </c>
      <c r="R199" s="14">
        <f>Financials!T198</f>
        <v>2020</v>
      </c>
      <c r="S199" s="14">
        <f>Financials!U198</f>
        <v>0</v>
      </c>
      <c r="T199" s="14">
        <f>Financials!V198</f>
        <v>0</v>
      </c>
      <c r="U199" s="15">
        <f>IF(Financials!W198="","na",Financials!W198)</f>
        <v>0</v>
      </c>
      <c r="V199" s="15" t="str">
        <f>IF(Financials!X198="","na",Financials!X198)</f>
        <v>na</v>
      </c>
      <c r="W199" s="15" t="str">
        <f>IF(Financials!Y198="","na",Financials!Y198)</f>
        <v>na</v>
      </c>
      <c r="X199" s="15" t="str">
        <f>IF(Financials!Z198="","na",Financials!Z198)</f>
        <v>na</v>
      </c>
      <c r="Y199" s="15">
        <f>IF(Financials!AA198="","na",Financials!AA198)</f>
        <v>0</v>
      </c>
      <c r="Z199" s="8" t="str">
        <f>IF(Financials!AB198="","na",Financials!AB198)</f>
        <v>na</v>
      </c>
      <c r="AA199" s="8" t="str">
        <f>IF(Financials!AC198="","na",Financials!AC198)</f>
        <v>na</v>
      </c>
      <c r="AB199" s="8">
        <f>IF(Financials!AD198="","na",Financials!AD198)</f>
        <v>2.35</v>
      </c>
      <c r="AC199" s="8">
        <f>IF(Financials!AE198="","na",Financials!AE198)</f>
        <v>2.35</v>
      </c>
      <c r="AD199" s="8" t="str">
        <f>IF(Financials!AF198="","na",Financials!AF198)</f>
        <v>na</v>
      </c>
      <c r="AE199" s="16" t="str">
        <f>IF(Financials!AG198="","na",Financials!AG198)</f>
        <v>na</v>
      </c>
      <c r="AF199" s="16" t="str">
        <f>IF(Financials!AH198="","na",Financials!AH198)</f>
        <v>na</v>
      </c>
      <c r="AG199" s="16">
        <f>IF(Financials!AI198="","na",Financials!AI198)</f>
        <v>0.17279411764705885</v>
      </c>
      <c r="AH199" s="16" t="str">
        <f>IF(Financials!AJ198="","na",Financials!AJ198)</f>
        <v>na</v>
      </c>
      <c r="AI199" s="16" t="str">
        <f>IF(Financials!AK198="","na",Financials!AK198)</f>
        <v>na</v>
      </c>
    </row>
    <row r="200" spans="1:35" x14ac:dyDescent="0.2">
      <c r="A200" s="5">
        <f>Financials!Q199</f>
        <v>44307</v>
      </c>
      <c r="B200" s="5">
        <f>Financials!P199</f>
        <v>44306</v>
      </c>
      <c r="C200" t="str">
        <f>Financials!A199</f>
        <v>CH0325814116</v>
      </c>
      <c r="D200" t="str">
        <f>Financials!B199</f>
        <v>KURN.SW</v>
      </c>
      <c r="E200" t="str">
        <f>Financials!C199</f>
        <v>Kuros (Kuros Biosciences</v>
      </c>
      <c r="F200" t="str">
        <f>Financials!D199</f>
        <v>CHF</v>
      </c>
      <c r="G200" t="str">
        <f>Financials!E199</f>
        <v>Healthcare</v>
      </c>
      <c r="H200" t="str">
        <f>Financials!F199</f>
        <v>Biotechnology</v>
      </c>
      <c r="I200">
        <f>Financials!O199</f>
        <v>2.06</v>
      </c>
      <c r="J200" t="str">
        <f>Financials!H199&amp;" - "&amp;Financials!G199</f>
        <v>1.67678 - 2.69943</v>
      </c>
      <c r="K200" s="7">
        <f>(Financials!G199-Financials!O199)/Financials!O199</f>
        <v>0.31040291262135916</v>
      </c>
      <c r="L200" s="1">
        <f>Financials!M199</f>
        <v>0</v>
      </c>
      <c r="M200">
        <f>Financials!I199</f>
        <v>0</v>
      </c>
      <c r="N200">
        <f>Financials!J199</f>
        <v>2.58</v>
      </c>
      <c r="O200" s="11">
        <f>Financials!K199</f>
        <v>0.79844999999999999</v>
      </c>
      <c r="P200" s="8">
        <f t="shared" si="4"/>
        <v>0</v>
      </c>
      <c r="Q200" s="14">
        <f>Financials!S199</f>
        <v>0</v>
      </c>
      <c r="R200" s="14">
        <f>Financials!T199</f>
        <v>0</v>
      </c>
      <c r="S200" s="14">
        <f>Financials!U199</f>
        <v>0</v>
      </c>
      <c r="T200" s="14">
        <f>Financials!V199</f>
        <v>0</v>
      </c>
      <c r="U200" s="15" t="str">
        <f>IF(Financials!W199="","na",Financials!W199)</f>
        <v>na</v>
      </c>
      <c r="V200" s="15" t="str">
        <f>IF(Financials!X199="","na",Financials!X199)</f>
        <v>na</v>
      </c>
      <c r="W200" s="15" t="str">
        <f>IF(Financials!Y199="","na",Financials!Y199)</f>
        <v>na</v>
      </c>
      <c r="X200" s="15" t="str">
        <f>IF(Financials!Z199="","na",Financials!Z199)</f>
        <v>na</v>
      </c>
      <c r="Y200" s="15" t="str">
        <f>IF(Financials!AA199="","na",Financials!AA199)</f>
        <v>na</v>
      </c>
      <c r="Z200" s="8" t="str">
        <f>IF(Financials!AB199="","na",Financials!AB199)</f>
        <v>na</v>
      </c>
      <c r="AA200" s="8" t="str">
        <f>IF(Financials!AC199="","na",Financials!AC199)</f>
        <v>na</v>
      </c>
      <c r="AB200" s="8" t="str">
        <f>IF(Financials!AD199="","na",Financials!AD199)</f>
        <v>na</v>
      </c>
      <c r="AC200" s="8" t="str">
        <f>IF(Financials!AE199="","na",Financials!AE199)</f>
        <v>na</v>
      </c>
      <c r="AD200" s="8" t="str">
        <f>IF(Financials!AF199="","na",Financials!AF199)</f>
        <v>na</v>
      </c>
      <c r="AE200" s="16" t="str">
        <f>IF(Financials!AG199="","na",Financials!AG199)</f>
        <v>na</v>
      </c>
      <c r="AF200" s="16" t="str">
        <f>IF(Financials!AH199="","na",Financials!AH199)</f>
        <v>na</v>
      </c>
      <c r="AG200" s="16" t="str">
        <f>IF(Financials!AI199="","na",Financials!AI199)</f>
        <v>na</v>
      </c>
      <c r="AH200" s="16" t="str">
        <f>IF(Financials!AJ199="","na",Financials!AJ199)</f>
        <v>na</v>
      </c>
      <c r="AI200" s="16" t="str">
        <f>IF(Financials!AK199="","na",Financials!AK199)</f>
        <v>na</v>
      </c>
    </row>
    <row r="201" spans="1:35" x14ac:dyDescent="0.2">
      <c r="A201" s="5">
        <f>Financials!Q200</f>
        <v>44307</v>
      </c>
      <c r="B201" s="5">
        <f>Financials!P200</f>
        <v>44306</v>
      </c>
      <c r="C201" t="str">
        <f>Financials!A200</f>
        <v>CH0346177709</v>
      </c>
      <c r="D201" t="str">
        <f>Financials!B200</f>
        <v>OBSN.SW</v>
      </c>
      <c r="E201" t="str">
        <f>Financials!C200</f>
        <v>ObsEva</v>
      </c>
      <c r="F201" t="str">
        <f>Financials!D200</f>
        <v>CHF</v>
      </c>
      <c r="G201" t="str">
        <f>Financials!E200</f>
        <v>Healthcare</v>
      </c>
      <c r="H201" t="str">
        <f>Financials!F200</f>
        <v>Biotechnology</v>
      </c>
      <c r="I201">
        <f>Financials!O200</f>
        <v>2.5499999999999998</v>
      </c>
      <c r="J201" t="str">
        <f>Financials!H200&amp;" - "&amp;Financials!G200</f>
        <v>1.745 - 6.9</v>
      </c>
      <c r="K201" s="7">
        <f>(Financials!G200-Financials!O200)/Financials!O200</f>
        <v>1.7058823529411768</v>
      </c>
      <c r="L201" s="1">
        <f>Financials!M200</f>
        <v>0</v>
      </c>
      <c r="M201">
        <f>Financials!I200</f>
        <v>0</v>
      </c>
      <c r="N201">
        <f>Financials!J200</f>
        <v>0.14499999999999999</v>
      </c>
      <c r="O201" s="11">
        <f>Financials!K200</f>
        <v>17.7241</v>
      </c>
      <c r="P201" s="8">
        <f t="shared" si="4"/>
        <v>0</v>
      </c>
      <c r="Q201" s="14">
        <f>Financials!S200</f>
        <v>0</v>
      </c>
      <c r="R201" s="14">
        <f>Financials!T200</f>
        <v>0</v>
      </c>
      <c r="S201" s="14">
        <f>Financials!U200</f>
        <v>0</v>
      </c>
      <c r="T201" s="14">
        <f>Financials!V200</f>
        <v>0</v>
      </c>
      <c r="U201" s="15" t="str">
        <f>IF(Financials!W200="","na",Financials!W200)</f>
        <v>na</v>
      </c>
      <c r="V201" s="15" t="str">
        <f>IF(Financials!X200="","na",Financials!X200)</f>
        <v>na</v>
      </c>
      <c r="W201" s="15" t="str">
        <f>IF(Financials!Y200="","na",Financials!Y200)</f>
        <v>na</v>
      </c>
      <c r="X201" s="15" t="str">
        <f>IF(Financials!Z200="","na",Financials!Z200)</f>
        <v>na</v>
      </c>
      <c r="Y201" s="15" t="str">
        <f>IF(Financials!AA200="","na",Financials!AA200)</f>
        <v>na</v>
      </c>
      <c r="Z201" s="8" t="str">
        <f>IF(Financials!AB200="","na",Financials!AB200)</f>
        <v>na</v>
      </c>
      <c r="AA201" s="8" t="str">
        <f>IF(Financials!AC200="","na",Financials!AC200)</f>
        <v>na</v>
      </c>
      <c r="AB201" s="8" t="str">
        <f>IF(Financials!AD200="","na",Financials!AD200)</f>
        <v>na</v>
      </c>
      <c r="AC201" s="8" t="str">
        <f>IF(Financials!AE200="","na",Financials!AE200)</f>
        <v>na</v>
      </c>
      <c r="AD201" s="8" t="str">
        <f>IF(Financials!AF200="","na",Financials!AF200)</f>
        <v>na</v>
      </c>
      <c r="AE201" s="16" t="str">
        <f>IF(Financials!AG200="","na",Financials!AG200)</f>
        <v>na</v>
      </c>
      <c r="AF201" s="16" t="str">
        <f>IF(Financials!AH200="","na",Financials!AH200)</f>
        <v>na</v>
      </c>
      <c r="AG201" s="16" t="str">
        <f>IF(Financials!AI200="","na",Financials!AI200)</f>
        <v>na</v>
      </c>
      <c r="AH201" s="16" t="str">
        <f>IF(Financials!AJ200="","na",Financials!AJ200)</f>
        <v>na</v>
      </c>
      <c r="AI201" s="16" t="str">
        <f>IF(Financials!AK200="","na",Financials!AK200)</f>
        <v>na</v>
      </c>
    </row>
    <row r="202" spans="1:35" x14ac:dyDescent="0.2">
      <c r="A202" s="5">
        <f>Financials!Q201</f>
        <v>44307</v>
      </c>
      <c r="B202" s="5">
        <f>Financials!P201</f>
        <v>44306</v>
      </c>
      <c r="C202" t="str">
        <f>Financials!A201</f>
        <v>CH0350494719</v>
      </c>
      <c r="D202" t="str">
        <f>Financials!B201</f>
        <v>BCGE.SW</v>
      </c>
      <c r="E202" t="str">
        <f>Financials!C201</f>
        <v>Banque Cantonale de Geneve</v>
      </c>
      <c r="F202" t="str">
        <f>Financials!D201</f>
        <v>CHF</v>
      </c>
      <c r="G202" t="str">
        <f>Financials!E201</f>
        <v>Financial Services</v>
      </c>
      <c r="H202" t="str">
        <f>Financials!F201</f>
        <v>Banks—Regional</v>
      </c>
      <c r="I202">
        <f>Financials!O201</f>
        <v>160.5</v>
      </c>
      <c r="J202" t="str">
        <f>Financials!H201&amp;" - "&amp;Financials!G201</f>
        <v>152.5 - 184</v>
      </c>
      <c r="K202" s="7">
        <f>(Financials!G201-Financials!O201)/Financials!O201</f>
        <v>0.14641744548286603</v>
      </c>
      <c r="L202" s="1">
        <f>Financials!M201</f>
        <v>2.3300000000000001E-2</v>
      </c>
      <c r="M202">
        <f>Financials!I201</f>
        <v>11.0082</v>
      </c>
      <c r="N202">
        <f>Financials!J201</f>
        <v>242.37899999999999</v>
      </c>
      <c r="O202" s="11">
        <f>Financials!K201</f>
        <v>0.66218600000000005</v>
      </c>
      <c r="P202" s="8">
        <f t="shared" si="4"/>
        <v>3</v>
      </c>
      <c r="Q202" s="14">
        <f>Financials!S201</f>
        <v>1996</v>
      </c>
      <c r="R202" s="14">
        <f>Financials!T201</f>
        <v>2020</v>
      </c>
      <c r="S202" s="14">
        <f>Financials!U201</f>
        <v>9</v>
      </c>
      <c r="T202" s="14">
        <f>Financials!V201</f>
        <v>3</v>
      </c>
      <c r="U202" s="15">
        <f>IF(Financials!W201="","na",Financials!W201)</f>
        <v>-0.375</v>
      </c>
      <c r="V202" s="15">
        <f>IF(Financials!X201="","na",Financials!X201)</f>
        <v>0.66666666666666663</v>
      </c>
      <c r="W202" s="15">
        <f>IF(Financials!Y201="","na",Financials!Y201)</f>
        <v>0.5</v>
      </c>
      <c r="X202" s="15">
        <f>IF(Financials!Z201="","na",Financials!Z201)</f>
        <v>2.3333333333333335</v>
      </c>
      <c r="Y202" s="15">
        <f>IF(Financials!AA201="","na",Financials!AA201)</f>
        <v>0.10294117647058826</v>
      </c>
      <c r="Z202" s="8">
        <f>IF(Financials!AB201="","na",Financials!AB201)</f>
        <v>2.25</v>
      </c>
      <c r="AA202" s="8">
        <f>IF(Financials!AC201="","na",Financials!AC201)</f>
        <v>2.9</v>
      </c>
      <c r="AB202" s="8">
        <f>IF(Financials!AD201="","na",Financials!AD201)</f>
        <v>6.8</v>
      </c>
      <c r="AC202" s="8">
        <f>IF(Financials!AE201="","na",Financials!AE201)</f>
        <v>7.5</v>
      </c>
      <c r="AD202" s="8" t="str">
        <f>IF(Financials!AF201="","na",Financials!AF201)</f>
        <v>na</v>
      </c>
      <c r="AE202" s="16">
        <f>IF(Financials!AG201="","na",Financials!AG201)</f>
        <v>0.19565217391304349</v>
      </c>
      <c r="AF202" s="16">
        <f>IF(Financials!AH201="","na",Financials!AH201)</f>
        <v>0.2283464566929134</v>
      </c>
      <c r="AG202" s="16">
        <f>IF(Financials!AI201="","na",Financials!AI201)</f>
        <v>0.50370370370370365</v>
      </c>
      <c r="AH202" s="16" t="str">
        <f>IF(Financials!AJ201="","na",Financials!AJ201)</f>
        <v>na</v>
      </c>
      <c r="AI202" s="16" t="str">
        <f>IF(Financials!AK201="","na",Financials!AK201)</f>
        <v>na</v>
      </c>
    </row>
    <row r="203" spans="1:35" x14ac:dyDescent="0.2">
      <c r="A203" s="5">
        <f>Financials!Q202</f>
        <v>44306</v>
      </c>
      <c r="B203" s="5">
        <f>Financials!P202</f>
        <v>44306</v>
      </c>
      <c r="C203" t="str">
        <f>Financials!A202</f>
        <v>CH0350665672</v>
      </c>
      <c r="D203" t="str">
        <f>Financials!B202</f>
        <v>BCJ.SW</v>
      </c>
      <c r="E203" t="str">
        <f>Financials!C202</f>
        <v>Banque Cantonale du Jura SA</v>
      </c>
      <c r="F203" t="str">
        <f>Financials!D202</f>
        <v>CHF</v>
      </c>
      <c r="G203" t="str">
        <f>Financials!E202</f>
        <v>Financial Services</v>
      </c>
      <c r="H203" t="str">
        <f>Financials!F202</f>
        <v>Banks—Regional</v>
      </c>
      <c r="I203">
        <f>Financials!O202</f>
        <v>53.5</v>
      </c>
      <c r="J203" t="str">
        <f>Financials!H202&amp;" - "&amp;Financials!G202</f>
        <v>50 - 58.5</v>
      </c>
      <c r="K203" s="7">
        <f>(Financials!G202-Financials!O202)/Financials!O202</f>
        <v>9.3457943925233641E-2</v>
      </c>
      <c r="L203" s="1">
        <f>Financials!M202</f>
        <v>2.24E-2</v>
      </c>
      <c r="M203">
        <f>Financials!I202</f>
        <v>22.669499999999999</v>
      </c>
      <c r="N203">
        <f>Financials!J202</f>
        <v>87.004000000000005</v>
      </c>
      <c r="O203" s="11">
        <f>Financials!K202</f>
        <v>0.61491399999999996</v>
      </c>
      <c r="P203" s="8">
        <f t="shared" si="4"/>
        <v>3</v>
      </c>
      <c r="Q203" s="14">
        <f>Financials!S202</f>
        <v>1996</v>
      </c>
      <c r="R203" s="14">
        <f>Financials!T202</f>
        <v>2010</v>
      </c>
      <c r="S203" s="14">
        <f>Financials!U202</f>
        <v>6</v>
      </c>
      <c r="T203" s="14">
        <f>Financials!V202</f>
        <v>3</v>
      </c>
      <c r="U203" s="15">
        <f>IF(Financials!W202="","na",Financials!W202)</f>
        <v>-0.89733333333333343</v>
      </c>
      <c r="V203" s="15">
        <f>IF(Financials!X202="","na",Financials!X202)</f>
        <v>-0.74333333333333329</v>
      </c>
      <c r="W203" s="15">
        <f>IF(Financials!Y202="","na",Financials!Y202)</f>
        <v>-0.79466666666666663</v>
      </c>
      <c r="X203" s="15">
        <f>IF(Financials!Z202="","na",Financials!Z202)</f>
        <v>-0.85333333333333339</v>
      </c>
      <c r="Y203" s="15">
        <f>IF(Financials!AA202="","na",Financials!AA202)</f>
        <v>0</v>
      </c>
      <c r="Z203" s="8">
        <f>IF(Financials!AB202="","na",Financials!AB202)</f>
        <v>1.8</v>
      </c>
      <c r="AA203" s="8">
        <f>IF(Financials!AC202="","na",Financials!AC202)</f>
        <v>1.85</v>
      </c>
      <c r="AB203" s="8">
        <f>IF(Financials!AD202="","na",Financials!AD202)</f>
        <v>1.85</v>
      </c>
      <c r="AC203" s="8">
        <f>IF(Financials!AE202="","na",Financials!AE202)</f>
        <v>1.85</v>
      </c>
      <c r="AD203" s="8" t="str">
        <f>IF(Financials!AF202="","na",Financials!AF202)</f>
        <v>na</v>
      </c>
      <c r="AE203" s="16">
        <f>IF(Financials!AG202="","na",Financials!AG202)</f>
        <v>0.5625</v>
      </c>
      <c r="AF203" s="16">
        <f>IF(Financials!AH202="","na",Financials!AH202)</f>
        <v>0.56060606060606066</v>
      </c>
      <c r="AG203" s="16">
        <f>IF(Financials!AI202="","na",Financials!AI202)</f>
        <v>0.6166666666666667</v>
      </c>
      <c r="AH203" s="16" t="str">
        <f>IF(Financials!AJ202="","na",Financials!AJ202)</f>
        <v>na</v>
      </c>
      <c r="AI203" s="16" t="str">
        <f>IF(Financials!AK202="","na",Financials!AK202)</f>
        <v>na</v>
      </c>
    </row>
    <row r="204" spans="1:35" x14ac:dyDescent="0.2">
      <c r="A204" s="5">
        <f>Financials!Q203</f>
        <v>44307</v>
      </c>
      <c r="B204" s="5">
        <f>Financials!P203</f>
        <v>44306</v>
      </c>
      <c r="C204" t="str">
        <f>Financials!A203</f>
        <v>CH0360674466</v>
      </c>
      <c r="D204" t="str">
        <f>Financials!B203</f>
        <v>GALE.SW</v>
      </c>
      <c r="E204" t="str">
        <f>Financials!C203</f>
        <v>Galenica</v>
      </c>
      <c r="F204" t="str">
        <f>Financials!D203</f>
        <v>CHF</v>
      </c>
      <c r="G204" t="str">
        <f>Financials!E203</f>
        <v>Healthcare</v>
      </c>
      <c r="H204" t="str">
        <f>Financials!F203</f>
        <v>Medical Distribution</v>
      </c>
      <c r="I204">
        <f>Financials!O203</f>
        <v>63.2</v>
      </c>
      <c r="J204" t="str">
        <f>Financials!H203&amp;" - "&amp;Financials!G203</f>
        <v>57.15 - 72.25</v>
      </c>
      <c r="K204" s="7">
        <f>(Financials!G203-Financials!O203)/Financials!O203</f>
        <v>0.14319620253164553</v>
      </c>
      <c r="L204" s="1">
        <f>Financials!M203</f>
        <v>2.8199999999999999E-2</v>
      </c>
      <c r="M204">
        <f>Financials!I203</f>
        <v>18.132200000000001</v>
      </c>
      <c r="N204">
        <f>Financials!J203</f>
        <v>21.158000000000001</v>
      </c>
      <c r="O204" s="11">
        <f>Financials!K203</f>
        <v>2.9823200000000001</v>
      </c>
      <c r="P204" s="8">
        <f t="shared" si="4"/>
        <v>0</v>
      </c>
      <c r="Q204" s="14">
        <f>Financials!S203</f>
        <v>2019</v>
      </c>
      <c r="R204" s="14">
        <f>Financials!T203</f>
        <v>2020</v>
      </c>
      <c r="S204" s="14">
        <f>Financials!U203</f>
        <v>1</v>
      </c>
      <c r="T204" s="14">
        <f>Financials!V203</f>
        <v>0</v>
      </c>
      <c r="U204" s="15">
        <f>IF(Financials!W203="","na",Financials!W203)</f>
        <v>5.8823529411764761E-2</v>
      </c>
      <c r="V204" s="15" t="str">
        <f>IF(Financials!X203="","na",Financials!X203)</f>
        <v>na</v>
      </c>
      <c r="W204" s="15" t="str">
        <f>IF(Financials!Y203="","na",Financials!Y203)</f>
        <v>na</v>
      </c>
      <c r="X204" s="15" t="str">
        <f>IF(Financials!Z203="","na",Financials!Z203)</f>
        <v>na</v>
      </c>
      <c r="Y204" s="15">
        <f>IF(Financials!AA203="","na",Financials!AA203)</f>
        <v>5.8823529411764761E-2</v>
      </c>
      <c r="Z204" s="8" t="str">
        <f>IF(Financials!AB203="","na",Financials!AB203)</f>
        <v>na</v>
      </c>
      <c r="AA204" s="8" t="str">
        <f>IF(Financials!AC203="","na",Financials!AC203)</f>
        <v>na</v>
      </c>
      <c r="AB204" s="8" t="str">
        <f>IF(Financials!AD203="","na",Financials!AD203)</f>
        <v>na</v>
      </c>
      <c r="AC204" s="8">
        <f>IF(Financials!AE203="","na",Financials!AE203)</f>
        <v>1.8</v>
      </c>
      <c r="AD204" s="8" t="str">
        <f>IF(Financials!AF203="","na",Financials!AF203)</f>
        <v>na</v>
      </c>
      <c r="AE204" s="16" t="str">
        <f>IF(Financials!AG203="","na",Financials!AG203)</f>
        <v>na</v>
      </c>
      <c r="AF204" s="16" t="str">
        <f>IF(Financials!AH203="","na",Financials!AH203)</f>
        <v>na</v>
      </c>
      <c r="AG204" s="16" t="str">
        <f>IF(Financials!AI203="","na",Financials!AI203)</f>
        <v>na</v>
      </c>
      <c r="AH204" s="16" t="str">
        <f>IF(Financials!AJ203="","na",Financials!AJ203)</f>
        <v>na</v>
      </c>
      <c r="AI204" s="16" t="str">
        <f>IF(Financials!AK203="","na",Financials!AK203)</f>
        <v>na</v>
      </c>
    </row>
    <row r="205" spans="1:35" x14ac:dyDescent="0.2">
      <c r="A205" s="5">
        <f>Financials!Q204</f>
        <v>44307</v>
      </c>
      <c r="B205" s="5">
        <f>Financials!P204</f>
        <v>44306</v>
      </c>
      <c r="C205" t="str">
        <f>Financials!A204</f>
        <v>CH0360826991</v>
      </c>
      <c r="D205" t="str">
        <f>Financials!B204</f>
        <v>COTN.SW</v>
      </c>
      <c r="E205" t="str">
        <f>Financials!C204</f>
        <v>Comet</v>
      </c>
      <c r="F205" t="str">
        <f>Financials!D204</f>
        <v>CHF</v>
      </c>
      <c r="G205" t="str">
        <f>Financials!E204</f>
        <v>Technology</v>
      </c>
      <c r="H205" t="str">
        <f>Financials!F204</f>
        <v>Scientific &amp; Technical Instruments</v>
      </c>
      <c r="I205">
        <f>Financials!O204</f>
        <v>243</v>
      </c>
      <c r="J205" t="str">
        <f>Financials!H204&amp;" - "&amp;Financials!G204</f>
        <v>99 - 244</v>
      </c>
      <c r="K205" s="7">
        <f>(Financials!G204-Financials!O204)/Financials!O204</f>
        <v>4.11522633744856E-3</v>
      </c>
      <c r="L205" s="1">
        <f>Financials!M204</f>
        <v>5.3E-3</v>
      </c>
      <c r="M205">
        <f>Financials!I204</f>
        <v>68.079700000000003</v>
      </c>
      <c r="N205">
        <f>Financials!J204</f>
        <v>27.672000000000001</v>
      </c>
      <c r="O205" s="11">
        <f>Financials!K204</f>
        <v>8.7633700000000001</v>
      </c>
      <c r="P205" s="8">
        <f t="shared" si="4"/>
        <v>1</v>
      </c>
      <c r="Q205" s="14">
        <f>Financials!S204</f>
        <v>2004</v>
      </c>
      <c r="R205" s="14">
        <f>Financials!T204</f>
        <v>2020</v>
      </c>
      <c r="S205" s="14">
        <f>Financials!U204</f>
        <v>8</v>
      </c>
      <c r="T205" s="14">
        <f>Financials!V204</f>
        <v>5</v>
      </c>
      <c r="U205" s="15">
        <f>IF(Financials!W204="","na",Financials!W204)</f>
        <v>0</v>
      </c>
      <c r="V205" s="15">
        <f>IF(Financials!X204="","na",Financials!X204)</f>
        <v>-0.75</v>
      </c>
      <c r="W205" s="15">
        <f>IF(Financials!Y204="","na",Financials!Y204)</f>
        <v>-0.90909090909090917</v>
      </c>
      <c r="X205" s="15">
        <f>IF(Financials!Z204="","na",Financials!Z204)</f>
        <v>-0.91666666666666663</v>
      </c>
      <c r="Y205" s="15">
        <f>IF(Financials!AA204="","na",Financials!AA204)</f>
        <v>-0.16666666666666663</v>
      </c>
      <c r="Z205" s="8">
        <f>IF(Financials!AB204="","na",Financials!AB204)</f>
        <v>12</v>
      </c>
      <c r="AA205" s="8">
        <f>IF(Financials!AC204="","na",Financials!AC204)</f>
        <v>1.5</v>
      </c>
      <c r="AB205" s="8">
        <f>IF(Financials!AD204="","na",Financials!AD204)</f>
        <v>1.2</v>
      </c>
      <c r="AC205" s="8">
        <f>IF(Financials!AE204="","na",Financials!AE204)</f>
        <v>1</v>
      </c>
      <c r="AD205" s="8" t="str">
        <f>IF(Financials!AF204="","na",Financials!AF204)</f>
        <v>na</v>
      </c>
      <c r="AE205" s="16">
        <f>IF(Financials!AG204="","na",Financials!AG204)</f>
        <v>2.6086956521739131</v>
      </c>
      <c r="AF205" s="16">
        <f>IF(Financials!AH204="","na",Financials!AH204)</f>
        <v>0.9375</v>
      </c>
      <c r="AG205" s="16">
        <f>IF(Financials!AI204="","na",Financials!AI204)</f>
        <v>0.74999999999999989</v>
      </c>
      <c r="AH205" s="16" t="str">
        <f>IF(Financials!AJ204="","na",Financials!AJ204)</f>
        <v>na</v>
      </c>
      <c r="AI205" s="16" t="str">
        <f>IF(Financials!AK204="","na",Financials!AK204)</f>
        <v>na</v>
      </c>
    </row>
    <row r="206" spans="1:35" x14ac:dyDescent="0.2">
      <c r="A206" s="5">
        <f>Financials!Q205</f>
        <v>44307</v>
      </c>
      <c r="B206" s="5">
        <f>Financials!P205</f>
        <v>44306</v>
      </c>
      <c r="C206" t="str">
        <f>Financials!A205</f>
        <v>CH0363463438</v>
      </c>
      <c r="D206" t="str">
        <f>Financials!B205</f>
        <v>IDIA.SW</v>
      </c>
      <c r="E206" t="str">
        <f>Financials!C205</f>
        <v>Idorsia</v>
      </c>
      <c r="F206" t="str">
        <f>Financials!D205</f>
        <v>CHF</v>
      </c>
      <c r="G206" t="str">
        <f>Financials!E205</f>
        <v>Healthcare</v>
      </c>
      <c r="H206" t="str">
        <f>Financials!F205</f>
        <v>Biotechnology</v>
      </c>
      <c r="I206">
        <f>Financials!O205</f>
        <v>26.24</v>
      </c>
      <c r="J206" t="str">
        <f>Financials!H205&amp;" - "&amp;Financials!G205</f>
        <v>22.5 - 32.1878</v>
      </c>
      <c r="K206" s="7">
        <f>(Financials!G205-Financials!O205)/Financials!O205</f>
        <v>0.22666920731707335</v>
      </c>
      <c r="L206" s="1">
        <f>Financials!M205</f>
        <v>0</v>
      </c>
      <c r="M206">
        <f>Financials!I205</f>
        <v>0</v>
      </c>
      <c r="N206">
        <f>Financials!J205</f>
        <v>3.5169999999999999</v>
      </c>
      <c r="O206" s="11">
        <f>Financials!K205</f>
        <v>7.4552199999999997</v>
      </c>
      <c r="P206" s="8">
        <f t="shared" si="4"/>
        <v>0</v>
      </c>
      <c r="Q206" s="14">
        <f>Financials!S205</f>
        <v>2017</v>
      </c>
      <c r="R206" s="14">
        <f>Financials!T205</f>
        <v>2017</v>
      </c>
      <c r="S206" s="14">
        <f>Financials!U205</f>
        <v>0</v>
      </c>
      <c r="T206" s="14">
        <f>Financials!V205</f>
        <v>0</v>
      </c>
      <c r="U206" s="15">
        <f>IF(Financials!W205="","na",Financials!W205)</f>
        <v>0</v>
      </c>
      <c r="V206" s="15" t="str">
        <f>IF(Financials!X205="","na",Financials!X205)</f>
        <v>na</v>
      </c>
      <c r="W206" s="15" t="str">
        <f>IF(Financials!Y205="","na",Financials!Y205)</f>
        <v>na</v>
      </c>
      <c r="X206" s="15" t="str">
        <f>IF(Financials!Z205="","na",Financials!Z205)</f>
        <v>na</v>
      </c>
      <c r="Y206" s="15" t="str">
        <f>IF(Financials!AA205="","na",Financials!AA205)</f>
        <v>na</v>
      </c>
      <c r="Z206" s="8" t="str">
        <f>IF(Financials!AB205="","na",Financials!AB205)</f>
        <v>na</v>
      </c>
      <c r="AA206" s="8" t="str">
        <f>IF(Financials!AC205="","na",Financials!AC205)</f>
        <v>na</v>
      </c>
      <c r="AB206" s="8" t="str">
        <f>IF(Financials!AD205="","na",Financials!AD205)</f>
        <v>na</v>
      </c>
      <c r="AC206" s="8" t="str">
        <f>IF(Financials!AE205="","na",Financials!AE205)</f>
        <v>na</v>
      </c>
      <c r="AD206" s="8" t="str">
        <f>IF(Financials!AF205="","na",Financials!AF205)</f>
        <v>na</v>
      </c>
      <c r="AE206" s="16" t="str">
        <f>IF(Financials!AG205="","na",Financials!AG205)</f>
        <v>na</v>
      </c>
      <c r="AF206" s="16" t="str">
        <f>IF(Financials!AH205="","na",Financials!AH205)</f>
        <v>na</v>
      </c>
      <c r="AG206" s="16" t="str">
        <f>IF(Financials!AI205="","na",Financials!AI205)</f>
        <v>na</v>
      </c>
      <c r="AH206" s="16" t="str">
        <f>IF(Financials!AJ205="","na",Financials!AJ205)</f>
        <v>na</v>
      </c>
      <c r="AI206" s="16" t="str">
        <f>IF(Financials!AK205="","na",Financials!AK205)</f>
        <v>na</v>
      </c>
    </row>
    <row r="207" spans="1:35" x14ac:dyDescent="0.2">
      <c r="A207" s="5">
        <f>Financials!Q206</f>
        <v>44307</v>
      </c>
      <c r="B207" s="5">
        <f>Financials!P206</f>
        <v>44306</v>
      </c>
      <c r="C207" t="str">
        <f>Financials!A206</f>
        <v>CH0364749348</v>
      </c>
      <c r="D207" t="str">
        <f>Financials!B206</f>
        <v>VIFN.SW</v>
      </c>
      <c r="E207" t="str">
        <f>Financials!C206</f>
        <v>Vifor Pharma</v>
      </c>
      <c r="F207" t="str">
        <f>Financials!D206</f>
        <v>CHF</v>
      </c>
      <c r="G207" t="str">
        <f>Financials!E206</f>
        <v>Healthcare</v>
      </c>
      <c r="H207" t="str">
        <f>Financials!F206</f>
        <v>Drug Manufacturers—Specialty &amp; Generic</v>
      </c>
      <c r="I207">
        <f>Financials!O206</f>
        <v>132.65</v>
      </c>
      <c r="J207" t="str">
        <f>Financials!H206&amp;" - "&amp;Financials!G206</f>
        <v>99.68 - 157.25</v>
      </c>
      <c r="K207" s="7">
        <f>(Financials!G206-Financials!O206)/Financials!O206</f>
        <v>0.18545043347154161</v>
      </c>
      <c r="L207" s="1">
        <f>Financials!M206</f>
        <v>1.4999999999999999E-2</v>
      </c>
      <c r="M207">
        <f>Financials!I206</f>
        <v>24.0185</v>
      </c>
      <c r="N207">
        <f>Financials!J206</f>
        <v>55.042999999999999</v>
      </c>
      <c r="O207" s="11">
        <f>Financials!K206</f>
        <v>2.4117500000000001</v>
      </c>
      <c r="P207" s="8">
        <f t="shared" si="4"/>
        <v>0</v>
      </c>
      <c r="Q207" s="14">
        <f>Financials!S206</f>
        <v>2004</v>
      </c>
      <c r="R207" s="14">
        <f>Financials!T206</f>
        <v>2020</v>
      </c>
      <c r="S207" s="14">
        <f>Financials!U206</f>
        <v>12</v>
      </c>
      <c r="T207" s="14">
        <f>Financials!V206</f>
        <v>1</v>
      </c>
      <c r="U207" s="15">
        <f>IF(Financials!W206="","na",Financials!W206)</f>
        <v>-0.44444444444444448</v>
      </c>
      <c r="V207" s="15">
        <f>IF(Financials!X206="","na",Financials!X206)</f>
        <v>-0.81818181818181823</v>
      </c>
      <c r="W207" s="15">
        <f>IF(Financials!Y206="","na",Financials!Y206)</f>
        <v>-0.8666666666666667</v>
      </c>
      <c r="X207" s="15">
        <f>IF(Financials!Z206="","na",Financials!Z206)</f>
        <v>-0.9</v>
      </c>
      <c r="Y207" s="15">
        <f>IF(Financials!AA206="","na",Financials!AA206)</f>
        <v>0</v>
      </c>
      <c r="Z207" s="8">
        <f>IF(Financials!AB206="","na",Financials!AB206)</f>
        <v>20</v>
      </c>
      <c r="AA207" s="8">
        <f>IF(Financials!AC206="","na",Financials!AC206)</f>
        <v>2</v>
      </c>
      <c r="AB207" s="8">
        <f>IF(Financials!AD206="","na",Financials!AD206)</f>
        <v>2</v>
      </c>
      <c r="AC207" s="8">
        <f>IF(Financials!AE206="","na",Financials!AE206)</f>
        <v>2</v>
      </c>
      <c r="AD207" s="8" t="str">
        <f>IF(Financials!AF206="","na",Financials!AF206)</f>
        <v>na</v>
      </c>
      <c r="AE207" s="16">
        <f>IF(Financials!AG206="","na",Financials!AG206)</f>
        <v>1.1299435028248588</v>
      </c>
      <c r="AF207" s="16">
        <f>IF(Financials!AH206="","na",Financials!AH206)</f>
        <v>0.86956521739130443</v>
      </c>
      <c r="AG207" s="16">
        <f>IF(Financials!AI206="","na",Financials!AI206)</f>
        <v>0.8</v>
      </c>
      <c r="AH207" s="16" t="str">
        <f>IF(Financials!AJ206="","na",Financials!AJ206)</f>
        <v>na</v>
      </c>
      <c r="AI207" s="16" t="str">
        <f>IF(Financials!AK206="","na",Financials!AK206)</f>
        <v>na</v>
      </c>
    </row>
    <row r="208" spans="1:35" x14ac:dyDescent="0.2">
      <c r="A208" s="5">
        <f>Financials!Q207</f>
        <v>44307</v>
      </c>
      <c r="B208" s="5">
        <f>Financials!P207</f>
        <v>44306</v>
      </c>
      <c r="C208" t="str">
        <f>Financials!A207</f>
        <v>CH0367427686</v>
      </c>
      <c r="D208" t="str">
        <f>Financials!B207</f>
        <v>VLRT.SW</v>
      </c>
      <c r="E208" t="str">
        <f>Financials!C207</f>
        <v>Valartis Group</v>
      </c>
      <c r="F208" t="str">
        <f>Financials!D207</f>
        <v>CHF</v>
      </c>
      <c r="G208" t="str">
        <f>Financials!E207</f>
        <v>Financial Services</v>
      </c>
      <c r="H208" t="str">
        <f>Financials!F207</f>
        <v>Capital Markets</v>
      </c>
      <c r="I208">
        <f>Financials!O207</f>
        <v>9.1</v>
      </c>
      <c r="J208" t="str">
        <f>Financials!H207&amp;" - "&amp;Financials!G207</f>
        <v>7.4 - 10</v>
      </c>
      <c r="K208" s="7">
        <f>(Financials!G207-Financials!O207)/Financials!O207</f>
        <v>9.8901098901098938E-2</v>
      </c>
      <c r="L208" s="1">
        <f>Financials!M207</f>
        <v>0</v>
      </c>
      <c r="M208">
        <f>Financials!I207</f>
        <v>0</v>
      </c>
      <c r="N208">
        <f>Financials!J207</f>
        <v>23.939</v>
      </c>
      <c r="O208" s="11">
        <f>Financials!K207</f>
        <v>0.39266499999999999</v>
      </c>
      <c r="P208" s="8">
        <f t="shared" si="4"/>
        <v>0</v>
      </c>
      <c r="Q208" s="14">
        <f>Financials!S207</f>
        <v>1998</v>
      </c>
      <c r="R208" s="14">
        <f>Financials!T207</f>
        <v>2019</v>
      </c>
      <c r="S208" s="14">
        <f>Financials!U207</f>
        <v>3</v>
      </c>
      <c r="T208" s="14">
        <f>Financials!V207</f>
        <v>6</v>
      </c>
      <c r="U208" s="15">
        <f>IF(Financials!W207="","na",Financials!W207)</f>
        <v>-0.99833333333333318</v>
      </c>
      <c r="V208" s="15" t="str">
        <f>IF(Financials!X207="","na",Financials!X207)</f>
        <v>na</v>
      </c>
      <c r="W208" s="15" t="str">
        <f>IF(Financials!Y207="","na",Financials!Y207)</f>
        <v>na</v>
      </c>
      <c r="X208" s="15" t="str">
        <f>IF(Financials!Z207="","na",Financials!Z207)</f>
        <v>na</v>
      </c>
      <c r="Y208" s="15">
        <f>IF(Financials!AA207="","na",Financials!AA207)</f>
        <v>-0.5</v>
      </c>
      <c r="Z208" s="8">
        <f>IF(Financials!AB207="","na",Financials!AB207)</f>
        <v>0.2</v>
      </c>
      <c r="AA208" s="8">
        <f>IF(Financials!AC207="","na",Financials!AC207)</f>
        <v>0.2</v>
      </c>
      <c r="AB208" s="8">
        <f>IF(Financials!AD207="","na",Financials!AD207)</f>
        <v>0.1</v>
      </c>
      <c r="AC208" s="8" t="str">
        <f>IF(Financials!AE207="","na",Financials!AE207)</f>
        <v>na</v>
      </c>
      <c r="AD208" s="8" t="str">
        <f>IF(Financials!AF207="","na",Financials!AF207)</f>
        <v>na</v>
      </c>
      <c r="AE208" s="16" t="str">
        <f>IF(Financials!AG207="","na",Financials!AG207)</f>
        <v>na</v>
      </c>
      <c r="AF208" s="16">
        <f>IF(Financials!AH207="","na",Financials!AH207)</f>
        <v>-0.18181818181818185</v>
      </c>
      <c r="AG208" s="16" t="str">
        <f>IF(Financials!AI207="","na",Financials!AI207)</f>
        <v>na</v>
      </c>
      <c r="AH208" s="16" t="str">
        <f>IF(Financials!AJ207="","na",Financials!AJ207)</f>
        <v>na</v>
      </c>
      <c r="AI208" s="16" t="str">
        <f>IF(Financials!AK207="","na",Financials!AK207)</f>
        <v>na</v>
      </c>
    </row>
    <row r="209" spans="1:35" x14ac:dyDescent="0.2">
      <c r="A209" s="5">
        <f>Financials!Q208</f>
        <v>44307</v>
      </c>
      <c r="B209" s="5">
        <f>Financials!P208</f>
        <v>44306</v>
      </c>
      <c r="C209" t="str">
        <f>Financials!A208</f>
        <v>CH0371153492</v>
      </c>
      <c r="D209" t="str">
        <f>Financials!B208</f>
        <v>LAND.SW</v>
      </c>
      <c r="E209" t="str">
        <f>Financials!C208</f>
        <v>Landis+Gyr (Landis Gyr</v>
      </c>
      <c r="F209" t="str">
        <f>Financials!D208</f>
        <v>CHF</v>
      </c>
      <c r="G209" t="str">
        <f>Financials!E208</f>
        <v>Industrials</v>
      </c>
      <c r="H209" t="str">
        <f>Financials!F208</f>
        <v>Electrical Equipment &amp; Parts</v>
      </c>
      <c r="I209">
        <f>Financials!O208</f>
        <v>66.7</v>
      </c>
      <c r="J209" t="str">
        <f>Financials!H208&amp;" - "&amp;Financials!G208</f>
        <v>48.18 - 81.15</v>
      </c>
      <c r="K209" s="7">
        <f>(Financials!G208-Financials!O208)/Financials!O208</f>
        <v>0.21664167916041982</v>
      </c>
      <c r="L209" s="1">
        <f>Financials!M208</f>
        <v>3.0200000000000001E-2</v>
      </c>
      <c r="M209">
        <f>Financials!I208</f>
        <v>52.654499999999999</v>
      </c>
      <c r="N209">
        <f>Financials!J208</f>
        <v>62.612000000000002</v>
      </c>
      <c r="O209" s="11">
        <f>Financials!K208</f>
        <v>1.0612999999999999</v>
      </c>
      <c r="P209" s="8">
        <f t="shared" si="4"/>
        <v>0</v>
      </c>
      <c r="Q209" s="14">
        <f>Financials!S208</f>
        <v>2019</v>
      </c>
      <c r="R209" s="14">
        <f>Financials!T208</f>
        <v>2020</v>
      </c>
      <c r="S209" s="14">
        <f>Financials!U208</f>
        <v>0</v>
      </c>
      <c r="T209" s="14">
        <f>Financials!V208</f>
        <v>1</v>
      </c>
      <c r="U209" s="15">
        <f>IF(Financials!W208="","na",Financials!W208)</f>
        <v>-0.36507936507936506</v>
      </c>
      <c r="V209" s="15" t="str">
        <f>IF(Financials!X208="","na",Financials!X208)</f>
        <v>na</v>
      </c>
      <c r="W209" s="15" t="str">
        <f>IF(Financials!Y208="","na",Financials!Y208)</f>
        <v>na</v>
      </c>
      <c r="X209" s="15" t="str">
        <f>IF(Financials!Z208="","na",Financials!Z208)</f>
        <v>na</v>
      </c>
      <c r="Y209" s="15">
        <f>IF(Financials!AA208="","na",Financials!AA208)</f>
        <v>-0.36507936507936506</v>
      </c>
      <c r="Z209" s="8" t="str">
        <f>IF(Financials!AB208="","na",Financials!AB208)</f>
        <v>na</v>
      </c>
      <c r="AA209" s="8" t="str">
        <f>IF(Financials!AC208="","na",Financials!AC208)</f>
        <v>na</v>
      </c>
      <c r="AB209" s="8" t="str">
        <f>IF(Financials!AD208="","na",Financials!AD208)</f>
        <v>na</v>
      </c>
      <c r="AC209" s="8">
        <f>IF(Financials!AE208="","na",Financials!AE208)</f>
        <v>2</v>
      </c>
      <c r="AD209" s="8" t="str">
        <f>IF(Financials!AF208="","na",Financials!AF208)</f>
        <v>na</v>
      </c>
      <c r="AE209" s="16" t="str">
        <f>IF(Financials!AG208="","na",Financials!AG208)</f>
        <v>na</v>
      </c>
      <c r="AF209" s="16" t="str">
        <f>IF(Financials!AH208="","na",Financials!AH208)</f>
        <v>na</v>
      </c>
      <c r="AG209" s="16" t="str">
        <f>IF(Financials!AI208="","na",Financials!AI208)</f>
        <v>na</v>
      </c>
      <c r="AH209" s="16" t="str">
        <f>IF(Financials!AJ208="","na",Financials!AJ208)</f>
        <v>na</v>
      </c>
      <c r="AI209" s="16" t="str">
        <f>IF(Financials!AK208="","na",Financials!AK208)</f>
        <v>na</v>
      </c>
    </row>
    <row r="210" spans="1:35" x14ac:dyDescent="0.2">
      <c r="A210" s="5">
        <f>Financials!Q209</f>
        <v>44307</v>
      </c>
      <c r="B210" s="5">
        <f>Financials!P209</f>
        <v>44306</v>
      </c>
      <c r="C210" t="str">
        <f>Financials!A209</f>
        <v>CH0386200239</v>
      </c>
      <c r="D210" t="str">
        <f>Financials!B209</f>
        <v>MED.SW</v>
      </c>
      <c r="E210" t="str">
        <f>Financials!C209</f>
        <v>Medartis</v>
      </c>
      <c r="F210" t="str">
        <f>Financials!D209</f>
        <v>CHF</v>
      </c>
      <c r="G210" t="str">
        <f>Financials!E209</f>
        <v>Healthcare</v>
      </c>
      <c r="H210" t="str">
        <f>Financials!F209</f>
        <v>Medical Devices</v>
      </c>
      <c r="I210">
        <f>Financials!O209</f>
        <v>73</v>
      </c>
      <c r="J210" t="str">
        <f>Financials!H209&amp;" - "&amp;Financials!G209</f>
        <v>36.05 - 74.3</v>
      </c>
      <c r="K210" s="7">
        <f>(Financials!G209-Financials!O209)/Financials!O209</f>
        <v>1.7808219178082153E-2</v>
      </c>
      <c r="L210" s="1">
        <f>Financials!M209</f>
        <v>0</v>
      </c>
      <c r="M210">
        <f>Financials!I209</f>
        <v>0</v>
      </c>
      <c r="N210">
        <f>Financials!J209</f>
        <v>18.087</v>
      </c>
      <c r="O210" s="11">
        <f>Financials!K209</f>
        <v>4.0692199999999996</v>
      </c>
      <c r="P210" s="8">
        <f t="shared" si="4"/>
        <v>0</v>
      </c>
      <c r="Q210" s="14">
        <f>Financials!S209</f>
        <v>0</v>
      </c>
      <c r="R210" s="14">
        <f>Financials!T209</f>
        <v>0</v>
      </c>
      <c r="S210" s="14">
        <f>Financials!U209</f>
        <v>0</v>
      </c>
      <c r="T210" s="14">
        <f>Financials!V209</f>
        <v>0</v>
      </c>
      <c r="U210" s="15" t="str">
        <f>IF(Financials!W209="","na",Financials!W209)</f>
        <v>na</v>
      </c>
      <c r="V210" s="15" t="str">
        <f>IF(Financials!X209="","na",Financials!X209)</f>
        <v>na</v>
      </c>
      <c r="W210" s="15" t="str">
        <f>IF(Financials!Y209="","na",Financials!Y209)</f>
        <v>na</v>
      </c>
      <c r="X210" s="15" t="str">
        <f>IF(Financials!Z209="","na",Financials!Z209)</f>
        <v>na</v>
      </c>
      <c r="Y210" s="15" t="str">
        <f>IF(Financials!AA209="","na",Financials!AA209)</f>
        <v>na</v>
      </c>
      <c r="Z210" s="8" t="str">
        <f>IF(Financials!AB209="","na",Financials!AB209)</f>
        <v>na</v>
      </c>
      <c r="AA210" s="8" t="str">
        <f>IF(Financials!AC209="","na",Financials!AC209)</f>
        <v>na</v>
      </c>
      <c r="AB210" s="8" t="str">
        <f>IF(Financials!AD209="","na",Financials!AD209)</f>
        <v>na</v>
      </c>
      <c r="AC210" s="8" t="str">
        <f>IF(Financials!AE209="","na",Financials!AE209)</f>
        <v>na</v>
      </c>
      <c r="AD210" s="8" t="str">
        <f>IF(Financials!AF209="","na",Financials!AF209)</f>
        <v>na</v>
      </c>
      <c r="AE210" s="16" t="str">
        <f>IF(Financials!AG209="","na",Financials!AG209)</f>
        <v>na</v>
      </c>
      <c r="AF210" s="16" t="str">
        <f>IF(Financials!AH209="","na",Financials!AH209)</f>
        <v>na</v>
      </c>
      <c r="AG210" s="16" t="str">
        <f>IF(Financials!AI209="","na",Financials!AI209)</f>
        <v>na</v>
      </c>
      <c r="AH210" s="16" t="str">
        <f>IF(Financials!AJ209="","na",Financials!AJ209)</f>
        <v>na</v>
      </c>
      <c r="AI210" s="16" t="str">
        <f>IF(Financials!AK209="","na",Financials!AK209)</f>
        <v>na</v>
      </c>
    </row>
    <row r="211" spans="1:35" x14ac:dyDescent="0.2">
      <c r="A211" s="5">
        <f>Financials!Q210</f>
        <v>44307</v>
      </c>
      <c r="B211" s="5">
        <f>Financials!P210</f>
        <v>44306</v>
      </c>
      <c r="C211" t="str">
        <f>Financials!A210</f>
        <v>CH0404880129</v>
      </c>
      <c r="D211" t="str">
        <f>Financials!B210</f>
        <v>ASWN.SW</v>
      </c>
      <c r="E211" t="str">
        <f>Financials!C210</f>
        <v>ASMALLWORLD</v>
      </c>
      <c r="F211" t="str">
        <f>Financials!D210</f>
        <v>CHF</v>
      </c>
      <c r="G211" t="str">
        <f>Financials!E210</f>
        <v>Consumer Cyclical</v>
      </c>
      <c r="H211" t="str">
        <f>Financials!F210</f>
        <v>Travel Services</v>
      </c>
      <c r="I211">
        <f>Financials!O210</f>
        <v>2.8</v>
      </c>
      <c r="J211" t="str">
        <f>Financials!H210&amp;" - "&amp;Financials!G210</f>
        <v>1.3 - 4.88</v>
      </c>
      <c r="K211" s="7">
        <f>(Financials!G210-Financials!O210)/Financials!O210</f>
        <v>0.74285714285714288</v>
      </c>
      <c r="L211" s="1">
        <f>Financials!M210</f>
        <v>0</v>
      </c>
      <c r="M211">
        <f>Financials!I210</f>
        <v>48.2759</v>
      </c>
      <c r="N211">
        <f>Financials!J210</f>
        <v>-0.58799999999999997</v>
      </c>
      <c r="O211" s="11">
        <f>Financials!K210</f>
        <v>0</v>
      </c>
      <c r="P211" s="8">
        <f t="shared" si="4"/>
        <v>0</v>
      </c>
      <c r="Q211" s="14">
        <f>Financials!S210</f>
        <v>0</v>
      </c>
      <c r="R211" s="14">
        <f>Financials!T210</f>
        <v>0</v>
      </c>
      <c r="S211" s="14">
        <f>Financials!U210</f>
        <v>0</v>
      </c>
      <c r="T211" s="14">
        <f>Financials!V210</f>
        <v>0</v>
      </c>
      <c r="U211" s="15" t="str">
        <f>IF(Financials!W210="","na",Financials!W210)</f>
        <v>na</v>
      </c>
      <c r="V211" s="15" t="str">
        <f>IF(Financials!X210="","na",Financials!X210)</f>
        <v>na</v>
      </c>
      <c r="W211" s="15" t="str">
        <f>IF(Financials!Y210="","na",Financials!Y210)</f>
        <v>na</v>
      </c>
      <c r="X211" s="15" t="str">
        <f>IF(Financials!Z210="","na",Financials!Z210)</f>
        <v>na</v>
      </c>
      <c r="Y211" s="15" t="str">
        <f>IF(Financials!AA210="","na",Financials!AA210)</f>
        <v>na</v>
      </c>
      <c r="Z211" s="8" t="str">
        <f>IF(Financials!AB210="","na",Financials!AB210)</f>
        <v>na</v>
      </c>
      <c r="AA211" s="8" t="str">
        <f>IF(Financials!AC210="","na",Financials!AC210)</f>
        <v>na</v>
      </c>
      <c r="AB211" s="8" t="str">
        <f>IF(Financials!AD210="","na",Financials!AD210)</f>
        <v>na</v>
      </c>
      <c r="AC211" s="8" t="str">
        <f>IF(Financials!AE210="","na",Financials!AE210)</f>
        <v>na</v>
      </c>
      <c r="AD211" s="8" t="str">
        <f>IF(Financials!AF210="","na",Financials!AF210)</f>
        <v>na</v>
      </c>
      <c r="AE211" s="16" t="str">
        <f>IF(Financials!AG210="","na",Financials!AG210)</f>
        <v>na</v>
      </c>
      <c r="AF211" s="16" t="str">
        <f>IF(Financials!AH210="","na",Financials!AH210)</f>
        <v>na</v>
      </c>
      <c r="AG211" s="16" t="str">
        <f>IF(Financials!AI210="","na",Financials!AI210)</f>
        <v>na</v>
      </c>
      <c r="AH211" s="16" t="str">
        <f>IF(Financials!AJ210="","na",Financials!AJ210)</f>
        <v>na</v>
      </c>
      <c r="AI211" s="16" t="str">
        <f>IF(Financials!AK210="","na",Financials!AK210)</f>
        <v>na</v>
      </c>
    </row>
    <row r="212" spans="1:35" x14ac:dyDescent="0.2">
      <c r="A212" s="5">
        <f>Financials!Q211</f>
        <v>44307</v>
      </c>
      <c r="B212" s="5">
        <f>Financials!P211</f>
        <v>44306</v>
      </c>
      <c r="C212" t="str">
        <f>Financials!A211</f>
        <v>CH0406705126</v>
      </c>
      <c r="D212" t="str">
        <f>Financials!B211</f>
        <v>SENS.SW</v>
      </c>
      <c r="E212" t="str">
        <f>Financials!C211</f>
        <v>Sensirion</v>
      </c>
      <c r="F212" t="str">
        <f>Financials!D211</f>
        <v>CHF</v>
      </c>
      <c r="G212" t="str">
        <f>Financials!E211</f>
        <v>Technology</v>
      </c>
      <c r="H212" t="str">
        <f>Financials!F211</f>
        <v>Scientific &amp; Technical Instruments</v>
      </c>
      <c r="I212">
        <f>Financials!O211</f>
        <v>62.8</v>
      </c>
      <c r="J212" t="str">
        <f>Financials!H211&amp;" - "&amp;Financials!G211</f>
        <v>32.65 - 68</v>
      </c>
      <c r="K212" s="7">
        <f>(Financials!G211-Financials!O211)/Financials!O211</f>
        <v>8.2802547770700688E-2</v>
      </c>
      <c r="L212" s="1">
        <f>Financials!M211</f>
        <v>0</v>
      </c>
      <c r="M212">
        <f>Financials!I211</f>
        <v>23.2593</v>
      </c>
      <c r="N212">
        <f>Financials!J211</f>
        <v>12.651</v>
      </c>
      <c r="O212" s="11">
        <f>Financials!K211</f>
        <v>4.9640300000000002</v>
      </c>
      <c r="P212" s="8">
        <f t="shared" si="4"/>
        <v>0</v>
      </c>
      <c r="Q212" s="14">
        <f>Financials!S211</f>
        <v>0</v>
      </c>
      <c r="R212" s="14">
        <f>Financials!T211</f>
        <v>0</v>
      </c>
      <c r="S212" s="14">
        <f>Financials!U211</f>
        <v>0</v>
      </c>
      <c r="T212" s="14">
        <f>Financials!V211</f>
        <v>0</v>
      </c>
      <c r="U212" s="15" t="str">
        <f>IF(Financials!W211="","na",Financials!W211)</f>
        <v>na</v>
      </c>
      <c r="V212" s="15" t="str">
        <f>IF(Financials!X211="","na",Financials!X211)</f>
        <v>na</v>
      </c>
      <c r="W212" s="15" t="str">
        <f>IF(Financials!Y211="","na",Financials!Y211)</f>
        <v>na</v>
      </c>
      <c r="X212" s="15" t="str">
        <f>IF(Financials!Z211="","na",Financials!Z211)</f>
        <v>na</v>
      </c>
      <c r="Y212" s="15" t="str">
        <f>IF(Financials!AA211="","na",Financials!AA211)</f>
        <v>na</v>
      </c>
      <c r="Z212" s="8" t="str">
        <f>IF(Financials!AB211="","na",Financials!AB211)</f>
        <v>na</v>
      </c>
      <c r="AA212" s="8" t="str">
        <f>IF(Financials!AC211="","na",Financials!AC211)</f>
        <v>na</v>
      </c>
      <c r="AB212" s="8" t="str">
        <f>IF(Financials!AD211="","na",Financials!AD211)</f>
        <v>na</v>
      </c>
      <c r="AC212" s="8" t="str">
        <f>IF(Financials!AE211="","na",Financials!AE211)</f>
        <v>na</v>
      </c>
      <c r="AD212" s="8" t="str">
        <f>IF(Financials!AF211="","na",Financials!AF211)</f>
        <v>na</v>
      </c>
      <c r="AE212" s="16" t="str">
        <f>IF(Financials!AG211="","na",Financials!AG211)</f>
        <v>na</v>
      </c>
      <c r="AF212" s="16" t="str">
        <f>IF(Financials!AH211="","na",Financials!AH211)</f>
        <v>na</v>
      </c>
      <c r="AG212" s="16" t="str">
        <f>IF(Financials!AI211="","na",Financials!AI211)</f>
        <v>na</v>
      </c>
      <c r="AH212" s="16" t="str">
        <f>IF(Financials!AJ211="","na",Financials!AJ211)</f>
        <v>na</v>
      </c>
      <c r="AI212" s="16" t="str">
        <f>IF(Financials!AK211="","na",Financials!AK211)</f>
        <v>na</v>
      </c>
    </row>
    <row r="213" spans="1:35" x14ac:dyDescent="0.2">
      <c r="A213" s="5">
        <f>Financials!Q212</f>
        <v>44307</v>
      </c>
      <c r="B213" s="5">
        <f>Financials!P212</f>
        <v>44306</v>
      </c>
      <c r="C213" t="str">
        <f>Financials!A212</f>
        <v>CH0418792922</v>
      </c>
      <c r="D213" t="str">
        <f>Financials!B212</f>
        <v>SIKA.SW</v>
      </c>
      <c r="E213" t="str">
        <f>Financials!C212</f>
        <v>Sika</v>
      </c>
      <c r="F213" t="str">
        <f>Financials!D212</f>
        <v>CHF</v>
      </c>
      <c r="G213" t="str">
        <f>Financials!E212</f>
        <v>Basic Materials</v>
      </c>
      <c r="H213" t="str">
        <f>Financials!F212</f>
        <v>Specialty Chemicals</v>
      </c>
      <c r="I213">
        <f>Financials!O212</f>
        <v>275.60000000000002</v>
      </c>
      <c r="J213" t="str">
        <f>Financials!H212&amp;" - "&amp;Financials!G212</f>
        <v>154.3 - 276.9</v>
      </c>
      <c r="K213" s="7">
        <f>(Financials!G212-Financials!O212)/Financials!O212</f>
        <v>4.7169811320753067E-3</v>
      </c>
      <c r="L213" s="1">
        <f>Financials!M212</f>
        <v>9.1999999999999998E-3</v>
      </c>
      <c r="M213">
        <f>Financials!I212</f>
        <v>52.672899999999998</v>
      </c>
      <c r="N213">
        <f>Financials!J212</f>
        <v>23.178999999999998</v>
      </c>
      <c r="O213" s="11">
        <f>Financials!K212</f>
        <v>11.8599</v>
      </c>
      <c r="P213" s="8">
        <f t="shared" si="4"/>
        <v>2</v>
      </c>
      <c r="Q213" s="14">
        <f>Financials!S212</f>
        <v>2009</v>
      </c>
      <c r="R213" s="14">
        <f>Financials!T212</f>
        <v>2008</v>
      </c>
      <c r="S213" s="14">
        <f>Financials!U212</f>
        <v>7</v>
      </c>
      <c r="T213" s="14">
        <f>Financials!V212</f>
        <v>3</v>
      </c>
      <c r="U213" s="15">
        <f>IF(Financials!W212="","na",Financials!W212)</f>
        <v>-0.98333333333333317</v>
      </c>
      <c r="V213" s="15" t="str">
        <f>IF(Financials!X212="","na",Financials!X212)</f>
        <v>na</v>
      </c>
      <c r="W213" s="15" t="str">
        <f>IF(Financials!Y212="","na",Financials!Y212)</f>
        <v>na</v>
      </c>
      <c r="X213" s="15" t="str">
        <f>IF(Financials!Z212="","na",Financials!Z212)</f>
        <v>na</v>
      </c>
      <c r="Y213" s="15" t="str">
        <f>IF(Financials!AA212="","na",Financials!AA212)</f>
        <v>na</v>
      </c>
      <c r="Z213" s="8">
        <f>IF(Financials!AB212="","na",Financials!AB212)</f>
        <v>96</v>
      </c>
      <c r="AA213" s="8">
        <f>IF(Financials!AC212="","na",Financials!AC212)</f>
        <v>1.85</v>
      </c>
      <c r="AB213" s="8">
        <f>IF(Financials!AD212="","na",Financials!AD212)</f>
        <v>2.0499999999999998</v>
      </c>
      <c r="AC213" s="8">
        <f>IF(Financials!AE212="","na",Financials!AE212)</f>
        <v>2.2999999999999998</v>
      </c>
      <c r="AD213" s="8" t="str">
        <f>IF(Financials!AF212="","na",Financials!AF212)</f>
        <v>na</v>
      </c>
      <c r="AE213" s="16">
        <f>IF(Financials!AG212="","na",Financials!AG212)</f>
        <v>22.857142857142858</v>
      </c>
      <c r="AF213" s="16">
        <f>IF(Financials!AH212="","na",Financials!AH212)</f>
        <v>0.40217391304347833</v>
      </c>
      <c r="AG213" s="16">
        <f>IF(Financials!AI212="","na",Financials!AI212)</f>
        <v>0.42708333333333331</v>
      </c>
      <c r="AH213" s="16" t="str">
        <f>IF(Financials!AJ212="","na",Financials!AJ212)</f>
        <v>na</v>
      </c>
      <c r="AI213" s="16" t="str">
        <f>IF(Financials!AK212="","na",Financials!AK212)</f>
        <v>na</v>
      </c>
    </row>
    <row r="214" spans="1:35" x14ac:dyDescent="0.2">
      <c r="A214" s="5">
        <f>Financials!Q213</f>
        <v>44307</v>
      </c>
      <c r="B214" s="5">
        <f>Financials!P213</f>
        <v>44306</v>
      </c>
      <c r="C214" t="str">
        <f>Financials!A213</f>
        <v>CH0420462266</v>
      </c>
      <c r="D214" t="str">
        <f>Financials!B213</f>
        <v>KLIN.SW</v>
      </c>
      <c r="E214" t="str">
        <f>Financials!C213</f>
        <v>Klingelnberg</v>
      </c>
      <c r="F214" t="str">
        <f>Financials!D213</f>
        <v>CHF</v>
      </c>
      <c r="G214" t="str">
        <f>Financials!E213</f>
        <v>Industrials</v>
      </c>
      <c r="H214" t="str">
        <f>Financials!F213</f>
        <v>Specialty Industrial Machinery</v>
      </c>
      <c r="I214">
        <f>Financials!O213</f>
        <v>23.5</v>
      </c>
      <c r="J214" t="str">
        <f>Financials!H213&amp;" - "&amp;Financials!G213</f>
        <v>9.9 - 25</v>
      </c>
      <c r="K214" s="7">
        <f>(Financials!G213-Financials!O213)/Financials!O213</f>
        <v>6.3829787234042548E-2</v>
      </c>
      <c r="L214" s="1">
        <f>Financials!M213</f>
        <v>0</v>
      </c>
      <c r="M214">
        <f>Financials!I213</f>
        <v>0</v>
      </c>
      <c r="N214">
        <f>Financials!J213</f>
        <v>13.372</v>
      </c>
      <c r="O214" s="11">
        <f>Financials!K213</f>
        <v>1.7574000000000001</v>
      </c>
      <c r="P214" s="8">
        <f t="shared" si="4"/>
        <v>0</v>
      </c>
      <c r="Q214" s="14">
        <f>Financials!S213</f>
        <v>2019</v>
      </c>
      <c r="R214" s="14">
        <f>Financials!T213</f>
        <v>2019</v>
      </c>
      <c r="S214" s="14">
        <f>Financials!U213</f>
        <v>0</v>
      </c>
      <c r="T214" s="14">
        <f>Financials!V213</f>
        <v>0</v>
      </c>
      <c r="U214" s="15">
        <f>IF(Financials!W213="","na",Financials!W213)</f>
        <v>0</v>
      </c>
      <c r="V214" s="15" t="str">
        <f>IF(Financials!X213="","na",Financials!X213)</f>
        <v>na</v>
      </c>
      <c r="W214" s="15" t="str">
        <f>IF(Financials!Y213="","na",Financials!Y213)</f>
        <v>na</v>
      </c>
      <c r="X214" s="15" t="str">
        <f>IF(Financials!Z213="","na",Financials!Z213)</f>
        <v>na</v>
      </c>
      <c r="Y214" s="15" t="str">
        <f>IF(Financials!AA213="","na",Financials!AA213)</f>
        <v>na</v>
      </c>
      <c r="Z214" s="8" t="str">
        <f>IF(Financials!AB213="","na",Financials!AB213)</f>
        <v>na</v>
      </c>
      <c r="AA214" s="8" t="str">
        <f>IF(Financials!AC213="","na",Financials!AC213)</f>
        <v>na</v>
      </c>
      <c r="AB214" s="8" t="str">
        <f>IF(Financials!AD213="","na",Financials!AD213)</f>
        <v>na</v>
      </c>
      <c r="AC214" s="8" t="str">
        <f>IF(Financials!AE213="","na",Financials!AE213)</f>
        <v>na</v>
      </c>
      <c r="AD214" s="8" t="str">
        <f>IF(Financials!AF213="","na",Financials!AF213)</f>
        <v>na</v>
      </c>
      <c r="AE214" s="16" t="str">
        <f>IF(Financials!AG213="","na",Financials!AG213)</f>
        <v>na</v>
      </c>
      <c r="AF214" s="16" t="str">
        <f>IF(Financials!AH213="","na",Financials!AH213)</f>
        <v>na</v>
      </c>
      <c r="AG214" s="16" t="str">
        <f>IF(Financials!AI213="","na",Financials!AI213)</f>
        <v>na</v>
      </c>
      <c r="AH214" s="16" t="str">
        <f>IF(Financials!AJ213="","na",Financials!AJ213)</f>
        <v>na</v>
      </c>
      <c r="AI214" s="16" t="str">
        <f>IF(Financials!AK213="","na",Financials!AK213)</f>
        <v>na</v>
      </c>
    </row>
    <row r="215" spans="1:35" x14ac:dyDescent="0.2">
      <c r="A215" s="5">
        <f>Financials!Q214</f>
        <v>44307</v>
      </c>
      <c r="B215" s="5">
        <f>Financials!P214</f>
        <v>44306</v>
      </c>
      <c r="C215" t="str">
        <f>Financials!A214</f>
        <v>CH0432492467</v>
      </c>
      <c r="D215" t="str">
        <f>Financials!B214</f>
        <v>ALC.SW</v>
      </c>
      <c r="E215" t="str">
        <f>Financials!C214</f>
        <v>Alcon</v>
      </c>
      <c r="F215" t="str">
        <f>Financials!D214</f>
        <v>CHF</v>
      </c>
      <c r="G215" t="str">
        <f>Financials!E214</f>
        <v>Healthcare</v>
      </c>
      <c r="H215" t="str">
        <f>Financials!F214</f>
        <v>Medical Instruments &amp; Supplies</v>
      </c>
      <c r="I215">
        <f>Financials!O214</f>
        <v>68.38</v>
      </c>
      <c r="J215" t="str">
        <f>Financials!H214&amp;" - "&amp;Financials!G214</f>
        <v>47.53 - 69.1</v>
      </c>
      <c r="K215" s="7">
        <f>(Financials!G214-Financials!O214)/Financials!O214</f>
        <v>1.0529394559812794E-2</v>
      </c>
      <c r="L215" s="1">
        <f>Financials!M214</f>
        <v>1.5E-3</v>
      </c>
      <c r="M215">
        <f>Financials!I214</f>
        <v>0</v>
      </c>
      <c r="N215">
        <f>Financials!J214</f>
        <v>38.473999999999997</v>
      </c>
      <c r="O215" s="11">
        <f>Financials!K214</f>
        <v>1.77471</v>
      </c>
      <c r="P215" s="8">
        <f t="shared" si="4"/>
        <v>0</v>
      </c>
      <c r="Q215" s="14">
        <f>Financials!S214</f>
        <v>2020</v>
      </c>
      <c r="R215" s="14">
        <f>Financials!T214</f>
        <v>2020</v>
      </c>
      <c r="S215" s="14">
        <f>Financials!U214</f>
        <v>0</v>
      </c>
      <c r="T215" s="14">
        <f>Financials!V214</f>
        <v>0</v>
      </c>
      <c r="U215" s="15">
        <f>IF(Financials!W214="","na",Financials!W214)</f>
        <v>0</v>
      </c>
      <c r="V215" s="15" t="str">
        <f>IF(Financials!X214="","na",Financials!X214)</f>
        <v>na</v>
      </c>
      <c r="W215" s="15" t="str">
        <f>IF(Financials!Y214="","na",Financials!Y214)</f>
        <v>na</v>
      </c>
      <c r="X215" s="15" t="str">
        <f>IF(Financials!Z214="","na",Financials!Z214)</f>
        <v>na</v>
      </c>
      <c r="Y215" s="15" t="str">
        <f>IF(Financials!AA214="","na",Financials!AA214)</f>
        <v>na</v>
      </c>
      <c r="Z215" s="8" t="str">
        <f>IF(Financials!AB214="","na",Financials!AB214)</f>
        <v>na</v>
      </c>
      <c r="AA215" s="8" t="str">
        <f>IF(Financials!AC214="","na",Financials!AC214)</f>
        <v>na</v>
      </c>
      <c r="AB215" s="8" t="str">
        <f>IF(Financials!AD214="","na",Financials!AD214)</f>
        <v>na</v>
      </c>
      <c r="AC215" s="8" t="str">
        <f>IF(Financials!AE214="","na",Financials!AE214)</f>
        <v>na</v>
      </c>
      <c r="AD215" s="8" t="str">
        <f>IF(Financials!AF214="","na",Financials!AF214)</f>
        <v>na</v>
      </c>
      <c r="AE215" s="16" t="str">
        <f>IF(Financials!AG214="","na",Financials!AG214)</f>
        <v>na</v>
      </c>
      <c r="AF215" s="16" t="str">
        <f>IF(Financials!AH214="","na",Financials!AH214)</f>
        <v>na</v>
      </c>
      <c r="AG215" s="16" t="str">
        <f>IF(Financials!AI214="","na",Financials!AI214)</f>
        <v>na</v>
      </c>
      <c r="AH215" s="16" t="str">
        <f>IF(Financials!AJ214="","na",Financials!AJ214)</f>
        <v>na</v>
      </c>
      <c r="AI215" s="16" t="str">
        <f>IF(Financials!AK214="","na",Financials!AK214)</f>
        <v>na</v>
      </c>
    </row>
    <row r="216" spans="1:35" x14ac:dyDescent="0.2">
      <c r="A216" s="5">
        <f>Financials!Q215</f>
        <v>44307</v>
      </c>
      <c r="B216" s="5">
        <f>Financials!P215</f>
        <v>44306</v>
      </c>
      <c r="C216" t="str">
        <f>Financials!A215</f>
        <v>CH0435377954</v>
      </c>
      <c r="D216" t="str">
        <f>Financials!B215</f>
        <v>SIGN.SW</v>
      </c>
      <c r="E216" t="str">
        <f>Financials!C215</f>
        <v>SIG Combibloc</v>
      </c>
      <c r="F216" t="str">
        <f>Financials!D215</f>
        <v>CHF</v>
      </c>
      <c r="G216" t="str">
        <f>Financials!E215</f>
        <v>Consumer Cyclical</v>
      </c>
      <c r="H216" t="str">
        <f>Financials!F215</f>
        <v>Packaging &amp; Containers</v>
      </c>
      <c r="I216">
        <f>Financials!O215</f>
        <v>22.88</v>
      </c>
      <c r="J216" t="str">
        <f>Financials!H215&amp;" - "&amp;Financials!G215</f>
        <v>14.48 - 23.54</v>
      </c>
      <c r="K216" s="7">
        <f>(Financials!G215-Financials!O215)/Financials!O215</f>
        <v>2.8846153846153855E-2</v>
      </c>
      <c r="L216" s="1">
        <f>Financials!M215</f>
        <v>1.8200000000000001E-2</v>
      </c>
      <c r="M216">
        <f>Financials!I215</f>
        <v>98.701300000000003</v>
      </c>
      <c r="N216">
        <f>Financials!J215</f>
        <v>5.6669999999999998</v>
      </c>
      <c r="O216" s="11">
        <f>Financials!K215</f>
        <v>4.0232900000000003</v>
      </c>
      <c r="P216" s="8">
        <f t="shared" si="4"/>
        <v>0</v>
      </c>
      <c r="Q216" s="14">
        <f>Financials!S215</f>
        <v>2020</v>
      </c>
      <c r="R216" s="14">
        <f>Financials!T215</f>
        <v>2020</v>
      </c>
      <c r="S216" s="14">
        <f>Financials!U215</f>
        <v>0</v>
      </c>
      <c r="T216" s="14">
        <f>Financials!V215</f>
        <v>0</v>
      </c>
      <c r="U216" s="15">
        <f>IF(Financials!W215="","na",Financials!W215)</f>
        <v>0</v>
      </c>
      <c r="V216" s="15" t="str">
        <f>IF(Financials!X215="","na",Financials!X215)</f>
        <v>na</v>
      </c>
      <c r="W216" s="15" t="str">
        <f>IF(Financials!Y215="","na",Financials!Y215)</f>
        <v>na</v>
      </c>
      <c r="X216" s="15" t="str">
        <f>IF(Financials!Z215="","na",Financials!Z215)</f>
        <v>na</v>
      </c>
      <c r="Y216" s="15" t="str">
        <f>IF(Financials!AA215="","na",Financials!AA215)</f>
        <v>na</v>
      </c>
      <c r="Z216" s="8" t="str">
        <f>IF(Financials!AB215="","na",Financials!AB215)</f>
        <v>na</v>
      </c>
      <c r="AA216" s="8" t="str">
        <f>IF(Financials!AC215="","na",Financials!AC215)</f>
        <v>na</v>
      </c>
      <c r="AB216" s="8" t="str">
        <f>IF(Financials!AD215="","na",Financials!AD215)</f>
        <v>na</v>
      </c>
      <c r="AC216" s="8" t="str">
        <f>IF(Financials!AE215="","na",Financials!AE215)</f>
        <v>na</v>
      </c>
      <c r="AD216" s="8" t="str">
        <f>IF(Financials!AF215="","na",Financials!AF215)</f>
        <v>na</v>
      </c>
      <c r="AE216" s="16" t="str">
        <f>IF(Financials!AG215="","na",Financials!AG215)</f>
        <v>na</v>
      </c>
      <c r="AF216" s="16" t="str">
        <f>IF(Financials!AH215="","na",Financials!AH215)</f>
        <v>na</v>
      </c>
      <c r="AG216" s="16" t="str">
        <f>IF(Financials!AI215="","na",Financials!AI215)</f>
        <v>na</v>
      </c>
      <c r="AH216" s="16" t="str">
        <f>IF(Financials!AJ215="","na",Financials!AJ215)</f>
        <v>na</v>
      </c>
      <c r="AI216" s="16" t="str">
        <f>IF(Financials!AK215="","na",Financials!AK215)</f>
        <v>na</v>
      </c>
    </row>
    <row r="217" spans="1:35" x14ac:dyDescent="0.2">
      <c r="A217" s="5">
        <f>Financials!Q216</f>
        <v>44307</v>
      </c>
      <c r="B217" s="5">
        <f>Financials!P216</f>
        <v>44306</v>
      </c>
      <c r="C217" t="str">
        <f>Financials!A216</f>
        <v>DE0005140008</v>
      </c>
      <c r="D217" t="str">
        <f>Financials!B216</f>
        <v>DBK.DE</v>
      </c>
      <c r="E217" t="str">
        <f>Financials!C216</f>
        <v>Deutsche Bank</v>
      </c>
      <c r="F217" t="str">
        <f>Financials!D216</f>
        <v>EUR</v>
      </c>
      <c r="G217" t="str">
        <f>Financials!E216</f>
        <v>Financial Services</v>
      </c>
      <c r="H217" t="str">
        <f>Financials!F216</f>
        <v>Banks—Regional</v>
      </c>
      <c r="I217">
        <f>Financials!O216</f>
        <v>9.8780000000000001</v>
      </c>
      <c r="J217" t="str">
        <f>Financials!H216&amp;" - "&amp;Financials!G216</f>
        <v>5.451 - 11.25</v>
      </c>
      <c r="K217" s="7">
        <f>(Financials!G216-Financials!O216)/Financials!O216</f>
        <v>0.13889451305932374</v>
      </c>
      <c r="L217" s="1">
        <f>Financials!M216</f>
        <v>0</v>
      </c>
      <c r="M217">
        <f>Financials!I216</f>
        <v>143.01400000000001</v>
      </c>
      <c r="N217">
        <f>Financials!J216</f>
        <v>29.344999999999999</v>
      </c>
      <c r="O217" s="11">
        <f>Financials!K216</f>
        <v>0.33627499999999999</v>
      </c>
      <c r="P217" s="8">
        <f t="shared" si="4"/>
        <v>0</v>
      </c>
      <c r="Q217" s="14">
        <f>Financials!S216</f>
        <v>2001</v>
      </c>
      <c r="R217" s="14">
        <f>Financials!T216</f>
        <v>2019</v>
      </c>
      <c r="S217" s="14">
        <f>Financials!U216</f>
        <v>8</v>
      </c>
      <c r="T217" s="14">
        <f>Financials!V216</f>
        <v>4</v>
      </c>
      <c r="U217" s="15">
        <f>IF(Financials!W216="","na",Financials!W216)</f>
        <v>-0.91538461538461535</v>
      </c>
      <c r="V217" s="15">
        <f>IF(Financials!X216="","na",Financials!X216)</f>
        <v>-0.85333333333333339</v>
      </c>
      <c r="W217" s="15">
        <f>IF(Financials!Y216="","na",Financials!Y216)</f>
        <v>-0.85333333333333339</v>
      </c>
      <c r="X217" s="15" t="str">
        <f>IF(Financials!Z216="","na",Financials!Z216)</f>
        <v>na</v>
      </c>
      <c r="Y217" s="15">
        <f>IF(Financials!AA216="","na",Financials!AA216)</f>
        <v>0</v>
      </c>
      <c r="Z217" s="8">
        <f>IF(Financials!AB216="","na",Financials!AB216)</f>
        <v>0.19</v>
      </c>
      <c r="AA217" s="8">
        <f>IF(Financials!AC216="","na",Financials!AC216)</f>
        <v>0.11</v>
      </c>
      <c r="AB217" s="8">
        <f>IF(Financials!AD216="","na",Financials!AD216)</f>
        <v>0.11</v>
      </c>
      <c r="AC217" s="8" t="str">
        <f>IF(Financials!AE216="","na",Financials!AE216)</f>
        <v>na</v>
      </c>
      <c r="AD217" s="8" t="str">
        <f>IF(Financials!AF216="","na",Financials!AF216)</f>
        <v>na</v>
      </c>
      <c r="AE217" s="16" t="str">
        <f>IF(Financials!AG216="","na",Financials!AG216)</f>
        <v>na</v>
      </c>
      <c r="AF217" s="16" t="str">
        <f>IF(Financials!AH216="","na",Financials!AH216)</f>
        <v>na</v>
      </c>
      <c r="AG217" s="16">
        <f>IF(Financials!AI216="","na",Financials!AI216)</f>
        <v>-4.0740740740740737E-2</v>
      </c>
      <c r="AH217" s="16" t="str">
        <f>IF(Financials!AJ216="","na",Financials!AJ216)</f>
        <v>na</v>
      </c>
      <c r="AI217" s="16" t="str">
        <f>IF(Financials!AK216="","na",Financials!AK216)</f>
        <v>na</v>
      </c>
    </row>
    <row r="218" spans="1:35" x14ac:dyDescent="0.2">
      <c r="A218" s="5">
        <f>Financials!Q217</f>
        <v>44307</v>
      </c>
      <c r="B218" s="5">
        <f>Financials!P217</f>
        <v>44306</v>
      </c>
      <c r="C218" t="str">
        <f>Financials!A217</f>
        <v>DE0005190003</v>
      </c>
      <c r="D218" t="str">
        <f>Financials!B217</f>
        <v>BMW.DE</v>
      </c>
      <c r="E218" t="str">
        <f>Financials!C217</f>
        <v>BMW</v>
      </c>
      <c r="F218" t="str">
        <f>Financials!D217</f>
        <v>EUR</v>
      </c>
      <c r="G218" t="str">
        <f>Financials!E217</f>
        <v>Consumer Cyclical</v>
      </c>
      <c r="H218" t="str">
        <f>Financials!F217</f>
        <v>Auto Manufacturers</v>
      </c>
      <c r="I218">
        <f>Financials!O217</f>
        <v>85.05</v>
      </c>
      <c r="J218" t="str">
        <f>Financials!H217&amp;" - "&amp;Financials!G217</f>
        <v>45.3 - 90.04</v>
      </c>
      <c r="K218" s="7">
        <f>(Financials!G217-Financials!O217)/Financials!O217</f>
        <v>5.8671369782481005E-2</v>
      </c>
      <c r="L218" s="1">
        <f>Financials!M217</f>
        <v>2.1999999999999999E-2</v>
      </c>
      <c r="M218">
        <f>Financials!I217</f>
        <v>14.755699999999999</v>
      </c>
      <c r="N218">
        <f>Financials!J217</f>
        <v>92.302999999999997</v>
      </c>
      <c r="O218" s="11">
        <f>Financials!K217</f>
        <v>0.91600499999999996</v>
      </c>
      <c r="P218" s="8">
        <f t="shared" si="4"/>
        <v>3</v>
      </c>
      <c r="Q218" s="14">
        <f>Financials!S217</f>
        <v>2001</v>
      </c>
      <c r="R218" s="14">
        <f>Financials!T217</f>
        <v>2020</v>
      </c>
      <c r="S218" s="14">
        <f>Financials!U217</f>
        <v>14</v>
      </c>
      <c r="T218" s="14">
        <f>Financials!V217</f>
        <v>4</v>
      </c>
      <c r="U218" s="15">
        <f>IF(Financials!W217="","na",Financials!W217)</f>
        <v>4.4347826086956523</v>
      </c>
      <c r="V218" s="15">
        <f>IF(Financials!X217="","na",Financials!X217)</f>
        <v>0</v>
      </c>
      <c r="W218" s="15">
        <f>IF(Financials!Y217="","na",Financials!Y217)</f>
        <v>-0.13793103448275859</v>
      </c>
      <c r="X218" s="15">
        <f>IF(Financials!Z217="","na",Financials!Z217)</f>
        <v>-0.2857142857142857</v>
      </c>
      <c r="Y218" s="15">
        <f>IF(Financials!AA217="","na",Financials!AA217)</f>
        <v>-0.2857142857142857</v>
      </c>
      <c r="Z218" s="8">
        <f>IF(Financials!AB217="","na",Financials!AB217)</f>
        <v>3.5</v>
      </c>
      <c r="AA218" s="8">
        <f>IF(Financials!AC217="","na",Financials!AC217)</f>
        <v>4</v>
      </c>
      <c r="AB218" s="8">
        <f>IF(Financials!AD217="","na",Financials!AD217)</f>
        <v>3.5</v>
      </c>
      <c r="AC218" s="8">
        <f>IF(Financials!AE217="","na",Financials!AE217)</f>
        <v>2.5</v>
      </c>
      <c r="AD218" s="8" t="str">
        <f>IF(Financials!AF217="","na",Financials!AF217)</f>
        <v>na</v>
      </c>
      <c r="AE218" s="16">
        <f>IF(Financials!AG217="","na",Financials!AG217)</f>
        <v>0.26717557251908397</v>
      </c>
      <c r="AF218" s="16">
        <f>IF(Financials!AH217="","na",Financials!AH217)</f>
        <v>0.37037037037037029</v>
      </c>
      <c r="AG218" s="16">
        <f>IF(Financials!AI217="","na",Financials!AI217)</f>
        <v>0.46666666666666667</v>
      </c>
      <c r="AH218" s="16" t="str">
        <f>IF(Financials!AJ217="","na",Financials!AJ217)</f>
        <v>na</v>
      </c>
      <c r="AI218" s="16" t="str">
        <f>IF(Financials!AK217="","na",Financials!AK217)</f>
        <v>na</v>
      </c>
    </row>
    <row r="219" spans="1:35" x14ac:dyDescent="0.2">
      <c r="A219" s="5">
        <f>Financials!Q218</f>
        <v>44307</v>
      </c>
      <c r="B219" s="5">
        <f>Financials!P218</f>
        <v>44306</v>
      </c>
      <c r="C219" t="str">
        <f>Financials!A218</f>
        <v>DE0005200000</v>
      </c>
      <c r="D219" t="str">
        <f>Financials!B218</f>
        <v>BEI.DE</v>
      </c>
      <c r="E219" t="str">
        <f>Financials!C218</f>
        <v>Beiersdorf</v>
      </c>
      <c r="F219" t="str">
        <f>Financials!D218</f>
        <v>EUR</v>
      </c>
      <c r="G219" t="str">
        <f>Financials!E218</f>
        <v>Consumer Defensive</v>
      </c>
      <c r="H219" t="str">
        <f>Financials!F218</f>
        <v>Household &amp; Personal Products</v>
      </c>
      <c r="I219">
        <f>Financials!O218</f>
        <v>91.4</v>
      </c>
      <c r="J219" t="str">
        <f>Financials!H218&amp;" - "&amp;Financials!G218</f>
        <v>81.86 - 104.1</v>
      </c>
      <c r="K219" s="7">
        <f>(Financials!G218-Financials!O218)/Financials!O218</f>
        <v>0.13894967177242876</v>
      </c>
      <c r="L219" s="1">
        <f>Financials!M218</f>
        <v>7.7000000000000002E-3</v>
      </c>
      <c r="M219">
        <f>Financials!I218</f>
        <v>36.921799999999998</v>
      </c>
      <c r="N219">
        <f>Financials!J218</f>
        <v>27.507000000000001</v>
      </c>
      <c r="O219" s="11">
        <f>Financials!K218</f>
        <v>3.3140700000000001</v>
      </c>
      <c r="P219" s="8">
        <f t="shared" si="4"/>
        <v>3</v>
      </c>
      <c r="Q219" s="14">
        <f>Financials!S218</f>
        <v>2001</v>
      </c>
      <c r="R219" s="14">
        <f>Financials!T218</f>
        <v>2021</v>
      </c>
      <c r="S219" s="14">
        <f>Financials!U218</f>
        <v>7</v>
      </c>
      <c r="T219" s="14">
        <f>Financials!V218</f>
        <v>6</v>
      </c>
      <c r="U219" s="15">
        <f>IF(Financials!W218="","na",Financials!W218)</f>
        <v>-0.30000000000000004</v>
      </c>
      <c r="V219" s="15">
        <f>IF(Financials!X218="","na",Financials!X218)</f>
        <v>-0.5</v>
      </c>
      <c r="W219" s="15">
        <f>IF(Financials!Y218="","na",Financials!Y218)</f>
        <v>0</v>
      </c>
      <c r="X219" s="15">
        <f>IF(Financials!Z218="","na",Financials!Z218)</f>
        <v>0</v>
      </c>
      <c r="Y219" s="15">
        <f>IF(Financials!AA218="","na",Financials!AA218)</f>
        <v>0</v>
      </c>
      <c r="Z219" s="8">
        <f>IF(Financials!AB218="","na",Financials!AB218)</f>
        <v>0.7</v>
      </c>
      <c r="AA219" s="8">
        <f>IF(Financials!AC218="","na",Financials!AC218)</f>
        <v>0.7</v>
      </c>
      <c r="AB219" s="8">
        <f>IF(Financials!AD218="","na",Financials!AD218)</f>
        <v>0.7</v>
      </c>
      <c r="AC219" s="8">
        <f>IF(Financials!AE218="","na",Financials!AE218)</f>
        <v>0.7</v>
      </c>
      <c r="AD219" s="8">
        <f>IF(Financials!AF218="","na",Financials!AF218)</f>
        <v>0.7</v>
      </c>
      <c r="AE219" s="16">
        <f>IF(Financials!AG218="","na",Financials!AG218)</f>
        <v>0.23333333333333331</v>
      </c>
      <c r="AF219" s="16">
        <f>IF(Financials!AH218="","na",Financials!AH218)</f>
        <v>0.21874999999999997</v>
      </c>
      <c r="AG219" s="16">
        <f>IF(Financials!AI218="","na",Financials!AI218)</f>
        <v>0.21874999999999997</v>
      </c>
      <c r="AH219" s="16" t="str">
        <f>IF(Financials!AJ218="","na",Financials!AJ218)</f>
        <v>na</v>
      </c>
      <c r="AI219" s="16" t="str">
        <f>IF(Financials!AK218="","na",Financials!AK218)</f>
        <v>na</v>
      </c>
    </row>
    <row r="220" spans="1:35" x14ac:dyDescent="0.2">
      <c r="A220" s="5">
        <f>Financials!Q219</f>
        <v>44307</v>
      </c>
      <c r="B220" s="5">
        <f>Financials!P219</f>
        <v>44306</v>
      </c>
      <c r="C220" t="str">
        <f>Financials!A219</f>
        <v>DE0005439004</v>
      </c>
      <c r="D220" t="str">
        <f>Financials!B219</f>
        <v>CON.DE</v>
      </c>
      <c r="E220" t="str">
        <f>Financials!C219</f>
        <v>Continental</v>
      </c>
      <c r="F220" t="str">
        <f>Financials!D219</f>
        <v>EUR</v>
      </c>
      <c r="G220" t="str">
        <f>Financials!E219</f>
        <v>Consumer Cyclical</v>
      </c>
      <c r="H220" t="str">
        <f>Financials!F219</f>
        <v>Auto Parts</v>
      </c>
      <c r="I220">
        <f>Financials!O219</f>
        <v>111.7</v>
      </c>
      <c r="J220" t="str">
        <f>Financials!H219&amp;" - "&amp;Financials!G219</f>
        <v>67.44 - 130.85</v>
      </c>
      <c r="K220" s="7">
        <f>(Financials!G219-Financials!O219)/Financials!O219</f>
        <v>0.17144136078782446</v>
      </c>
      <c r="L220" s="1">
        <f>Financials!M219</f>
        <v>2.6200000000000001E-2</v>
      </c>
      <c r="M220">
        <f>Financials!I219</f>
        <v>0</v>
      </c>
      <c r="N220">
        <f>Financials!J219</f>
        <v>61.31</v>
      </c>
      <c r="O220" s="11">
        <f>Financials!K219</f>
        <v>1.8108</v>
      </c>
      <c r="P220" s="8">
        <f t="shared" si="4"/>
        <v>2</v>
      </c>
      <c r="Q220" s="14">
        <f>Financials!S219</f>
        <v>2001</v>
      </c>
      <c r="R220" s="14">
        <f>Financials!T219</f>
        <v>2020</v>
      </c>
      <c r="S220" s="14">
        <f>Financials!U219</f>
        <v>11</v>
      </c>
      <c r="T220" s="14">
        <f>Financials!V219</f>
        <v>3</v>
      </c>
      <c r="U220" s="15">
        <f>IF(Financials!W219="","na",Financials!W219)</f>
        <v>12.725490196078432</v>
      </c>
      <c r="V220" s="15">
        <f>IF(Financials!X219="","na",Financials!X219)</f>
        <v>2.1111111111111112</v>
      </c>
      <c r="W220" s="15">
        <f>IF(Financials!Y219="","na",Financials!Y219)</f>
        <v>1.1538461538461535</v>
      </c>
      <c r="X220" s="15">
        <f>IF(Financials!Z219="","na",Financials!Z219)</f>
        <v>-0.17647058823529413</v>
      </c>
      <c r="Y220" s="15">
        <f>IF(Financials!AA219="","na",Financials!AA219)</f>
        <v>0.47368421052631576</v>
      </c>
      <c r="Z220" s="8">
        <f>IF(Financials!AB219="","na",Financials!AB219)</f>
        <v>8.5</v>
      </c>
      <c r="AA220" s="8">
        <f>IF(Financials!AC219="","na",Financials!AC219)</f>
        <v>4.5</v>
      </c>
      <c r="AB220" s="8">
        <f>IF(Financials!AD219="","na",Financials!AD219)</f>
        <v>4.75</v>
      </c>
      <c r="AC220" s="8">
        <f>IF(Financials!AE219="","na",Financials!AE219)</f>
        <v>7</v>
      </c>
      <c r="AD220" s="8" t="str">
        <f>IF(Financials!AF219="","na",Financials!AF219)</f>
        <v>na</v>
      </c>
      <c r="AE220" s="16">
        <f>IF(Financials!AG219="","na",Financials!AG219)</f>
        <v>0.57046979865771807</v>
      </c>
      <c r="AF220" s="16">
        <f>IF(Financials!AH219="","na",Financials!AH219)</f>
        <v>0.31034482758620691</v>
      </c>
      <c r="AG220" s="16">
        <f>IF(Financials!AI219="","na",Financials!AI219)</f>
        <v>-0.77868852459016402</v>
      </c>
      <c r="AH220" s="16" t="str">
        <f>IF(Financials!AJ219="","na",Financials!AJ219)</f>
        <v>na</v>
      </c>
      <c r="AI220" s="16" t="str">
        <f>IF(Financials!AK219="","na",Financials!AK219)</f>
        <v>na</v>
      </c>
    </row>
    <row r="221" spans="1:35" x14ac:dyDescent="0.2">
      <c r="A221" s="5">
        <f>Financials!Q220</f>
        <v>44307</v>
      </c>
      <c r="B221" s="5">
        <f>Financials!P220</f>
        <v>44306</v>
      </c>
      <c r="C221" t="str">
        <f>Financials!A220</f>
        <v>DE0005552004</v>
      </c>
      <c r="D221" t="str">
        <f>Financials!B220</f>
        <v>DPW.DE</v>
      </c>
      <c r="E221" t="str">
        <f>Financials!C220</f>
        <v>Deutsche Post</v>
      </c>
      <c r="F221" t="str">
        <f>Financials!D220</f>
        <v>EUR</v>
      </c>
      <c r="G221" t="str">
        <f>Financials!E220</f>
        <v>Industrials</v>
      </c>
      <c r="H221" t="str">
        <f>Financials!F220</f>
        <v>Integrated Freight &amp; Logistics</v>
      </c>
      <c r="I221">
        <f>Financials!O220</f>
        <v>48.274999999999999</v>
      </c>
      <c r="J221" t="str">
        <f>Financials!H220&amp;" - "&amp;Financials!G220</f>
        <v>24.86 - 48.505</v>
      </c>
      <c r="K221" s="7">
        <f>(Financials!G220-Financials!O220)/Financials!O220</f>
        <v>4.7643707923356602E-3</v>
      </c>
      <c r="L221" s="1">
        <f>Financials!M220</f>
        <v>2.8199999999999999E-2</v>
      </c>
      <c r="M221">
        <f>Financials!I220</f>
        <v>20.4025</v>
      </c>
      <c r="N221">
        <f>Financials!J220</f>
        <v>11.119</v>
      </c>
      <c r="O221" s="11">
        <f>Financials!K220</f>
        <v>4.3304299999999998</v>
      </c>
      <c r="P221" s="8">
        <f t="shared" si="4"/>
        <v>3</v>
      </c>
      <c r="Q221" s="14">
        <f>Financials!S220</f>
        <v>2002</v>
      </c>
      <c r="R221" s="14">
        <f>Financials!T220</f>
        <v>2020</v>
      </c>
      <c r="S221" s="14">
        <f>Financials!U220</f>
        <v>13</v>
      </c>
      <c r="T221" s="14">
        <f>Financials!V220</f>
        <v>1</v>
      </c>
      <c r="U221" s="15">
        <f>IF(Financials!W220="","na",Financials!W220)</f>
        <v>5.486486486486486</v>
      </c>
      <c r="V221" s="15">
        <f>IF(Financials!X220="","na",Financials!X220)</f>
        <v>2.4285714285714288</v>
      </c>
      <c r="W221" s="15">
        <f>IF(Financials!Y220="","na",Financials!Y220)</f>
        <v>1.8235294117647056</v>
      </c>
      <c r="X221" s="15">
        <f>IF(Financials!Z220="","na",Financials!Z220)</f>
        <v>1.2857142857142856</v>
      </c>
      <c r="Y221" s="15">
        <f>IF(Financials!AA220="","na",Financials!AA220)</f>
        <v>1.0869565217391306</v>
      </c>
      <c r="Z221" s="8">
        <f>IF(Financials!AB220="","na",Financials!AB220)</f>
        <v>1.05</v>
      </c>
      <c r="AA221" s="8">
        <f>IF(Financials!AC220="","na",Financials!AC220)</f>
        <v>1.1499999999999999</v>
      </c>
      <c r="AB221" s="8">
        <f>IF(Financials!AD220="","na",Financials!AD220)</f>
        <v>1.1499999999999999</v>
      </c>
      <c r="AC221" s="8">
        <f>IF(Financials!AE220="","na",Financials!AE220)</f>
        <v>2.4</v>
      </c>
      <c r="AD221" s="8" t="str">
        <f>IF(Financials!AF220="","na",Financials!AF220)</f>
        <v>na</v>
      </c>
      <c r="AE221" s="16">
        <f>IF(Financials!AG220="","na",Financials!AG220)</f>
        <v>0.47727272727272718</v>
      </c>
      <c r="AF221" s="16">
        <f>IF(Financials!AH220="","na",Financials!AH220)</f>
        <v>0.67647058823529405</v>
      </c>
      <c r="AG221" s="16">
        <f>IF(Financials!AI220="","na",Financials!AI220)</f>
        <v>0.54761904761904756</v>
      </c>
      <c r="AH221" s="16" t="str">
        <f>IF(Financials!AJ220="","na",Financials!AJ220)</f>
        <v>na</v>
      </c>
      <c r="AI221" s="16" t="str">
        <f>IF(Financials!AK220="","na",Financials!AK220)</f>
        <v>na</v>
      </c>
    </row>
    <row r="222" spans="1:35" x14ac:dyDescent="0.2">
      <c r="A222" s="5">
        <f>Financials!Q221</f>
        <v>44307</v>
      </c>
      <c r="B222" s="5">
        <f>Financials!P221</f>
        <v>44306</v>
      </c>
      <c r="C222" t="str">
        <f>Financials!A221</f>
        <v>DE0005557508</v>
      </c>
      <c r="D222" t="str">
        <f>Financials!B221</f>
        <v>DTE.DE</v>
      </c>
      <c r="E222" t="str">
        <f>Financials!C221</f>
        <v>Deutsche Telekom</v>
      </c>
      <c r="F222" t="str">
        <f>Financials!D221</f>
        <v>EUR</v>
      </c>
      <c r="G222" t="str">
        <f>Financials!E221</f>
        <v>Communication Services</v>
      </c>
      <c r="H222" t="str">
        <f>Financials!F221</f>
        <v>Telecom Services</v>
      </c>
      <c r="I222">
        <f>Financials!O221</f>
        <v>15.996</v>
      </c>
      <c r="J222" t="str">
        <f>Financials!H221&amp;" - "&amp;Financials!G221</f>
        <v>12.07 - 17.36</v>
      </c>
      <c r="K222" s="7">
        <f>(Financials!G221-Financials!O221)/Financials!O221</f>
        <v>8.5271317829457294E-2</v>
      </c>
      <c r="L222" s="1">
        <f>Financials!M221</f>
        <v>3.7100000000000001E-2</v>
      </c>
      <c r="M222">
        <f>Financials!I221</f>
        <v>18.2486</v>
      </c>
      <c r="N222">
        <f>Financials!J221</f>
        <v>7.5730000000000004</v>
      </c>
      <c r="O222" s="11">
        <f>Financials!K221</f>
        <v>2.1133000000000002</v>
      </c>
      <c r="P222" s="8">
        <f t="shared" si="4"/>
        <v>0</v>
      </c>
      <c r="Q222" s="14">
        <f>Financials!S221</f>
        <v>2001</v>
      </c>
      <c r="R222" s="14">
        <f>Financials!T221</f>
        <v>2021</v>
      </c>
      <c r="S222" s="14">
        <f>Financials!U221</f>
        <v>7</v>
      </c>
      <c r="T222" s="14">
        <f>Financials!V221</f>
        <v>5</v>
      </c>
      <c r="U222" s="15">
        <f>IF(Financials!W221="","na",Financials!W221)</f>
        <v>-3.2258064516129059E-2</v>
      </c>
      <c r="V222" s="15">
        <f>IF(Financials!X221="","na",Financials!X221)</f>
        <v>0.19999999999999996</v>
      </c>
      <c r="W222" s="15">
        <f>IF(Financials!Y221="","na",Financials!Y221)</f>
        <v>-0.44444444444444448</v>
      </c>
      <c r="X222" s="15">
        <f>IF(Financials!Z221="","na",Financials!Z221)</f>
        <v>-7.6923076923076983E-2</v>
      </c>
      <c r="Y222" s="15">
        <f>IF(Financials!AA221="","na",Financials!AA221)</f>
        <v>-0.5</v>
      </c>
      <c r="Z222" s="8">
        <f>IF(Financials!AB221="","na",Financials!AB221)</f>
        <v>1.8</v>
      </c>
      <c r="AA222" s="8">
        <f>IF(Financials!AC221="","na",Financials!AC221)</f>
        <v>0.65</v>
      </c>
      <c r="AB222" s="8">
        <f>IF(Financials!AD221="","na",Financials!AD221)</f>
        <v>0.7</v>
      </c>
      <c r="AC222" s="8">
        <f>IF(Financials!AE221="","na",Financials!AE221)</f>
        <v>1.2</v>
      </c>
      <c r="AD222" s="8">
        <f>IF(Financials!AF221="","na",Financials!AF221)</f>
        <v>0.6</v>
      </c>
      <c r="AE222" s="16" t="str">
        <f>IF(Financials!AG221="","na",Financials!AG221)</f>
        <v>na</v>
      </c>
      <c r="AF222" s="16" t="str">
        <f>IF(Financials!AH221="","na",Financials!AH221)</f>
        <v>na</v>
      </c>
      <c r="AG222" s="16" t="str">
        <f>IF(Financials!AI221="","na",Financials!AI221)</f>
        <v>na</v>
      </c>
      <c r="AH222" s="16" t="str">
        <f>IF(Financials!AJ221="","na",Financials!AJ221)</f>
        <v>na</v>
      </c>
      <c r="AI222" s="16" t="str">
        <f>IF(Financials!AK221="","na",Financials!AK221)</f>
        <v>na</v>
      </c>
    </row>
    <row r="223" spans="1:35" x14ac:dyDescent="0.2">
      <c r="A223" s="5">
        <f>Financials!Q222</f>
        <v>44307</v>
      </c>
      <c r="B223" s="5">
        <f>Financials!P222</f>
        <v>44306</v>
      </c>
      <c r="C223" t="str">
        <f>Financials!A222</f>
        <v>DE0005785604</v>
      </c>
      <c r="D223" t="str">
        <f>Financials!B222</f>
        <v>FRE.DE</v>
      </c>
      <c r="E223" t="str">
        <f>Financials!C222</f>
        <v>Fresenius</v>
      </c>
      <c r="F223" t="str">
        <f>Financials!D222</f>
        <v>EUR</v>
      </c>
      <c r="G223" t="str">
        <f>Financials!E222</f>
        <v>Healthcare</v>
      </c>
      <c r="H223" t="str">
        <f>Financials!F222</f>
        <v>Medical Care Facilities</v>
      </c>
      <c r="I223">
        <f>Financials!O222</f>
        <v>38.575000000000003</v>
      </c>
      <c r="J223" t="str">
        <f>Financials!H222&amp;" - "&amp;Financials!G222</f>
        <v>31.03 - 46.51</v>
      </c>
      <c r="K223" s="7">
        <f>(Financials!G222-Financials!O222)/Financials!O222</f>
        <v>0.20570317563188581</v>
      </c>
      <c r="L223" s="1">
        <f>Financials!M222</f>
        <v>2.3E-2</v>
      </c>
      <c r="M223">
        <f>Financials!I222</f>
        <v>12.6389</v>
      </c>
      <c r="N223">
        <f>Financials!J222</f>
        <v>30.4</v>
      </c>
      <c r="O223" s="11">
        <f>Financials!K222</f>
        <v>1.2722</v>
      </c>
      <c r="P223" s="8">
        <f t="shared" si="4"/>
        <v>3</v>
      </c>
      <c r="Q223" s="14">
        <f>Financials!S222</f>
        <v>2001</v>
      </c>
      <c r="R223" s="14">
        <f>Financials!T222</f>
        <v>2020</v>
      </c>
      <c r="S223" s="14">
        <f>Financials!U222</f>
        <v>16</v>
      </c>
      <c r="T223" s="14">
        <f>Financials!V222</f>
        <v>3</v>
      </c>
      <c r="U223" s="15">
        <f>IF(Financials!W222="","na",Financials!W222)</f>
        <v>-9.6774193548387177E-2</v>
      </c>
      <c r="V223" s="15">
        <f>IF(Financials!X222="","na",Financials!X222)</f>
        <v>0.52727272727272712</v>
      </c>
      <c r="W223" s="15">
        <f>IF(Financials!Y222="","na",Financials!Y222)</f>
        <v>2.8181818181818183</v>
      </c>
      <c r="X223" s="15">
        <f>IF(Financials!Z222="","na",Financials!Z222)</f>
        <v>1.7096774193548387</v>
      </c>
      <c r="Y223" s="15">
        <f>IF(Financials!AA222="","na",Financials!AA222)</f>
        <v>1.1000000000000001</v>
      </c>
      <c r="Z223" s="8">
        <f>IF(Financials!AB222="","na",Financials!AB222)</f>
        <v>0.62</v>
      </c>
      <c r="AA223" s="8">
        <f>IF(Financials!AC222="","na",Financials!AC222)</f>
        <v>0.75</v>
      </c>
      <c r="AB223" s="8">
        <f>IF(Financials!AD222="","na",Financials!AD222)</f>
        <v>0.8</v>
      </c>
      <c r="AC223" s="8">
        <f>IF(Financials!AE222="","na",Financials!AE222)</f>
        <v>1.68</v>
      </c>
      <c r="AD223" s="8" t="str">
        <f>IF(Financials!AF222="","na",Financials!AF222)</f>
        <v>na</v>
      </c>
      <c r="AE223" s="16">
        <f>IF(Financials!AG222="","na",Financials!AG222)</f>
        <v>0.1878787878787879</v>
      </c>
      <c r="AF223" s="16">
        <f>IF(Financials!AH222="","na",Financials!AH222)</f>
        <v>0.20833333333333331</v>
      </c>
      <c r="AG223" s="16">
        <f>IF(Financials!AI222="","na",Financials!AI222)</f>
        <v>0.23529411764705885</v>
      </c>
      <c r="AH223" s="16" t="str">
        <f>IF(Financials!AJ222="","na",Financials!AJ222)</f>
        <v>na</v>
      </c>
      <c r="AI223" s="16" t="str">
        <f>IF(Financials!AK222="","na",Financials!AK222)</f>
        <v>na</v>
      </c>
    </row>
    <row r="224" spans="1:35" x14ac:dyDescent="0.2">
      <c r="A224" s="5">
        <f>Financials!Q223</f>
        <v>44307</v>
      </c>
      <c r="B224" s="5">
        <f>Financials!P223</f>
        <v>44306</v>
      </c>
      <c r="C224" t="str">
        <f>Financials!A223</f>
        <v>DE0005785802</v>
      </c>
      <c r="D224" t="str">
        <f>Financials!B223</f>
        <v>FME.DE</v>
      </c>
      <c r="E224" t="str">
        <f>Financials!C223</f>
        <v>Fresenius Medical Care</v>
      </c>
      <c r="F224" t="str">
        <f>Financials!D223</f>
        <v>EUR</v>
      </c>
      <c r="G224" t="str">
        <f>Financials!E223</f>
        <v>Healthcare</v>
      </c>
      <c r="H224" t="str">
        <f>Financials!F223</f>
        <v>Medical Care Facilities</v>
      </c>
      <c r="I224">
        <f>Financials!O223</f>
        <v>64.38</v>
      </c>
      <c r="J224" t="str">
        <f>Financials!H223&amp;" - "&amp;Financials!G223</f>
        <v>55.18 - 79.96</v>
      </c>
      <c r="K224" s="7">
        <f>(Financials!G223-Financials!O223)/Financials!O223</f>
        <v>0.24200062131096614</v>
      </c>
      <c r="L224" s="1">
        <f>Financials!M223</f>
        <v>2.0899999999999998E-2</v>
      </c>
      <c r="M224">
        <f>Financials!I223</f>
        <v>16.2879</v>
      </c>
      <c r="N224">
        <f>Financials!J223</f>
        <v>38.292999999999999</v>
      </c>
      <c r="O224" s="11">
        <f>Financials!K223</f>
        <v>1.68438</v>
      </c>
      <c r="P224" s="8">
        <f t="shared" si="4"/>
        <v>3</v>
      </c>
      <c r="Q224" s="14">
        <f>Financials!S223</f>
        <v>2001</v>
      </c>
      <c r="R224" s="14">
        <f>Financials!T223</f>
        <v>2020</v>
      </c>
      <c r="S224" s="14">
        <f>Financials!U223</f>
        <v>18</v>
      </c>
      <c r="T224" s="14">
        <f>Financials!V223</f>
        <v>1</v>
      </c>
      <c r="U224" s="15">
        <f>IF(Financials!W223="","na",Financials!W223)</f>
        <v>2.0769230769230766</v>
      </c>
      <c r="V224" s="15">
        <f>IF(Financials!X223="","na",Financials!X223)</f>
        <v>2.1999999999999997</v>
      </c>
      <c r="W224" s="15">
        <f>IF(Financials!Y223="","na",Financials!Y223)</f>
        <v>2.0769230769230766</v>
      </c>
      <c r="X224" s="15">
        <f>IF(Financials!Z223="","na",Financials!Z223)</f>
        <v>1.5</v>
      </c>
      <c r="Y224" s="15">
        <f>IF(Financials!AA223="","na",Financials!AA223)</f>
        <v>2.5641025641025664E-2</v>
      </c>
      <c r="Z224" s="8">
        <f>IF(Financials!AB223="","na",Financials!AB223)</f>
        <v>0.96</v>
      </c>
      <c r="AA224" s="8">
        <f>IF(Financials!AC223="","na",Financials!AC223)</f>
        <v>1.06</v>
      </c>
      <c r="AB224" s="8">
        <f>IF(Financials!AD223="","na",Financials!AD223)</f>
        <v>2.34</v>
      </c>
      <c r="AC224" s="8">
        <f>IF(Financials!AE223="","na",Financials!AE223)</f>
        <v>2.4</v>
      </c>
      <c r="AD224" s="8" t="str">
        <f>IF(Financials!AF223="","na",Financials!AF223)</f>
        <v>na</v>
      </c>
      <c r="AE224" s="16">
        <f>IF(Financials!AG223="","na",Financials!AG223)</f>
        <v>0.22857142857142856</v>
      </c>
      <c r="AF224" s="16">
        <f>IF(Financials!AH223="","na",Financials!AH223)</f>
        <v>0.16307692307692309</v>
      </c>
      <c r="AG224" s="16">
        <f>IF(Financials!AI223="","na",Financials!AI223)</f>
        <v>0.58499999999999996</v>
      </c>
      <c r="AH224" s="16" t="str">
        <f>IF(Financials!AJ223="","na",Financials!AJ223)</f>
        <v>na</v>
      </c>
      <c r="AI224" s="16" t="str">
        <f>IF(Financials!AK223="","na",Financials!AK223)</f>
        <v>na</v>
      </c>
    </row>
    <row r="225" spans="1:35" x14ac:dyDescent="0.2">
      <c r="A225" s="5">
        <f>Financials!Q224</f>
        <v>44307</v>
      </c>
      <c r="B225" s="5">
        <f>Financials!P224</f>
        <v>44306</v>
      </c>
      <c r="C225" t="str">
        <f>Financials!A224</f>
        <v>DE0005810055</v>
      </c>
      <c r="D225" t="str">
        <f>Financials!B224</f>
        <v>DB1.DE</v>
      </c>
      <c r="E225" t="str">
        <f>Financials!C224</f>
        <v>Deutsche Börse</v>
      </c>
      <c r="F225" t="str">
        <f>Financials!D224</f>
        <v>EUR</v>
      </c>
      <c r="G225" t="str">
        <f>Financials!E224</f>
        <v>Financial Services</v>
      </c>
      <c r="H225" t="str">
        <f>Financials!F224</f>
        <v>Financial Data &amp; Stock Exchanges</v>
      </c>
      <c r="I225">
        <f>Financials!O224</f>
        <v>146.6</v>
      </c>
      <c r="J225" t="str">
        <f>Financials!H224&amp;" - "&amp;Financials!G224</f>
        <v>124.85 - 170.15</v>
      </c>
      <c r="K225" s="7">
        <f>(Financials!G224-Financials!O224)/Financials!O224</f>
        <v>0.16064120054570269</v>
      </c>
      <c r="L225" s="1">
        <f>Financials!M224</f>
        <v>2.0400000000000001E-2</v>
      </c>
      <c r="M225">
        <f>Financials!I224</f>
        <v>24.817399999999999</v>
      </c>
      <c r="N225">
        <f>Financials!J224</f>
        <v>33.610999999999997</v>
      </c>
      <c r="O225" s="11">
        <f>Financials!K224</f>
        <v>4.3467900000000004</v>
      </c>
      <c r="P225" s="8">
        <f t="shared" ref="P225:P288" si="5">COUNTIFS(AE225:AI225,"&gt;0",AE225:AI225,"&lt;0.8")</f>
        <v>3</v>
      </c>
      <c r="Q225" s="14">
        <f>Financials!S224</f>
        <v>2002</v>
      </c>
      <c r="R225" s="14">
        <f>Financials!T224</f>
        <v>2020</v>
      </c>
      <c r="S225" s="14">
        <f>Financials!U224</f>
        <v>12</v>
      </c>
      <c r="T225" s="14">
        <f>Financials!V224</f>
        <v>2</v>
      </c>
      <c r="U225" s="15">
        <f>IF(Financials!W224="","na",Financials!W224)</f>
        <v>7.0555555555555562</v>
      </c>
      <c r="V225" s="15">
        <f>IF(Financials!X224="","na",Financials!X224)</f>
        <v>0.38095238095238088</v>
      </c>
      <c r="W225" s="15">
        <f>IF(Financials!Y224="","na",Financials!Y224)</f>
        <v>0.38095238095238088</v>
      </c>
      <c r="X225" s="15">
        <f>IF(Financials!Z224="","na",Financials!Z224)</f>
        <v>0.23404255319148928</v>
      </c>
      <c r="Y225" s="15">
        <f>IF(Financials!AA224="","na",Financials!AA224)</f>
        <v>7.4074074074073973E-2</v>
      </c>
      <c r="Z225" s="8">
        <f>IF(Financials!AB224="","na",Financials!AB224)</f>
        <v>2.35</v>
      </c>
      <c r="AA225" s="8">
        <f>IF(Financials!AC224="","na",Financials!AC224)</f>
        <v>2.4500000000000002</v>
      </c>
      <c r="AB225" s="8">
        <f>IF(Financials!AD224="","na",Financials!AD224)</f>
        <v>2.7</v>
      </c>
      <c r="AC225" s="8">
        <f>IF(Financials!AE224="","na",Financials!AE224)</f>
        <v>2.9</v>
      </c>
      <c r="AD225" s="8" t="str">
        <f>IF(Financials!AF224="","na",Financials!AF224)</f>
        <v>na</v>
      </c>
      <c r="AE225" s="16">
        <f>IF(Financials!AG224="","na",Financials!AG224)</f>
        <v>0.5</v>
      </c>
      <c r="AF225" s="16">
        <f>IF(Financials!AH224="","na",Financials!AH224)</f>
        <v>0.54444444444444451</v>
      </c>
      <c r="AG225" s="16">
        <f>IF(Financials!AI224="","na",Financials!AI224)</f>
        <v>0.49090909090909096</v>
      </c>
      <c r="AH225" s="16" t="str">
        <f>IF(Financials!AJ224="","na",Financials!AJ224)</f>
        <v>na</v>
      </c>
      <c r="AI225" s="16" t="str">
        <f>IF(Financials!AK224="","na",Financials!AK224)</f>
        <v>na</v>
      </c>
    </row>
    <row r="226" spans="1:35" x14ac:dyDescent="0.2">
      <c r="A226" s="5">
        <f>Financials!Q225</f>
        <v>44307</v>
      </c>
      <c r="B226" s="5">
        <f>Financials!P225</f>
        <v>44306</v>
      </c>
      <c r="C226" t="str">
        <f>Financials!A225</f>
        <v>DE0006047004</v>
      </c>
      <c r="D226" t="str">
        <f>Financials!B225</f>
        <v>HEI.DE</v>
      </c>
      <c r="E226" t="str">
        <f>Financials!C225</f>
        <v>HeidelbergCement</v>
      </c>
      <c r="F226" t="str">
        <f>Financials!D225</f>
        <v>EUR</v>
      </c>
      <c r="G226" t="str">
        <f>Financials!E225</f>
        <v>Basic Materials</v>
      </c>
      <c r="H226" t="str">
        <f>Financials!F225</f>
        <v>Building Materials</v>
      </c>
      <c r="I226">
        <f>Financials!O225</f>
        <v>77.58</v>
      </c>
      <c r="J226" t="str">
        <f>Financials!H225&amp;" - "&amp;Financials!G225</f>
        <v>37.96 - 78.96</v>
      </c>
      <c r="K226" s="7">
        <f>(Financials!G225-Financials!O225)/Financials!O225</f>
        <v>1.7788089713843717E-2</v>
      </c>
      <c r="L226" s="1">
        <f>Financials!M225</f>
        <v>2.8299999999999999E-2</v>
      </c>
      <c r="M226">
        <f>Financials!I225</f>
        <v>0</v>
      </c>
      <c r="N226">
        <f>Financials!J225</f>
        <v>66.884</v>
      </c>
      <c r="O226" s="11">
        <f>Financials!K225</f>
        <v>1.1575299999999999</v>
      </c>
      <c r="P226" s="8">
        <f t="shared" si="5"/>
        <v>3</v>
      </c>
      <c r="Q226" s="14">
        <f>Financials!S225</f>
        <v>2001</v>
      </c>
      <c r="R226" s="14">
        <f>Financials!T225</f>
        <v>2020</v>
      </c>
      <c r="S226" s="14">
        <f>Financials!U225</f>
        <v>11</v>
      </c>
      <c r="T226" s="14">
        <f>Financials!V225</f>
        <v>4</v>
      </c>
      <c r="U226" s="15">
        <f>IF(Financials!W225="","na",Financials!W225)</f>
        <v>1.4347826086956521</v>
      </c>
      <c r="V226" s="15">
        <f>IF(Financials!X225="","na",Financials!X225)</f>
        <v>4.9574468085106389</v>
      </c>
      <c r="W226" s="15">
        <f>IF(Financials!Y225="","na",Financials!Y225)</f>
        <v>2.7333333333333329</v>
      </c>
      <c r="X226" s="15">
        <f>IF(Financials!Z225="","na",Financials!Z225)</f>
        <v>0.74999999999999978</v>
      </c>
      <c r="Y226" s="15">
        <f>IF(Financials!AA225="","na",Financials!AA225)</f>
        <v>0.3333333333333332</v>
      </c>
      <c r="Z226" s="8">
        <f>IF(Financials!AB225="","na",Financials!AB225)</f>
        <v>1.6</v>
      </c>
      <c r="AA226" s="8">
        <f>IF(Financials!AC225="","na",Financials!AC225)</f>
        <v>3.8</v>
      </c>
      <c r="AB226" s="8">
        <f>IF(Financials!AD225="","na",Financials!AD225)</f>
        <v>2.1</v>
      </c>
      <c r="AC226" s="8">
        <f>IF(Financials!AE225="","na",Financials!AE225)</f>
        <v>2.8</v>
      </c>
      <c r="AD226" s="8" t="str">
        <f>IF(Financials!AF225="","na",Financials!AF225)</f>
        <v>na</v>
      </c>
      <c r="AE226" s="16">
        <f>IF(Financials!AG225="","na",Financials!AG225)</f>
        <v>0.34782608695652178</v>
      </c>
      <c r="AF226" s="16">
        <f>IF(Financials!AH225="","na",Financials!AH225)</f>
        <v>0.65517241379310343</v>
      </c>
      <c r="AG226" s="16">
        <f>IF(Financials!AI225="","na",Financials!AI225)</f>
        <v>0.38181818181818183</v>
      </c>
      <c r="AH226" s="16" t="str">
        <f>IF(Financials!AJ225="","na",Financials!AJ225)</f>
        <v>na</v>
      </c>
      <c r="AI226" s="16" t="str">
        <f>IF(Financials!AK225="","na",Financials!AK225)</f>
        <v>na</v>
      </c>
    </row>
    <row r="227" spans="1:35" x14ac:dyDescent="0.2">
      <c r="A227" s="5">
        <f>Financials!Q226</f>
        <v>44307</v>
      </c>
      <c r="B227" s="5">
        <f>Financials!P226</f>
        <v>44306</v>
      </c>
      <c r="C227" t="str">
        <f>Financials!A226</f>
        <v>DE0006048432</v>
      </c>
      <c r="D227" t="str">
        <f>Financials!B226</f>
        <v>HEN3.DE</v>
      </c>
      <c r="E227" t="str">
        <f>Financials!C226</f>
        <v>Henkel vz</v>
      </c>
      <c r="F227" t="str">
        <f>Financials!D226</f>
        <v>EUR</v>
      </c>
      <c r="G227" t="str">
        <f>Financials!E226</f>
        <v>Consumer Defensive</v>
      </c>
      <c r="H227" t="str">
        <f>Financials!F226</f>
        <v>Household &amp; Personal Products</v>
      </c>
      <c r="I227">
        <f>Financials!O226</f>
        <v>95.32</v>
      </c>
      <c r="J227" t="str">
        <f>Financials!H226&amp;" - "&amp;Financials!G226</f>
        <v>75 - 97.88</v>
      </c>
      <c r="K227" s="7">
        <f>(Financials!G226-Financials!O226)/Financials!O226</f>
        <v>2.6856903063365533E-2</v>
      </c>
      <c r="L227" s="1">
        <f>Financials!M226</f>
        <v>1.95E-2</v>
      </c>
      <c r="M227">
        <f>Financials!I226</f>
        <v>29.370799999999999</v>
      </c>
      <c r="N227">
        <f>Financials!J226</f>
        <v>40.936999999999998</v>
      </c>
      <c r="O227" s="11">
        <f>Financials!K226</f>
        <v>2.3260100000000001</v>
      </c>
      <c r="P227" s="8">
        <f t="shared" si="5"/>
        <v>3</v>
      </c>
      <c r="Q227" s="14">
        <f>Financials!S226</f>
        <v>2001</v>
      </c>
      <c r="R227" s="14">
        <f>Financials!T226</f>
        <v>2020</v>
      </c>
      <c r="S227" s="14">
        <f>Financials!U226</f>
        <v>13</v>
      </c>
      <c r="T227" s="14">
        <f>Financials!V226</f>
        <v>2</v>
      </c>
      <c r="U227" s="15">
        <f>IF(Financials!W226="","na",Financials!W226)</f>
        <v>2.3035714285714284</v>
      </c>
      <c r="V227" s="15">
        <f>IF(Financials!X226="","na",Financials!X226)</f>
        <v>2.8947368421052633</v>
      </c>
      <c r="W227" s="15">
        <f>IF(Financials!Y226="","na",Financials!Y226)</f>
        <v>1.8244274809160304</v>
      </c>
      <c r="X227" s="15">
        <f>IF(Financials!Z226="","na",Financials!Z226)</f>
        <v>0.1419753086419753</v>
      </c>
      <c r="Y227" s="15">
        <f>IF(Financials!AA226="","na",Financials!AA226)</f>
        <v>1</v>
      </c>
      <c r="Z227" s="8">
        <f>IF(Financials!AB226="","na",Financials!AB226)</f>
        <v>3.24</v>
      </c>
      <c r="AA227" s="8">
        <f>IF(Financials!AC226="","na",Financials!AC226)</f>
        <v>1.79</v>
      </c>
      <c r="AB227" s="8">
        <f>IF(Financials!AD226="","na",Financials!AD226)</f>
        <v>1.85</v>
      </c>
      <c r="AC227" s="8">
        <f>IF(Financials!AE226="","na",Financials!AE226)</f>
        <v>3.7</v>
      </c>
      <c r="AD227" s="8" t="str">
        <f>IF(Financials!AF226="","na",Financials!AF226)</f>
        <v>na</v>
      </c>
      <c r="AE227" s="16">
        <f>IF(Financials!AG226="","na",Financials!AG226)</f>
        <v>0.55862068965517242</v>
      </c>
      <c r="AF227" s="16">
        <f>IF(Financials!AH226="","na",Financials!AH226)</f>
        <v>0.33773584905660381</v>
      </c>
      <c r="AG227" s="16">
        <f>IF(Financials!AI226="","na",Financials!AI226)</f>
        <v>0.38541666666666669</v>
      </c>
      <c r="AH227" s="16" t="str">
        <f>IF(Financials!AJ226="","na",Financials!AJ226)</f>
        <v>na</v>
      </c>
      <c r="AI227" s="16" t="str">
        <f>IF(Financials!AK226="","na",Financials!AK226)</f>
        <v>na</v>
      </c>
    </row>
    <row r="228" spans="1:35" x14ac:dyDescent="0.2">
      <c r="A228" s="5">
        <f>Financials!Q227</f>
        <v>44307</v>
      </c>
      <c r="B228" s="5">
        <f>Financials!P227</f>
        <v>44306</v>
      </c>
      <c r="C228" t="str">
        <f>Financials!A227</f>
        <v>DE0006062144</v>
      </c>
      <c r="D228" t="str">
        <f>Financials!B227</f>
        <v>1COV.DE</v>
      </c>
      <c r="E228" t="str">
        <f>Financials!C227</f>
        <v>Covestro</v>
      </c>
      <c r="F228" t="str">
        <f>Financials!D227</f>
        <v>EUR</v>
      </c>
      <c r="G228" t="str">
        <f>Financials!E227</f>
        <v>Basic Materials</v>
      </c>
      <c r="H228" t="str">
        <f>Financials!F227</f>
        <v>Specialty Chemicals</v>
      </c>
      <c r="I228">
        <f>Financials!O227</f>
        <v>55.12</v>
      </c>
      <c r="J228" t="str">
        <f>Financials!H227&amp;" - "&amp;Financials!G227</f>
        <v>27.94 - 63.24</v>
      </c>
      <c r="K228" s="7">
        <f>(Financials!G227-Financials!O227)/Financials!O227</f>
        <v>0.14731494920174174</v>
      </c>
      <c r="L228" s="1">
        <f>Financials!M227</f>
        <v>2.3699999999999999E-2</v>
      </c>
      <c r="M228">
        <f>Financials!I227</f>
        <v>22.145199999999999</v>
      </c>
      <c r="N228">
        <f>Financials!J227</f>
        <v>29.027999999999999</v>
      </c>
      <c r="O228" s="11">
        <f>Financials!K227</f>
        <v>1.8919699999999999</v>
      </c>
      <c r="P228" s="8">
        <f t="shared" si="5"/>
        <v>1</v>
      </c>
      <c r="Q228" s="14">
        <f>Financials!S227</f>
        <v>2017</v>
      </c>
      <c r="R228" s="14">
        <f>Financials!T227</f>
        <v>2020</v>
      </c>
      <c r="S228" s="14">
        <f>Financials!U227</f>
        <v>3</v>
      </c>
      <c r="T228" s="14">
        <f>Financials!V227</f>
        <v>0</v>
      </c>
      <c r="U228" s="15">
        <f>IF(Financials!W227="","na",Financials!W227)</f>
        <v>1.6666666666666663</v>
      </c>
      <c r="V228" s="15" t="str">
        <f>IF(Financials!X227="","na",Financials!X227)</f>
        <v>na</v>
      </c>
      <c r="W228" s="15" t="str">
        <f>IF(Financials!Y227="","na",Financials!Y227)</f>
        <v>na</v>
      </c>
      <c r="X228" s="15">
        <f>IF(Financials!Z227="","na",Financials!Z227)</f>
        <v>1.6666666666666663</v>
      </c>
      <c r="Y228" s="15">
        <f>IF(Financials!AA227="","na",Financials!AA227)</f>
        <v>0.50000000000000011</v>
      </c>
      <c r="Z228" s="8" t="str">
        <f>IF(Financials!AB227="","na",Financials!AB227)</f>
        <v>na</v>
      </c>
      <c r="AA228" s="8">
        <f>IF(Financials!AC227="","na",Financials!AC227)</f>
        <v>2.2000000000000002</v>
      </c>
      <c r="AB228" s="8">
        <f>IF(Financials!AD227="","na",Financials!AD227)</f>
        <v>2.4</v>
      </c>
      <c r="AC228" s="8">
        <f>IF(Financials!AE227="","na",Financials!AE227)</f>
        <v>3.6</v>
      </c>
      <c r="AD228" s="8" t="str">
        <f>IF(Financials!AF227="","na",Financials!AF227)</f>
        <v>na</v>
      </c>
      <c r="AE228" s="16" t="str">
        <f>IF(Financials!AG227="","na",Financials!AG227)</f>
        <v>na</v>
      </c>
      <c r="AF228" s="16">
        <f>IF(Financials!AH227="","na",Financials!AH227)</f>
        <v>0.23157894736842108</v>
      </c>
      <c r="AG228" s="16">
        <f>IF(Financials!AI227="","na",Financials!AI227)</f>
        <v>0.79999999999999993</v>
      </c>
      <c r="AH228" s="16" t="str">
        <f>IF(Financials!AJ227="","na",Financials!AJ227)</f>
        <v>na</v>
      </c>
      <c r="AI228" s="16" t="str">
        <f>IF(Financials!AK227="","na",Financials!AK227)</f>
        <v>na</v>
      </c>
    </row>
    <row r="229" spans="1:35" x14ac:dyDescent="0.2">
      <c r="A229" s="5">
        <f>Financials!Q228</f>
        <v>44307</v>
      </c>
      <c r="B229" s="5">
        <f>Financials!P228</f>
        <v>44306</v>
      </c>
      <c r="C229" t="str">
        <f>Financials!A228</f>
        <v>DE0006231004</v>
      </c>
      <c r="D229" t="str">
        <f>Financials!B228</f>
        <v>IFX.DE</v>
      </c>
      <c r="E229" t="str">
        <f>Financials!C228</f>
        <v>Infineon</v>
      </c>
      <c r="F229" t="str">
        <f>Financials!D228</f>
        <v>EUR</v>
      </c>
      <c r="G229" t="str">
        <f>Financials!E228</f>
        <v>Technology</v>
      </c>
      <c r="H229" t="str">
        <f>Financials!F228</f>
        <v>Semiconductors</v>
      </c>
      <c r="I229">
        <f>Financials!O228</f>
        <v>33.450000000000003</v>
      </c>
      <c r="J229" t="str">
        <f>Financials!H228&amp;" - "&amp;Financials!G228</f>
        <v>14.628 - 37.025</v>
      </c>
      <c r="K229" s="7">
        <f>(Financials!G228-Financials!O228)/Financials!O228</f>
        <v>0.10687593423019419</v>
      </c>
      <c r="L229" s="1">
        <f>Financials!M228</f>
        <v>6.6E-3</v>
      </c>
      <c r="M229">
        <f>Financials!I228</f>
        <v>114.127</v>
      </c>
      <c r="N229">
        <f>Financials!J228</f>
        <v>7.8179999999999996</v>
      </c>
      <c r="O229" s="11">
        <f>Financials!K228</f>
        <v>4.2625999999999999</v>
      </c>
      <c r="P229" s="8">
        <f t="shared" si="5"/>
        <v>0</v>
      </c>
      <c r="Q229" s="14">
        <f>Financials!S228</f>
        <v>2011</v>
      </c>
      <c r="R229" s="14">
        <f>Financials!T228</f>
        <v>2021</v>
      </c>
      <c r="S229" s="14">
        <f>Financials!U228</f>
        <v>6</v>
      </c>
      <c r="T229" s="14">
        <f>Financials!V228</f>
        <v>1</v>
      </c>
      <c r="U229" s="15">
        <f>IF(Financials!W228="","na",Financials!W228)</f>
        <v>1.2</v>
      </c>
      <c r="V229" s="15">
        <f>IF(Financials!X228="","na",Financials!X228)</f>
        <v>0.83333333333333337</v>
      </c>
      <c r="W229" s="15">
        <f>IF(Financials!Y228="","na",Financials!Y228)</f>
        <v>9.9999999999999964E-2</v>
      </c>
      <c r="X229" s="15">
        <f>IF(Financials!Z228="","na",Financials!Z228)</f>
        <v>-0.12</v>
      </c>
      <c r="Y229" s="15">
        <f>IF(Financials!AA228="","na",Financials!AA228)</f>
        <v>-0.18518518518518523</v>
      </c>
      <c r="Z229" s="8">
        <f>IF(Financials!AB228="","na",Financials!AB228)</f>
        <v>0.22</v>
      </c>
      <c r="AA229" s="8">
        <f>IF(Financials!AC228="","na",Financials!AC228)</f>
        <v>0.25</v>
      </c>
      <c r="AB229" s="8">
        <f>IF(Financials!AD228="","na",Financials!AD228)</f>
        <v>0.27</v>
      </c>
      <c r="AC229" s="8">
        <f>IF(Financials!AE228="","na",Financials!AE228)</f>
        <v>0.27</v>
      </c>
      <c r="AD229" s="8">
        <f>IF(Financials!AF228="","na",Financials!AF228)</f>
        <v>0.22</v>
      </c>
      <c r="AE229" s="16" t="str">
        <f>IF(Financials!AG228="","na",Financials!AG228)</f>
        <v>na</v>
      </c>
      <c r="AF229" s="16" t="str">
        <f>IF(Financials!AH228="","na",Financials!AH228)</f>
        <v>na</v>
      </c>
      <c r="AG229" s="16" t="str">
        <f>IF(Financials!AI228="","na",Financials!AI228)</f>
        <v>na</v>
      </c>
      <c r="AH229" s="16" t="str">
        <f>IF(Financials!AJ228="","na",Financials!AJ228)</f>
        <v>na</v>
      </c>
      <c r="AI229" s="16" t="str">
        <f>IF(Financials!AK228="","na",Financials!AK228)</f>
        <v>na</v>
      </c>
    </row>
    <row r="230" spans="1:35" x14ac:dyDescent="0.2">
      <c r="A230" s="5">
        <f>Financials!Q229</f>
        <v>44307</v>
      </c>
      <c r="B230" s="5">
        <f>Financials!P229</f>
        <v>44306</v>
      </c>
      <c r="C230" t="str">
        <f>Financials!A229</f>
        <v>DE0006599905</v>
      </c>
      <c r="D230" t="str">
        <f>Financials!B229</f>
        <v>MRK.DE</v>
      </c>
      <c r="E230" t="str">
        <f>Financials!C229</f>
        <v>Merck</v>
      </c>
      <c r="F230" t="str">
        <f>Financials!D229</f>
        <v>EUR</v>
      </c>
      <c r="G230" t="str">
        <f>Financials!E229</f>
        <v>Healthcare</v>
      </c>
      <c r="H230" t="str">
        <f>Financials!F229</f>
        <v>Drug Manufacturers—Specialty &amp; Generic</v>
      </c>
      <c r="I230">
        <f>Financials!O229</f>
        <v>146.4</v>
      </c>
      <c r="J230" t="str">
        <f>Financials!H229&amp;" - "&amp;Financials!G229</f>
        <v>94.08 - 149.95</v>
      </c>
      <c r="K230" s="7">
        <f>(Financials!G229-Financials!O229)/Financials!O229</f>
        <v>2.4248633879781302E-2</v>
      </c>
      <c r="L230" s="1">
        <f>Financials!M229</f>
        <v>9.5999999999999992E-3</v>
      </c>
      <c r="M230">
        <f>Financials!I229</f>
        <v>31.9147</v>
      </c>
      <c r="N230">
        <f>Financials!J229</f>
        <v>38.975999999999999</v>
      </c>
      <c r="O230" s="11">
        <f>Financials!K229</f>
        <v>3.7420499999999999</v>
      </c>
      <c r="P230" s="8">
        <f t="shared" si="5"/>
        <v>3</v>
      </c>
      <c r="Q230" s="14">
        <f>Financials!S229</f>
        <v>2001</v>
      </c>
      <c r="R230" s="14">
        <f>Financials!T229</f>
        <v>2020</v>
      </c>
      <c r="S230" s="14">
        <f>Financials!U229</f>
        <v>13</v>
      </c>
      <c r="T230" s="14">
        <f>Financials!V229</f>
        <v>4</v>
      </c>
      <c r="U230" s="15">
        <f>IF(Financials!W229="","na",Financials!W229)</f>
        <v>1.8888888888888891</v>
      </c>
      <c r="V230" s="15">
        <f>IF(Financials!X229="","na",Financials!X229)</f>
        <v>0.52941176470588247</v>
      </c>
      <c r="W230" s="15">
        <f>IF(Financials!Y229="","na",Financials!Y229)</f>
        <v>1.6</v>
      </c>
      <c r="X230" s="15">
        <f>IF(Financials!Z229="","na",Financials!Z229)</f>
        <v>8.3333333333333412E-2</v>
      </c>
      <c r="Y230" s="15">
        <f>IF(Financials!AA229="","na",Financials!AA229)</f>
        <v>1.08</v>
      </c>
      <c r="Z230" s="8">
        <f>IF(Financials!AB229="","na",Financials!AB229)</f>
        <v>2.4</v>
      </c>
      <c r="AA230" s="8">
        <f>IF(Financials!AC229="","na",Financials!AC229)</f>
        <v>1.25</v>
      </c>
      <c r="AB230" s="8">
        <f>IF(Financials!AD229="","na",Financials!AD229)</f>
        <v>1.25</v>
      </c>
      <c r="AC230" s="8">
        <f>IF(Financials!AE229="","na",Financials!AE229)</f>
        <v>2.6</v>
      </c>
      <c r="AD230" s="8" t="str">
        <f>IF(Financials!AF229="","na",Financials!AF229)</f>
        <v>na</v>
      </c>
      <c r="AE230" s="16">
        <f>IF(Financials!AG229="","na",Financials!AG229)</f>
        <v>0.4</v>
      </c>
      <c r="AF230" s="16">
        <f>IF(Financials!AH229="","na",Financials!AH229)</f>
        <v>0.16025641025641027</v>
      </c>
      <c r="AG230" s="16">
        <f>IF(Financials!AI229="","na",Financials!AI229)</f>
        <v>0.41666666666666669</v>
      </c>
      <c r="AH230" s="16" t="str">
        <f>IF(Financials!AJ229="","na",Financials!AJ229)</f>
        <v>na</v>
      </c>
      <c r="AI230" s="16" t="str">
        <f>IF(Financials!AK229="","na",Financials!AK229)</f>
        <v>na</v>
      </c>
    </row>
    <row r="231" spans="1:35" x14ac:dyDescent="0.2">
      <c r="A231" s="5">
        <f>Financials!Q230</f>
        <v>44307</v>
      </c>
      <c r="B231" s="5">
        <f>Financials!P230</f>
        <v>44306</v>
      </c>
      <c r="C231" t="str">
        <f>Financials!A230</f>
        <v>DE0007037129</v>
      </c>
      <c r="D231" t="str">
        <f>Financials!B230</f>
        <v>RWE.DE</v>
      </c>
      <c r="E231" t="str">
        <f>Financials!C230</f>
        <v>RWE</v>
      </c>
      <c r="F231" t="str">
        <f>Financials!D230</f>
        <v>EUR</v>
      </c>
      <c r="G231" t="str">
        <f>Financials!E230</f>
        <v>Utilities</v>
      </c>
      <c r="H231" t="str">
        <f>Financials!F230</f>
        <v>Utilities—Diversified</v>
      </c>
      <c r="I231">
        <f>Financials!O230</f>
        <v>32.619999999999997</v>
      </c>
      <c r="J231" t="str">
        <f>Financials!H230&amp;" - "&amp;Financials!G230</f>
        <v>23.12 - 38.65</v>
      </c>
      <c r="K231" s="7">
        <f>(Financials!G230-Financials!O230)/Financials!O230</f>
        <v>0.18485591661557332</v>
      </c>
      <c r="L231" s="1">
        <f>Financials!M230</f>
        <v>2.5700000000000001E-2</v>
      </c>
      <c r="M231">
        <f>Financials!I230</f>
        <v>20.852</v>
      </c>
      <c r="N231">
        <f>Financials!J230</f>
        <v>25.408999999999999</v>
      </c>
      <c r="O231" s="11">
        <f>Financials!K230</f>
        <v>1.28104</v>
      </c>
      <c r="P231" s="8">
        <f t="shared" si="5"/>
        <v>1</v>
      </c>
      <c r="Q231" s="14">
        <f>Financials!S230</f>
        <v>2000</v>
      </c>
      <c r="R231" s="14">
        <f>Financials!T230</f>
        <v>2020</v>
      </c>
      <c r="S231" s="14">
        <f>Financials!U230</f>
        <v>7</v>
      </c>
      <c r="T231" s="14">
        <f>Financials!V230</f>
        <v>6</v>
      </c>
      <c r="U231" s="15">
        <f>IF(Financials!W230="","na",Financials!W230)</f>
        <v>1.4</v>
      </c>
      <c r="V231" s="15">
        <f>IF(Financials!X230="","na",Financials!X230)</f>
        <v>0.19999999999999996</v>
      </c>
      <c r="W231" s="15">
        <f>IF(Financials!Y230="","na",Financials!Y230)</f>
        <v>1.4</v>
      </c>
      <c r="X231" s="15" t="str">
        <f>IF(Financials!Z230="","na",Financials!Z230)</f>
        <v>na</v>
      </c>
      <c r="Y231" s="15">
        <f>IF(Financials!AA230="","na",Financials!AA230)</f>
        <v>2.4285714285714288</v>
      </c>
      <c r="Z231" s="8" t="str">
        <f>IF(Financials!AB230="","na",Financials!AB230)</f>
        <v>na</v>
      </c>
      <c r="AA231" s="8">
        <f>IF(Financials!AC230="","na",Financials!AC230)</f>
        <v>1</v>
      </c>
      <c r="AB231" s="8">
        <f>IF(Financials!AD230="","na",Financials!AD230)</f>
        <v>0.7</v>
      </c>
      <c r="AC231" s="8">
        <f>IF(Financials!AE230="","na",Financials!AE230)</f>
        <v>2.4</v>
      </c>
      <c r="AD231" s="8" t="str">
        <f>IF(Financials!AF230="","na",Financials!AF230)</f>
        <v>na</v>
      </c>
      <c r="AE231" s="16" t="str">
        <f>IF(Financials!AG230="","na",Financials!AG230)</f>
        <v>na</v>
      </c>
      <c r="AF231" s="16" t="str">
        <f>IF(Financials!AH230="","na",Financials!AH230)</f>
        <v>na</v>
      </c>
      <c r="AG231" s="16">
        <f>IF(Financials!AI230="","na",Financials!AI230)</f>
        <v>5.0724637681159417E-2</v>
      </c>
      <c r="AH231" s="16" t="str">
        <f>IF(Financials!AJ230="","na",Financials!AJ230)</f>
        <v>na</v>
      </c>
      <c r="AI231" s="16" t="str">
        <f>IF(Financials!AK230="","na",Financials!AK230)</f>
        <v>na</v>
      </c>
    </row>
    <row r="232" spans="1:35" x14ac:dyDescent="0.2">
      <c r="A232" s="5">
        <f>Financials!Q231</f>
        <v>44307</v>
      </c>
      <c r="B232" s="5">
        <f>Financials!P231</f>
        <v>44306</v>
      </c>
      <c r="C232" t="str">
        <f>Financials!A231</f>
        <v>DE0007100000</v>
      </c>
      <c r="D232" t="str">
        <f>Financials!B231</f>
        <v>DAI.DE</v>
      </c>
      <c r="E232" t="str">
        <f>Financials!C231</f>
        <v>Daimler</v>
      </c>
      <c r="F232" t="str">
        <f>Financials!D231</f>
        <v>EUR</v>
      </c>
      <c r="G232" t="str">
        <f>Financials!E231</f>
        <v>Consumer Cyclical</v>
      </c>
      <c r="H232" t="str">
        <f>Financials!F231</f>
        <v>Auto Manufacturers</v>
      </c>
      <c r="I232">
        <f>Financials!O231</f>
        <v>73.5</v>
      </c>
      <c r="J232" t="str">
        <f>Financials!H231&amp;" - "&amp;Financials!G231</f>
        <v>26.295 - 76.28</v>
      </c>
      <c r="K232" s="7">
        <f>(Financials!G231-Financials!O231)/Financials!O231</f>
        <v>3.7823129251700699E-2</v>
      </c>
      <c r="L232" s="1">
        <f>Financials!M231</f>
        <v>1.83E-2</v>
      </c>
      <c r="M232">
        <f>Financials!I231</f>
        <v>21.5044</v>
      </c>
      <c r="N232">
        <f>Financials!J231</f>
        <v>56.728999999999999</v>
      </c>
      <c r="O232" s="11">
        <f>Financials!K231</f>
        <v>1.2850600000000001</v>
      </c>
      <c r="P232" s="8">
        <f t="shared" si="5"/>
        <v>2</v>
      </c>
      <c r="Q232" s="14">
        <f>Financials!S231</f>
        <v>2000</v>
      </c>
      <c r="R232" s="14">
        <f>Financials!T231</f>
        <v>2021</v>
      </c>
      <c r="S232" s="14">
        <f>Financials!U231</f>
        <v>8</v>
      </c>
      <c r="T232" s="14">
        <f>Financials!V231</f>
        <v>5</v>
      </c>
      <c r="U232" s="15">
        <f>IF(Financials!W231="","na",Financials!W231)</f>
        <v>-0.42553191489361702</v>
      </c>
      <c r="V232" s="15">
        <f>IF(Financials!X231="","na",Financials!X231)</f>
        <v>-0.4</v>
      </c>
      <c r="W232" s="15">
        <f>IF(Financials!Y231="","na",Financials!Y231)</f>
        <v>-0.58461538461538454</v>
      </c>
      <c r="X232" s="15">
        <f>IF(Financials!Z231="","na",Financials!Z231)</f>
        <v>-0.63013698630136983</v>
      </c>
      <c r="Y232" s="15">
        <f>IF(Financials!AA231="","na",Financials!AA231)</f>
        <v>-0.24999999999999997</v>
      </c>
      <c r="Z232" s="8">
        <f>IF(Financials!AB231="","na",Financials!AB231)</f>
        <v>3.25</v>
      </c>
      <c r="AA232" s="8">
        <f>IF(Financials!AC231="","na",Financials!AC231)</f>
        <v>3.65</v>
      </c>
      <c r="AB232" s="8">
        <f>IF(Financials!AD231="","na",Financials!AD231)</f>
        <v>3.25</v>
      </c>
      <c r="AC232" s="8">
        <f>IF(Financials!AE231="","na",Financials!AE231)</f>
        <v>1.8</v>
      </c>
      <c r="AD232" s="8">
        <f>IF(Financials!AF231="","na",Financials!AF231)</f>
        <v>1.35</v>
      </c>
      <c r="AE232" s="16">
        <f>IF(Financials!AG231="","na",Financials!AG231)</f>
        <v>0.33163265306122447</v>
      </c>
      <c r="AF232" s="16">
        <f>IF(Financials!AH231="","na",Financials!AH231)</f>
        <v>0.53676470588235292</v>
      </c>
      <c r="AG232" s="16">
        <f>IF(Financials!AI231="","na",Financials!AI231)</f>
        <v>1.4772727272727271</v>
      </c>
      <c r="AH232" s="16" t="str">
        <f>IF(Financials!AJ231="","na",Financials!AJ231)</f>
        <v>na</v>
      </c>
      <c r="AI232" s="16" t="str">
        <f>IF(Financials!AK231="","na",Financials!AK231)</f>
        <v>na</v>
      </c>
    </row>
    <row r="233" spans="1:35" x14ac:dyDescent="0.2">
      <c r="A233" s="5">
        <f>Financials!Q232</f>
        <v>44307</v>
      </c>
      <c r="B233" s="5">
        <f>Financials!P232</f>
        <v>44306</v>
      </c>
      <c r="C233" t="str">
        <f>Financials!A232</f>
        <v>DE0007164600</v>
      </c>
      <c r="D233" t="str">
        <f>Financials!B232</f>
        <v>SAP.DE</v>
      </c>
      <c r="E233" t="str">
        <f>Financials!C232</f>
        <v>SAP</v>
      </c>
      <c r="F233" t="str">
        <f>Financials!D232</f>
        <v>EUR</v>
      </c>
      <c r="G233" t="str">
        <f>Financials!E232</f>
        <v>Technology</v>
      </c>
      <c r="H233" t="str">
        <f>Financials!F232</f>
        <v>Software—Application</v>
      </c>
      <c r="I233">
        <f>Financials!O232</f>
        <v>115.46</v>
      </c>
      <c r="J233" t="str">
        <f>Financials!H232&amp;" - "&amp;Financials!G232</f>
        <v>89.93 - 143.32</v>
      </c>
      <c r="K233" s="7">
        <f>(Financials!G232-Financials!O232)/Financials!O232</f>
        <v>0.24129568681794561</v>
      </c>
      <c r="L233" s="1">
        <f>Financials!M232</f>
        <v>1.6E-2</v>
      </c>
      <c r="M233">
        <f>Financials!I232</f>
        <v>26.5471</v>
      </c>
      <c r="N233">
        <f>Financials!J232</f>
        <v>25.193000000000001</v>
      </c>
      <c r="O233" s="11">
        <f>Financials!K232</f>
        <v>4.5838099999999997</v>
      </c>
      <c r="P233" s="8">
        <f t="shared" si="5"/>
        <v>3</v>
      </c>
      <c r="Q233" s="14">
        <f>Financials!S232</f>
        <v>2000</v>
      </c>
      <c r="R233" s="14">
        <f>Financials!T232</f>
        <v>2020</v>
      </c>
      <c r="S233" s="14">
        <f>Financials!U232</f>
        <v>16</v>
      </c>
      <c r="T233" s="14">
        <f>Financials!V232</f>
        <v>2</v>
      </c>
      <c r="U233" s="15">
        <f>IF(Financials!W232="","na",Financials!W232)</f>
        <v>1.0127388535031847</v>
      </c>
      <c r="V233" s="15">
        <f>IF(Financials!X232="","na",Financials!X232)</f>
        <v>2.7176470588235295</v>
      </c>
      <c r="W233" s="15">
        <f>IF(Financials!Y232="","na",Financials!Y232)</f>
        <v>1.8727272727272728</v>
      </c>
      <c r="X233" s="15">
        <f>IF(Financials!Z232="","na",Financials!Z232)</f>
        <v>1.528</v>
      </c>
      <c r="Y233" s="15">
        <f>IF(Financials!AA232="","na",Financials!AA232)</f>
        <v>1.1066666666666669</v>
      </c>
      <c r="Z233" s="8">
        <f>IF(Financials!AB232="","na",Financials!AB232)</f>
        <v>1.25</v>
      </c>
      <c r="AA233" s="8">
        <f>IF(Financials!AC232="","na",Financials!AC232)</f>
        <v>1.4</v>
      </c>
      <c r="AB233" s="8">
        <f>IF(Financials!AD232="","na",Financials!AD232)</f>
        <v>1.5</v>
      </c>
      <c r="AC233" s="8">
        <f>IF(Financials!AE232="","na",Financials!AE232)</f>
        <v>3.16</v>
      </c>
      <c r="AD233" s="8" t="str">
        <f>IF(Financials!AF232="","na",Financials!AF232)</f>
        <v>na</v>
      </c>
      <c r="AE233" s="16">
        <f>IF(Financials!AG232="","na",Financials!AG232)</f>
        <v>0.36764705882352944</v>
      </c>
      <c r="AF233" s="16">
        <f>IF(Financials!AH232="","na",Financials!AH232)</f>
        <v>0.41176470588235292</v>
      </c>
      <c r="AG233" s="16">
        <f>IF(Financials!AI232="","na",Financials!AI232)</f>
        <v>0.5357142857142857</v>
      </c>
      <c r="AH233" s="16" t="str">
        <f>IF(Financials!AJ232="","na",Financials!AJ232)</f>
        <v>na</v>
      </c>
      <c r="AI233" s="16" t="str">
        <f>IF(Financials!AK232="","na",Financials!AK232)</f>
        <v>na</v>
      </c>
    </row>
    <row r="234" spans="1:35" x14ac:dyDescent="0.2">
      <c r="A234" s="5">
        <f>Financials!Q233</f>
        <v>44307</v>
      </c>
      <c r="B234" s="5">
        <f>Financials!P233</f>
        <v>44306</v>
      </c>
      <c r="C234" t="str">
        <f>Financials!A233</f>
        <v>DE0007236101</v>
      </c>
      <c r="D234" t="str">
        <f>Financials!B233</f>
        <v>SIE.DE</v>
      </c>
      <c r="E234" t="str">
        <f>Financials!C233</f>
        <v>Siemens</v>
      </c>
      <c r="F234" t="str">
        <f>Financials!D233</f>
        <v>EUR</v>
      </c>
      <c r="G234" t="str">
        <f>Financials!E233</f>
        <v>Industrials</v>
      </c>
      <c r="H234" t="str">
        <f>Financials!F233</f>
        <v>Specialty Industrial Machinery</v>
      </c>
      <c r="I234">
        <f>Financials!O233</f>
        <v>140.19999999999999</v>
      </c>
      <c r="J234" t="str">
        <f>Financials!H233&amp;" - "&amp;Financials!G233</f>
        <v>76.78 - 141.92</v>
      </c>
      <c r="K234" s="7">
        <f>(Financials!G233-Financials!O233)/Financials!O233</f>
        <v>1.22681883024251E-2</v>
      </c>
      <c r="L234" s="1">
        <f>Financials!M233</f>
        <v>2.5000000000000001E-2</v>
      </c>
      <c r="M234">
        <f>Financials!I233</f>
        <v>26.353000000000002</v>
      </c>
      <c r="N234">
        <f>Financials!J233</f>
        <v>46.320999999999998</v>
      </c>
      <c r="O234" s="11">
        <f>Financials!K233</f>
        <v>3.02325</v>
      </c>
      <c r="P234" s="8">
        <f t="shared" si="5"/>
        <v>3</v>
      </c>
      <c r="Q234" s="14">
        <f>Financials!S233</f>
        <v>2001</v>
      </c>
      <c r="R234" s="14">
        <f>Financials!T233</f>
        <v>2021</v>
      </c>
      <c r="S234" s="14">
        <f>Financials!U233</f>
        <v>14</v>
      </c>
      <c r="T234" s="14">
        <f>Financials!V233</f>
        <v>3</v>
      </c>
      <c r="U234" s="15">
        <f>IF(Financials!W233="","na",Financials!W233)</f>
        <v>1.5000000000000002</v>
      </c>
      <c r="V234" s="15">
        <f>IF(Financials!X233="","na",Financials!X233)</f>
        <v>0.16666666666666666</v>
      </c>
      <c r="W234" s="15">
        <f>IF(Financials!Y233="","na",Financials!Y233)</f>
        <v>0</v>
      </c>
      <c r="X234" s="15">
        <f>IF(Financials!Z233="","na",Financials!Z233)</f>
        <v>-5.4054054054054099E-2</v>
      </c>
      <c r="Y234" s="15">
        <f>IF(Financials!AA233="","na",Financials!AA233)</f>
        <v>-0.10256410256410256</v>
      </c>
      <c r="Z234" s="8">
        <f>IF(Financials!AB233="","na",Financials!AB233)</f>
        <v>3.6</v>
      </c>
      <c r="AA234" s="8">
        <f>IF(Financials!AC233="","na",Financials!AC233)</f>
        <v>3.7</v>
      </c>
      <c r="AB234" s="8">
        <f>IF(Financials!AD233="","na",Financials!AD233)</f>
        <v>3.8</v>
      </c>
      <c r="AC234" s="8">
        <f>IF(Financials!AE233="","na",Financials!AE233)</f>
        <v>3.9</v>
      </c>
      <c r="AD234" s="8">
        <f>IF(Financials!AF233="","na",Financials!AF233)</f>
        <v>3.5</v>
      </c>
      <c r="AE234" s="16">
        <f>IF(Financials!AG233="","na",Financials!AG233)</f>
        <v>0.49315068493150688</v>
      </c>
      <c r="AF234" s="16">
        <f>IF(Financials!AH233="","na",Financials!AH233)</f>
        <v>0.52857142857142858</v>
      </c>
      <c r="AG234" s="16">
        <f>IF(Financials!AI233="","na",Financials!AI233)</f>
        <v>0.60317460317460314</v>
      </c>
      <c r="AH234" s="16" t="str">
        <f>IF(Financials!AJ233="","na",Financials!AJ233)</f>
        <v>na</v>
      </c>
      <c r="AI234" s="16" t="str">
        <f>IF(Financials!AK233="","na",Financials!AK233)</f>
        <v>na</v>
      </c>
    </row>
    <row r="235" spans="1:35" x14ac:dyDescent="0.2">
      <c r="A235" s="5">
        <f>Financials!Q234</f>
        <v>44307</v>
      </c>
      <c r="B235" s="5">
        <f>Financials!P234</f>
        <v>44306</v>
      </c>
      <c r="C235" t="str">
        <f>Financials!A234</f>
        <v>DE0007664039</v>
      </c>
      <c r="D235" t="str">
        <f>Financials!B234</f>
        <v>VOW3.DE</v>
      </c>
      <c r="E235" t="str">
        <f>Financials!C234</f>
        <v>Volkswagen (VW) vz</v>
      </c>
      <c r="F235" t="str">
        <f>Financials!D234</f>
        <v>EUR</v>
      </c>
      <c r="G235" t="str">
        <f>Financials!E234</f>
        <v>Consumer Cyclical</v>
      </c>
      <c r="H235" t="str">
        <f>Financials!F234</f>
        <v>Auto Manufacturers</v>
      </c>
      <c r="I235">
        <f>Financials!O234</f>
        <v>230.95</v>
      </c>
      <c r="J235" t="str">
        <f>Financials!H234&amp;" - "&amp;Financials!G234</f>
        <v>111.1 - 252.2</v>
      </c>
      <c r="K235" s="7">
        <f>(Financials!G234-Financials!O234)/Financials!O234</f>
        <v>9.2011257848019057E-2</v>
      </c>
      <c r="L235" s="1">
        <f>Financials!M234</f>
        <v>2.0799999999999999E-2</v>
      </c>
      <c r="M235">
        <f>Financials!I234</f>
        <v>13.744400000000001</v>
      </c>
      <c r="N235">
        <f>Financials!J234</f>
        <v>253.441</v>
      </c>
      <c r="O235" s="11">
        <f>Financials!K234</f>
        <v>0.90159100000000003</v>
      </c>
      <c r="P235" s="8">
        <f t="shared" si="5"/>
        <v>3</v>
      </c>
      <c r="Q235" s="14">
        <f>Financials!S234</f>
        <v>2001</v>
      </c>
      <c r="R235" s="14">
        <f>Financials!T234</f>
        <v>2020</v>
      </c>
      <c r="S235" s="14">
        <f>Financials!U234</f>
        <v>12</v>
      </c>
      <c r="T235" s="14">
        <f>Financials!V234</f>
        <v>5</v>
      </c>
      <c r="U235" s="15">
        <f>IF(Financials!W234="","na",Financials!W234)</f>
        <v>2.8571428571428577</v>
      </c>
      <c r="V235" s="15">
        <f>IF(Financials!X234="","na",Financials!X234)</f>
        <v>0.3651685393258427</v>
      </c>
      <c r="W235" s="15">
        <f>IF(Financials!Y234="","na",Financials!Y234)</f>
        <v>0</v>
      </c>
      <c r="X235" s="15">
        <f>IF(Financials!Z234="","na",Financials!Z234)</f>
        <v>1.3592233009708738</v>
      </c>
      <c r="Y235" s="15">
        <f>IF(Financials!AA234="","na",Financials!AA234)</f>
        <v>0</v>
      </c>
      <c r="Z235" s="8">
        <f>IF(Financials!AB234="","na",Financials!AB234)</f>
        <v>2.06</v>
      </c>
      <c r="AA235" s="8">
        <f>IF(Financials!AC234="","na",Financials!AC234)</f>
        <v>3.96</v>
      </c>
      <c r="AB235" s="8">
        <f>IF(Financials!AD234="","na",Financials!AD234)</f>
        <v>4.8600000000000003</v>
      </c>
      <c r="AC235" s="8">
        <f>IF(Financials!AE234="","na",Financials!AE234)</f>
        <v>4.8600000000000003</v>
      </c>
      <c r="AD235" s="8" t="str">
        <f>IF(Financials!AF234="","na",Financials!AF234)</f>
        <v>na</v>
      </c>
      <c r="AE235" s="16">
        <f>IF(Financials!AG234="","na",Financials!AG234)</f>
        <v>9.1150442477876098E-2</v>
      </c>
      <c r="AF235" s="16">
        <f>IF(Financials!AH234="","na",Financials!AH234)</f>
        <v>0.16779661016949152</v>
      </c>
      <c r="AG235" s="16">
        <f>IF(Financials!AI234="","na",Financials!AI234)</f>
        <v>0.18270676691729323</v>
      </c>
      <c r="AH235" s="16" t="str">
        <f>IF(Financials!AJ234="","na",Financials!AJ234)</f>
        <v>na</v>
      </c>
      <c r="AI235" s="16" t="str">
        <f>IF(Financials!AK234="","na",Financials!AK234)</f>
        <v>na</v>
      </c>
    </row>
    <row r="236" spans="1:35" x14ac:dyDescent="0.2">
      <c r="A236" s="5">
        <f>Financials!Q235</f>
        <v>44307</v>
      </c>
      <c r="B236" s="5">
        <f>Financials!P235</f>
        <v>44306</v>
      </c>
      <c r="C236" t="str">
        <f>Financials!A235</f>
        <v>DE0008404005</v>
      </c>
      <c r="D236" t="str">
        <f>Financials!B235</f>
        <v>ALV.DE</v>
      </c>
      <c r="E236" t="str">
        <f>Financials!C235</f>
        <v>Allianz</v>
      </c>
      <c r="F236" t="str">
        <f>Financials!D235</f>
        <v>EUR</v>
      </c>
      <c r="G236" t="str">
        <f>Financials!E235</f>
        <v>Financial Services</v>
      </c>
      <c r="H236" t="str">
        <f>Financials!F235</f>
        <v>Insurance—Diversified</v>
      </c>
      <c r="I236">
        <f>Financials!O235</f>
        <v>216.6</v>
      </c>
      <c r="J236" t="str">
        <f>Financials!H235&amp;" - "&amp;Financials!G235</f>
        <v>139.78 - 219.65</v>
      </c>
      <c r="K236" s="7">
        <f>(Financials!G235-Financials!O235)/Financials!O235</f>
        <v>1.4081255771006516E-2</v>
      </c>
      <c r="L236" s="1">
        <f>Financials!M235</f>
        <v>4.4499999999999998E-2</v>
      </c>
      <c r="M236">
        <f>Financials!I235</f>
        <v>13.2608</v>
      </c>
      <c r="N236">
        <f>Financials!J235</f>
        <v>196.14599999999999</v>
      </c>
      <c r="O236" s="11">
        <f>Financials!K235</f>
        <v>1.103</v>
      </c>
      <c r="P236" s="8">
        <f t="shared" si="5"/>
        <v>3</v>
      </c>
      <c r="Q236" s="14">
        <f>Financials!S235</f>
        <v>2001</v>
      </c>
      <c r="R236" s="14">
        <f>Financials!T235</f>
        <v>2020</v>
      </c>
      <c r="S236" s="14">
        <f>Financials!U235</f>
        <v>12</v>
      </c>
      <c r="T236" s="14">
        <f>Financials!V235</f>
        <v>2</v>
      </c>
      <c r="U236" s="15">
        <f>IF(Financials!W235="","na",Financials!W235)</f>
        <v>5.3999999999999995</v>
      </c>
      <c r="V236" s="15">
        <f>IF(Financials!X235="","na",Financials!X235)</f>
        <v>1.1333333333333333</v>
      </c>
      <c r="W236" s="15">
        <f>IF(Financials!Y235="","na",Financials!Y235)</f>
        <v>0.40145985401459855</v>
      </c>
      <c r="X236" s="15">
        <f>IF(Financials!Z235="","na",Financials!Z235)</f>
        <v>0.26315789473684209</v>
      </c>
      <c r="Y236" s="15">
        <f>IF(Financials!AA235="","na",Financials!AA235)</f>
        <v>6.6666666666666624E-2</v>
      </c>
      <c r="Z236" s="8">
        <f>IF(Financials!AB235="","na",Financials!AB235)</f>
        <v>7.6</v>
      </c>
      <c r="AA236" s="8">
        <f>IF(Financials!AC235="","na",Financials!AC235)</f>
        <v>8</v>
      </c>
      <c r="AB236" s="8">
        <f>IF(Financials!AD235="","na",Financials!AD235)</f>
        <v>9</v>
      </c>
      <c r="AC236" s="8">
        <f>IF(Financials!AE235="","na",Financials!AE235)</f>
        <v>9.6</v>
      </c>
      <c r="AD236" s="8" t="str">
        <f>IF(Financials!AF235="","na",Financials!AF235)</f>
        <v>na</v>
      </c>
      <c r="AE236" s="16">
        <f>IF(Financials!AG235="","na",Financials!AG235)</f>
        <v>0.5</v>
      </c>
      <c r="AF236" s="16">
        <f>IF(Financials!AH235="","na",Financials!AH235)</f>
        <v>0.46242774566473988</v>
      </c>
      <c r="AG236" s="16">
        <f>IF(Financials!AI235="","na",Financials!AI235)</f>
        <v>0.47872340425531912</v>
      </c>
      <c r="AH236" s="16" t="str">
        <f>IF(Financials!AJ235="","na",Financials!AJ235)</f>
        <v>na</v>
      </c>
      <c r="AI236" s="16" t="str">
        <f>IF(Financials!AK235="","na",Financials!AK235)</f>
        <v>na</v>
      </c>
    </row>
    <row r="237" spans="1:35" x14ac:dyDescent="0.2">
      <c r="A237" s="5">
        <f>Financials!Q236</f>
        <v>44307</v>
      </c>
      <c r="B237" s="5">
        <f>Financials!P236</f>
        <v>44306</v>
      </c>
      <c r="C237" t="str">
        <f>Financials!A236</f>
        <v>DE0008430026</v>
      </c>
      <c r="D237" t="str">
        <f>Financials!B236</f>
        <v>MUV2.DE</v>
      </c>
      <c r="E237" t="str">
        <f>Financials!C236</f>
        <v>Münchener Rückversicherungs-Gesellschaft</v>
      </c>
      <c r="F237" t="str">
        <f>Financials!D236</f>
        <v>EUR</v>
      </c>
      <c r="G237" t="str">
        <f>Financials!E236</f>
        <v>Financial Services</v>
      </c>
      <c r="H237" t="str">
        <f>Financials!F236</f>
        <v>Insurance—Reinsurance</v>
      </c>
      <c r="I237">
        <f>Financials!O236</f>
        <v>255.5</v>
      </c>
      <c r="J237" t="str">
        <f>Financials!H236&amp;" - "&amp;Financials!G236</f>
        <v>173.45 - 267.1</v>
      </c>
      <c r="K237" s="7">
        <f>(Financials!G236-Financials!O236)/Financials!O236</f>
        <v>4.5401174168297545E-2</v>
      </c>
      <c r="L237" s="1">
        <f>Financials!M236</f>
        <v>3.8600000000000002E-2</v>
      </c>
      <c r="M237">
        <f>Financials!I236</f>
        <v>29.558599999999998</v>
      </c>
      <c r="N237">
        <f>Financials!J236</f>
        <v>213.37799999999999</v>
      </c>
      <c r="O237" s="11">
        <f>Financials!K236</f>
        <v>1.19577</v>
      </c>
      <c r="P237" s="8">
        <f t="shared" si="5"/>
        <v>2</v>
      </c>
      <c r="Q237" s="14">
        <f>Financials!S236</f>
        <v>2001</v>
      </c>
      <c r="R237" s="14">
        <f>Financials!T236</f>
        <v>2020</v>
      </c>
      <c r="S237" s="14">
        <f>Financials!U236</f>
        <v>13</v>
      </c>
      <c r="T237" s="14">
        <f>Financials!V236</f>
        <v>0</v>
      </c>
      <c r="U237" s="15">
        <f>IF(Financials!W236="","na",Financials!W236)</f>
        <v>6.8400000000000007</v>
      </c>
      <c r="V237" s="15">
        <f>IF(Financials!X236="","na",Financials!X236)</f>
        <v>0.40000000000000008</v>
      </c>
      <c r="W237" s="15">
        <f>IF(Financials!Y236="","na",Financials!Y236)</f>
        <v>0.26451612903225813</v>
      </c>
      <c r="X237" s="15">
        <f>IF(Financials!Z236="","na",Financials!Z236)</f>
        <v>0.13953488372093037</v>
      </c>
      <c r="Y237" s="15">
        <f>IF(Financials!AA236="","na",Financials!AA236)</f>
        <v>5.9459459459459539E-2</v>
      </c>
      <c r="Z237" s="8">
        <f>IF(Financials!AB236="","na",Financials!AB236)</f>
        <v>8.6</v>
      </c>
      <c r="AA237" s="8">
        <f>IF(Financials!AC236="","na",Financials!AC236)</f>
        <v>8.6</v>
      </c>
      <c r="AB237" s="8">
        <f>IF(Financials!AD236="","na",Financials!AD236)</f>
        <v>9.25</v>
      </c>
      <c r="AC237" s="8">
        <f>IF(Financials!AE236="","na",Financials!AE236)</f>
        <v>9.8000000000000007</v>
      </c>
      <c r="AD237" s="8" t="str">
        <f>IF(Financials!AF236="","na",Financials!AF236)</f>
        <v>na</v>
      </c>
      <c r="AE237" s="16">
        <f>IF(Financials!AG236="","na",Financials!AG236)</f>
        <v>3.5833333333333335</v>
      </c>
      <c r="AF237" s="16">
        <f>IF(Financials!AH236="","na",Financials!AH236)</f>
        <v>0.55483870967741933</v>
      </c>
      <c r="AG237" s="16">
        <f>IF(Financials!AI236="","na",Financials!AI236)</f>
        <v>0.48684210526315791</v>
      </c>
      <c r="AH237" s="16" t="str">
        <f>IF(Financials!AJ236="","na",Financials!AJ236)</f>
        <v>na</v>
      </c>
      <c r="AI237" s="16" t="str">
        <f>IF(Financials!AK236="","na",Financials!AK236)</f>
        <v>na</v>
      </c>
    </row>
    <row r="238" spans="1:35" x14ac:dyDescent="0.2">
      <c r="A238" s="5">
        <f>Financials!Q237</f>
        <v>44307</v>
      </c>
      <c r="B238" s="5">
        <f>Financials!P237</f>
        <v>44306</v>
      </c>
      <c r="C238" t="str">
        <f>Financials!A237</f>
        <v>DE000A0D9PT0</v>
      </c>
      <c r="D238" t="str">
        <f>Financials!B237</f>
        <v>MTX.DE</v>
      </c>
      <c r="E238" t="str">
        <f>Financials!C237</f>
        <v>MTU Aero Engines</v>
      </c>
      <c r="F238" t="str">
        <f>Financials!D237</f>
        <v>EUR</v>
      </c>
      <c r="G238" t="str">
        <f>Financials!E237</f>
        <v/>
      </c>
      <c r="H238" t="str">
        <f>Financials!F237</f>
        <v/>
      </c>
      <c r="I238">
        <f>Financials!O237</f>
        <v>190.8</v>
      </c>
      <c r="J238" t="str">
        <f>Financials!H237&amp;" - "&amp;Financials!G237</f>
        <v>107.8 - 221</v>
      </c>
      <c r="K238" s="7">
        <f>(Financials!G237-Financials!O237)/Financials!O237</f>
        <v>0.15828092243186576</v>
      </c>
      <c r="L238" s="1">
        <f>Financials!M237</f>
        <v>0</v>
      </c>
      <c r="M238">
        <f>Financials!I237</f>
        <v>42.639800000000001</v>
      </c>
      <c r="N238">
        <f>Financials!J237</f>
        <v>0</v>
      </c>
      <c r="O238" s="11">
        <f>Financials!K237</f>
        <v>0</v>
      </c>
      <c r="P238" s="8">
        <f t="shared" si="5"/>
        <v>3</v>
      </c>
      <c r="Q238" s="14">
        <f>Financials!S237</f>
        <v>2007</v>
      </c>
      <c r="R238" s="14">
        <f>Financials!T237</f>
        <v>2020</v>
      </c>
      <c r="S238" s="14">
        <f>Financials!U237</f>
        <v>10</v>
      </c>
      <c r="T238" s="14">
        <f>Financials!V237</f>
        <v>0</v>
      </c>
      <c r="U238" s="15">
        <f>IF(Financials!W237="","na",Financials!W237)</f>
        <v>3.1951219512195124</v>
      </c>
      <c r="V238" s="15">
        <f>IF(Financials!X237="","na",Financials!X237)</f>
        <v>1.5481481481481481</v>
      </c>
      <c r="W238" s="15">
        <f>IF(Financials!Y237="","na",Financials!Y237)</f>
        <v>1.3724137931034484</v>
      </c>
      <c r="X238" s="15">
        <f>IF(Financials!Z237="","na",Financials!Z237)</f>
        <v>0.81052631578947376</v>
      </c>
      <c r="Y238" s="15">
        <f>IF(Financials!AA237="","na",Financials!AA237)</f>
        <v>0.20701754385964907</v>
      </c>
      <c r="Z238" s="8">
        <f>IF(Financials!AB237="","na",Financials!AB237)</f>
        <v>1.9</v>
      </c>
      <c r="AA238" s="8">
        <f>IF(Financials!AC237="","na",Financials!AC237)</f>
        <v>2.2999999999999998</v>
      </c>
      <c r="AB238" s="8">
        <f>IF(Financials!AD237="","na",Financials!AD237)</f>
        <v>2.85</v>
      </c>
      <c r="AC238" s="8">
        <f>IF(Financials!AE237="","na",Financials!AE237)</f>
        <v>3.44</v>
      </c>
      <c r="AD238" s="8" t="str">
        <f>IF(Financials!AF237="","na",Financials!AF237)</f>
        <v>na</v>
      </c>
      <c r="AE238" s="16">
        <f>IF(Financials!AG237="","na",Financials!AG237)</f>
        <v>0.27536231884057966</v>
      </c>
      <c r="AF238" s="16">
        <f>IF(Financials!AH237="","na",Financials!AH237)</f>
        <v>0.2839506172839506</v>
      </c>
      <c r="AG238" s="16">
        <f>IF(Financials!AI237="","na",Financials!AI237)</f>
        <v>0.33529411764705885</v>
      </c>
      <c r="AH238" s="16" t="str">
        <f>IF(Financials!AJ237="","na",Financials!AJ237)</f>
        <v>na</v>
      </c>
      <c r="AI238" s="16" t="str">
        <f>IF(Financials!AK237="","na",Financials!AK237)</f>
        <v>na</v>
      </c>
    </row>
    <row r="239" spans="1:35" x14ac:dyDescent="0.2">
      <c r="A239" s="5">
        <f>Financials!Q238</f>
        <v>44307</v>
      </c>
      <c r="B239" s="5">
        <f>Financials!P238</f>
        <v>44306</v>
      </c>
      <c r="C239" t="str">
        <f>Financials!A238</f>
        <v>DE000A0HN5C6</v>
      </c>
      <c r="D239" t="str">
        <f>Financials!B238</f>
        <v>DWNI.DE</v>
      </c>
      <c r="E239" t="str">
        <f>Financials!C238</f>
        <v>Deutsche Wohnen</v>
      </c>
      <c r="F239" t="str">
        <f>Financials!D238</f>
        <v>EUR</v>
      </c>
      <c r="G239" t="str">
        <f>Financials!E238</f>
        <v>Real Estate</v>
      </c>
      <c r="H239" t="str">
        <f>Financials!F238</f>
        <v>Real Estate—Development</v>
      </c>
      <c r="I239">
        <f>Financials!O238</f>
        <v>45.84</v>
      </c>
      <c r="J239" t="str">
        <f>Financials!H238&amp;" - "&amp;Financials!G238</f>
        <v>34.27 - 46.97</v>
      </c>
      <c r="K239" s="7">
        <f>(Financials!G238-Financials!O238)/Financials!O238</f>
        <v>2.4650959860383844E-2</v>
      </c>
      <c r="L239" s="1">
        <f>Financials!M238</f>
        <v>2.24E-2</v>
      </c>
      <c r="M239">
        <f>Financials!I238</f>
        <v>11.078900000000001</v>
      </c>
      <c r="N239">
        <f>Financials!J238</f>
        <v>38.954999999999998</v>
      </c>
      <c r="O239" s="11">
        <f>Financials!K238</f>
        <v>1.1757200000000001</v>
      </c>
      <c r="P239" s="8">
        <f t="shared" si="5"/>
        <v>3</v>
      </c>
      <c r="Q239" s="14">
        <f>Financials!S238</f>
        <v>2007</v>
      </c>
      <c r="R239" s="14">
        <f>Financials!T238</f>
        <v>2020</v>
      </c>
      <c r="S239" s="14">
        <f>Financials!U238</f>
        <v>8</v>
      </c>
      <c r="T239" s="14">
        <f>Financials!V238</f>
        <v>2</v>
      </c>
      <c r="U239" s="15">
        <f>IF(Financials!W238="","na",Financials!W238)</f>
        <v>2.2727272727272749E-2</v>
      </c>
      <c r="V239" s="15">
        <f>IF(Financials!X238="","na",Financials!X238)</f>
        <v>3.285714285714286</v>
      </c>
      <c r="W239" s="15">
        <f>IF(Financials!Y238="","na",Financials!Y238)</f>
        <v>1.0454545454545454</v>
      </c>
      <c r="X239" s="15">
        <f>IF(Financials!Z238="","na",Financials!Z238)</f>
        <v>0.21621621621621623</v>
      </c>
      <c r="Y239" s="15">
        <f>IF(Financials!AA238="","na",Financials!AA238)</f>
        <v>3.4482758620689689E-2</v>
      </c>
      <c r="Z239" s="8">
        <f>IF(Financials!AB238="","na",Financials!AB238)</f>
        <v>0.74</v>
      </c>
      <c r="AA239" s="8">
        <f>IF(Financials!AC238="","na",Financials!AC238)</f>
        <v>0.8</v>
      </c>
      <c r="AB239" s="8">
        <f>IF(Financials!AD238="","na",Financials!AD238)</f>
        <v>0.87</v>
      </c>
      <c r="AC239" s="8">
        <f>IF(Financials!AE238="","na",Financials!AE238)</f>
        <v>0.9</v>
      </c>
      <c r="AD239" s="8" t="str">
        <f>IF(Financials!AF238="","na",Financials!AF238)</f>
        <v>na</v>
      </c>
      <c r="AE239" s="16">
        <f>IF(Financials!AG238="","na",Financials!AG238)</f>
        <v>0.1574468085106383</v>
      </c>
      <c r="AF239" s="16">
        <f>IF(Financials!AH238="","na",Financials!AH238)</f>
        <v>0.16326530612244897</v>
      </c>
      <c r="AG239" s="16">
        <f>IF(Financials!AI238="","na",Financials!AI238)</f>
        <v>0.22894736842105265</v>
      </c>
      <c r="AH239" s="16" t="str">
        <f>IF(Financials!AJ238="","na",Financials!AJ238)</f>
        <v>na</v>
      </c>
      <c r="AI239" s="16" t="str">
        <f>IF(Financials!AK238="","na",Financials!AK238)</f>
        <v>na</v>
      </c>
    </row>
    <row r="240" spans="1:35" x14ac:dyDescent="0.2">
      <c r="A240" s="5">
        <f>Financials!Q239</f>
        <v>44307</v>
      </c>
      <c r="B240" s="5">
        <f>Financials!P239</f>
        <v>44306</v>
      </c>
      <c r="C240" t="str">
        <f>Financials!A239</f>
        <v>DE000A1EWWW0</v>
      </c>
      <c r="D240" t="str">
        <f>Financials!B239</f>
        <v>ADS.DE</v>
      </c>
      <c r="E240" t="str">
        <f>Financials!C239</f>
        <v>adidas</v>
      </c>
      <c r="F240" t="str">
        <f>Financials!D239</f>
        <v>EUR</v>
      </c>
      <c r="G240" t="str">
        <f>Financials!E239</f>
        <v>Consumer Cyclical</v>
      </c>
      <c r="H240" t="str">
        <f>Financials!F239</f>
        <v>Footwear &amp; Accessories</v>
      </c>
      <c r="I240">
        <f>Financials!O239</f>
        <v>272.64999999999998</v>
      </c>
      <c r="J240" t="str">
        <f>Financials!H239&amp;" - "&amp;Financials!G239</f>
        <v>189.4 - 306.8</v>
      </c>
      <c r="K240" s="7">
        <f>(Financials!G239-Financials!O239)/Financials!O239</f>
        <v>0.12525215477718701</v>
      </c>
      <c r="L240" s="1">
        <f>Financials!M239</f>
        <v>1.11E-2</v>
      </c>
      <c r="M240">
        <f>Financials!I239</f>
        <v>122.40300000000001</v>
      </c>
      <c r="N240">
        <f>Financials!J239</f>
        <v>33.085999999999999</v>
      </c>
      <c r="O240" s="11">
        <f>Financials!K239</f>
        <v>8.1907800000000002</v>
      </c>
      <c r="P240" s="8">
        <f t="shared" si="5"/>
        <v>3</v>
      </c>
      <c r="Q240" s="14">
        <f>Financials!S239</f>
        <v>2001</v>
      </c>
      <c r="R240" s="14">
        <f>Financials!T239</f>
        <v>2020</v>
      </c>
      <c r="S240" s="14">
        <f>Financials!U239</f>
        <v>11</v>
      </c>
      <c r="T240" s="14">
        <f>Financials!V239</f>
        <v>3</v>
      </c>
      <c r="U240" s="15">
        <f>IF(Financials!W239="","na",Financials!W239)</f>
        <v>3.1847826086956523</v>
      </c>
      <c r="V240" s="15">
        <f>IF(Financials!X239="","na",Financials!X239)</f>
        <v>1.8518518518518516</v>
      </c>
      <c r="W240" s="15">
        <f>IF(Financials!Y239="","na",Financials!Y239)</f>
        <v>1.5666666666666669</v>
      </c>
      <c r="X240" s="15">
        <f>IF(Financials!Z239="","na",Financials!Z239)</f>
        <v>0.92500000000000004</v>
      </c>
      <c r="Y240" s="15">
        <f>IF(Financials!AA239="","na",Financials!AA239)</f>
        <v>0.14925373134328357</v>
      </c>
      <c r="Z240" s="8">
        <f>IF(Financials!AB239="","na",Financials!AB239)</f>
        <v>2</v>
      </c>
      <c r="AA240" s="8">
        <f>IF(Financials!AC239="","na",Financials!AC239)</f>
        <v>5.2</v>
      </c>
      <c r="AB240" s="8">
        <f>IF(Financials!AD239="","na",Financials!AD239)</f>
        <v>3.35</v>
      </c>
      <c r="AC240" s="8">
        <f>IF(Financials!AE239="","na",Financials!AE239)</f>
        <v>3.85</v>
      </c>
      <c r="AD240" s="8" t="str">
        <f>IF(Financials!AF239="","na",Financials!AF239)</f>
        <v>na</v>
      </c>
      <c r="AE240" s="16">
        <f>IF(Financials!AG239="","na",Financials!AG239)</f>
        <v>0.37037037037037029</v>
      </c>
      <c r="AF240" s="16">
        <f>IF(Financials!AH239="","na",Financials!AH239)</f>
        <v>0.61904761904761907</v>
      </c>
      <c r="AG240" s="16">
        <f>IF(Financials!AI239="","na",Financials!AI239)</f>
        <v>0.33500000000000002</v>
      </c>
      <c r="AH240" s="16" t="str">
        <f>IF(Financials!AJ239="","na",Financials!AJ239)</f>
        <v>na</v>
      </c>
      <c r="AI240" s="16" t="str">
        <f>IF(Financials!AK239="","na",Financials!AK239)</f>
        <v>na</v>
      </c>
    </row>
    <row r="241" spans="1:35" x14ac:dyDescent="0.2">
      <c r="A241" s="5">
        <f>Financials!Q240</f>
        <v>44307</v>
      </c>
      <c r="B241" s="5">
        <f>Financials!P240</f>
        <v>44306</v>
      </c>
      <c r="C241" t="str">
        <f>Financials!A240</f>
        <v>DE000A1ML7J1</v>
      </c>
      <c r="D241" t="str">
        <f>Financials!B240</f>
        <v>VNA.DE</v>
      </c>
      <c r="E241" t="str">
        <f>Financials!C240</f>
        <v>Vonovia</v>
      </c>
      <c r="F241" t="str">
        <f>Financials!D240</f>
        <v>EUR</v>
      </c>
      <c r="G241" t="str">
        <f>Financials!E240</f>
        <v>Real Estate</v>
      </c>
      <c r="H241" t="str">
        <f>Financials!F240</f>
        <v>Real Estate Services</v>
      </c>
      <c r="I241">
        <f>Financials!O240</f>
        <v>56.82</v>
      </c>
      <c r="J241" t="str">
        <f>Financials!H240&amp;" - "&amp;Financials!G240</f>
        <v>43.05 - 62.74</v>
      </c>
      <c r="K241" s="7">
        <f>(Financials!G240-Financials!O240)/Financials!O240</f>
        <v>0.10418866596268922</v>
      </c>
      <c r="L241" s="1">
        <f>Financials!M240</f>
        <v>2.9499999999999998E-2</v>
      </c>
      <c r="M241">
        <f>Financials!I240</f>
        <v>9.6760999999999999</v>
      </c>
      <c r="N241">
        <f>Financials!J240</f>
        <v>42.667999999999999</v>
      </c>
      <c r="O241" s="11">
        <f>Financials!K240</f>
        <v>1.3302700000000001</v>
      </c>
      <c r="P241" s="8">
        <f t="shared" si="5"/>
        <v>3</v>
      </c>
      <c r="Q241" s="14">
        <f>Financials!S240</f>
        <v>2015</v>
      </c>
      <c r="R241" s="14">
        <f>Financials!T240</f>
        <v>2020</v>
      </c>
      <c r="S241" s="14">
        <f>Financials!U240</f>
        <v>5</v>
      </c>
      <c r="T241" s="14">
        <f>Financials!V240</f>
        <v>0</v>
      </c>
      <c r="U241" s="15">
        <f>IF(Financials!W240="","na",Financials!W240)</f>
        <v>3.025641025641026</v>
      </c>
      <c r="V241" s="15" t="str">
        <f>IF(Financials!X240="","na",Financials!X240)</f>
        <v>na</v>
      </c>
      <c r="W241" s="15">
        <f>IF(Financials!Y240="","na",Financials!Y240)</f>
        <v>3.025641025641026</v>
      </c>
      <c r="X241" s="15">
        <f>IF(Financials!Z240="","na",Financials!Z240)</f>
        <v>1.8035714285714284</v>
      </c>
      <c r="Y241" s="15">
        <f>IF(Financials!AA240="","na",Financials!AA240)</f>
        <v>1.1805555555555558</v>
      </c>
      <c r="Z241" s="8">
        <f>IF(Financials!AB240="","na",Financials!AB240)</f>
        <v>1.1200000000000001</v>
      </c>
      <c r="AA241" s="8">
        <f>IF(Financials!AC240="","na",Financials!AC240)</f>
        <v>1.32</v>
      </c>
      <c r="AB241" s="8">
        <f>IF(Financials!AD240="","na",Financials!AD240)</f>
        <v>1.44</v>
      </c>
      <c r="AC241" s="8">
        <f>IF(Financials!AE240="","na",Financials!AE240)</f>
        <v>3.14</v>
      </c>
      <c r="AD241" s="8" t="str">
        <f>IF(Financials!AF240="","na",Financials!AF240)</f>
        <v>na</v>
      </c>
      <c r="AE241" s="16">
        <f>IF(Financials!AG240="","na",Financials!AG240)</f>
        <v>0.21960784313725493</v>
      </c>
      <c r="AF241" s="16">
        <f>IF(Financials!AH240="","na",Financials!AH240)</f>
        <v>0.29333333333333333</v>
      </c>
      <c r="AG241" s="16">
        <f>IF(Financials!AI240="","na",Financials!AI240)</f>
        <v>0.65454545454545443</v>
      </c>
      <c r="AH241" s="16" t="str">
        <f>IF(Financials!AJ240="","na",Financials!AJ240)</f>
        <v>na</v>
      </c>
      <c r="AI241" s="16" t="str">
        <f>IF(Financials!AK240="","na",Financials!AK240)</f>
        <v>na</v>
      </c>
    </row>
    <row r="242" spans="1:35" x14ac:dyDescent="0.2">
      <c r="A242" s="5">
        <f>Financials!Q241</f>
        <v>44307</v>
      </c>
      <c r="B242" s="5">
        <f>Financials!P241</f>
        <v>44306</v>
      </c>
      <c r="C242" t="str">
        <f>Financials!A241</f>
        <v>DE000A2E4K43</v>
      </c>
      <c r="D242" t="str">
        <f>Financials!B241</f>
        <v>DHER.DE</v>
      </c>
      <c r="E242" t="str">
        <f>Financials!C241</f>
        <v>Delivery Hero</v>
      </c>
      <c r="F242" t="str">
        <f>Financials!D241</f>
        <v>EUR</v>
      </c>
      <c r="G242" t="str">
        <f>Financials!E241</f>
        <v>Consumer Cyclical</v>
      </c>
      <c r="H242" t="str">
        <f>Financials!F241</f>
        <v>Internet Retail</v>
      </c>
      <c r="I242">
        <f>Financials!O241</f>
        <v>126.75</v>
      </c>
      <c r="J242" t="str">
        <f>Financials!H241&amp;" - "&amp;Financials!G241</f>
        <v>58.54 - 145.4</v>
      </c>
      <c r="K242" s="7">
        <f>(Financials!G241-Financials!O241)/Financials!O241</f>
        <v>0.1471400394477318</v>
      </c>
      <c r="L242" s="1">
        <f>Financials!M241</f>
        <v>0</v>
      </c>
      <c r="M242">
        <f>Financials!I241</f>
        <v>0</v>
      </c>
      <c r="N242">
        <f>Financials!J241</f>
        <v>10.504</v>
      </c>
      <c r="O242" s="11">
        <f>Financials!K241</f>
        <v>12.047800000000001</v>
      </c>
      <c r="P242" s="8">
        <f t="shared" si="5"/>
        <v>0</v>
      </c>
      <c r="Q242" s="14">
        <f>Financials!S241</f>
        <v>0</v>
      </c>
      <c r="R242" s="14">
        <f>Financials!T241</f>
        <v>0</v>
      </c>
      <c r="S242" s="14">
        <f>Financials!U241</f>
        <v>0</v>
      </c>
      <c r="T242" s="14">
        <f>Financials!V241</f>
        <v>0</v>
      </c>
      <c r="U242" s="15" t="str">
        <f>IF(Financials!W241="","na",Financials!W241)</f>
        <v>na</v>
      </c>
      <c r="V242" s="15" t="str">
        <f>IF(Financials!X241="","na",Financials!X241)</f>
        <v>na</v>
      </c>
      <c r="W242" s="15" t="str">
        <f>IF(Financials!Y241="","na",Financials!Y241)</f>
        <v>na</v>
      </c>
      <c r="X242" s="15" t="str">
        <f>IF(Financials!Z241="","na",Financials!Z241)</f>
        <v>na</v>
      </c>
      <c r="Y242" s="15" t="str">
        <f>IF(Financials!AA241="","na",Financials!AA241)</f>
        <v>na</v>
      </c>
      <c r="Z242" s="8" t="str">
        <f>IF(Financials!AB241="","na",Financials!AB241)</f>
        <v>na</v>
      </c>
      <c r="AA242" s="8" t="str">
        <f>IF(Financials!AC241="","na",Financials!AC241)</f>
        <v>na</v>
      </c>
      <c r="AB242" s="8" t="str">
        <f>IF(Financials!AD241="","na",Financials!AD241)</f>
        <v>na</v>
      </c>
      <c r="AC242" s="8" t="str">
        <f>IF(Financials!AE241="","na",Financials!AE241)</f>
        <v>na</v>
      </c>
      <c r="AD242" s="8" t="str">
        <f>IF(Financials!AF241="","na",Financials!AF241)</f>
        <v>na</v>
      </c>
      <c r="AE242" s="16" t="str">
        <f>IF(Financials!AG241="","na",Financials!AG241)</f>
        <v>na</v>
      </c>
      <c r="AF242" s="16" t="str">
        <f>IF(Financials!AH241="","na",Financials!AH241)</f>
        <v>na</v>
      </c>
      <c r="AG242" s="16" t="str">
        <f>IF(Financials!AI241="","na",Financials!AI241)</f>
        <v>na</v>
      </c>
      <c r="AH242" s="16" t="str">
        <f>IF(Financials!AJ241="","na",Financials!AJ241)</f>
        <v>na</v>
      </c>
      <c r="AI242" s="16" t="str">
        <f>IF(Financials!AK241="","na",Financials!AK241)</f>
        <v>na</v>
      </c>
    </row>
    <row r="243" spans="1:35" x14ac:dyDescent="0.2">
      <c r="A243" s="5">
        <f>Financials!Q242</f>
        <v>44307</v>
      </c>
      <c r="B243" s="5">
        <f>Financials!P242</f>
        <v>44306</v>
      </c>
      <c r="C243" t="str">
        <f>Financials!A242</f>
        <v>DE000BASF111</v>
      </c>
      <c r="D243" t="str">
        <f>Financials!B242</f>
        <v>BAS.DE</v>
      </c>
      <c r="E243" t="str">
        <f>Financials!C242</f>
        <v>BASF</v>
      </c>
      <c r="F243" t="str">
        <f>Financials!D242</f>
        <v>EUR</v>
      </c>
      <c r="G243" t="str">
        <f>Financials!E242</f>
        <v>Basic Materials</v>
      </c>
      <c r="H243" t="str">
        <f>Financials!F242</f>
        <v>Chemicals</v>
      </c>
      <c r="I243">
        <f>Financials!O242</f>
        <v>70.84</v>
      </c>
      <c r="J243" t="str">
        <f>Financials!H242&amp;" - "&amp;Financials!G242</f>
        <v>41.14 - 72.84</v>
      </c>
      <c r="K243" s="7">
        <f>(Financials!G242-Financials!O242)/Financials!O242</f>
        <v>2.82326369282891E-2</v>
      </c>
      <c r="L243" s="1">
        <f>Financials!M242</f>
        <v>4.65E-2</v>
      </c>
      <c r="M243">
        <f>Financials!I242</f>
        <v>0</v>
      </c>
      <c r="N243">
        <f>Financials!J242</f>
        <v>36.722000000000001</v>
      </c>
      <c r="O243" s="11">
        <f>Financials!K242</f>
        <v>1.9274500000000001</v>
      </c>
      <c r="P243" s="8">
        <f t="shared" si="5"/>
        <v>3</v>
      </c>
      <c r="Q243" s="14">
        <f>Financials!S242</f>
        <v>2001</v>
      </c>
      <c r="R243" s="14">
        <f>Financials!T242</f>
        <v>2020</v>
      </c>
      <c r="S243" s="14">
        <f>Financials!U242</f>
        <v>15</v>
      </c>
      <c r="T243" s="14">
        <f>Financials!V242</f>
        <v>2</v>
      </c>
      <c r="U243" s="15">
        <f>IF(Financials!W242="","na",Financials!W242)</f>
        <v>4.0769230769230766</v>
      </c>
      <c r="V243" s="15">
        <f>IF(Financials!X242="","na",Financials!X242)</f>
        <v>1.5384615384615383</v>
      </c>
      <c r="W243" s="15">
        <f>IF(Financials!Y242="","na",Financials!Y242)</f>
        <v>1.3571428571428572</v>
      </c>
      <c r="X243" s="15">
        <f>IF(Financials!Z242="","na",Financials!Z242)</f>
        <v>1.2</v>
      </c>
      <c r="Y243" s="15">
        <f>IF(Financials!AA242="","na",Financials!AA242)</f>
        <v>1.0624999999999998</v>
      </c>
      <c r="Z243" s="8">
        <f>IF(Financials!AB242="","na",Financials!AB242)</f>
        <v>3</v>
      </c>
      <c r="AA243" s="8">
        <f>IF(Financials!AC242="","na",Financials!AC242)</f>
        <v>3.1</v>
      </c>
      <c r="AB243" s="8">
        <f>IF(Financials!AD242="","na",Financials!AD242)</f>
        <v>3.2</v>
      </c>
      <c r="AC243" s="8">
        <f>IF(Financials!AE242="","na",Financials!AE242)</f>
        <v>6.6</v>
      </c>
      <c r="AD243" s="8" t="str">
        <f>IF(Financials!AF242="","na",Financials!AF242)</f>
        <v>na</v>
      </c>
      <c r="AE243" s="16">
        <f>IF(Financials!AG242="","na",Financials!AG242)</f>
        <v>0.45454545454545459</v>
      </c>
      <c r="AF243" s="16">
        <f>IF(Financials!AH242="","na",Financials!AH242)</f>
        <v>0.60784313725490202</v>
      </c>
      <c r="AG243" s="16">
        <f>IF(Financials!AI242="","na",Financials!AI242)</f>
        <v>0.34782608695652178</v>
      </c>
      <c r="AH243" s="16" t="str">
        <f>IF(Financials!AJ242="","na",Financials!AJ242)</f>
        <v>na</v>
      </c>
      <c r="AI243" s="16" t="str">
        <f>IF(Financials!AK242="","na",Financials!AK242)</f>
        <v>na</v>
      </c>
    </row>
    <row r="244" spans="1:35" x14ac:dyDescent="0.2">
      <c r="A244" s="5">
        <f>Financials!Q243</f>
        <v>44307</v>
      </c>
      <c r="B244" s="5">
        <f>Financials!P243</f>
        <v>44306</v>
      </c>
      <c r="C244" t="str">
        <f>Financials!A243</f>
        <v>DE000BAY0017</v>
      </c>
      <c r="D244" t="str">
        <f>Financials!B243</f>
        <v>BAYN.DE</v>
      </c>
      <c r="E244" t="str">
        <f>Financials!C243</f>
        <v>Bayer</v>
      </c>
      <c r="F244" t="str">
        <f>Financials!D243</f>
        <v>EUR</v>
      </c>
      <c r="G244" t="str">
        <f>Financials!E243</f>
        <v>Healthcare</v>
      </c>
      <c r="H244" t="str">
        <f>Financials!F243</f>
        <v>Drug Manufacturers—General</v>
      </c>
      <c r="I244">
        <f>Financials!O243</f>
        <v>55.43</v>
      </c>
      <c r="J244" t="str">
        <f>Financials!H243&amp;" - "&amp;Financials!G243</f>
        <v>39.91 - 73.63</v>
      </c>
      <c r="K244" s="7">
        <f>(Financials!G243-Financials!O243)/Financials!O243</f>
        <v>0.32834205303987002</v>
      </c>
      <c r="L244" s="1">
        <f>Financials!M243</f>
        <v>3.6900000000000002E-2</v>
      </c>
      <c r="M244">
        <f>Financials!I243</f>
        <v>0</v>
      </c>
      <c r="N244">
        <f>Financials!J243</f>
        <v>31.07</v>
      </c>
      <c r="O244" s="11">
        <f>Financials!K243</f>
        <v>1.79047</v>
      </c>
      <c r="P244" s="8">
        <f t="shared" si="5"/>
        <v>2</v>
      </c>
      <c r="Q244" s="14">
        <f>Financials!S243</f>
        <v>2001</v>
      </c>
      <c r="R244" s="14">
        <f>Financials!T243</f>
        <v>2020</v>
      </c>
      <c r="S244" s="14">
        <f>Financials!U243</f>
        <v>14</v>
      </c>
      <c r="T244" s="14">
        <f>Financials!V243</f>
        <v>2</v>
      </c>
      <c r="U244" s="15">
        <f>IF(Financials!W243="","na",Financials!W243)</f>
        <v>1</v>
      </c>
      <c r="V244" s="15">
        <f>IF(Financials!X243="","na",Financials!X243)</f>
        <v>0.47368421052631576</v>
      </c>
      <c r="W244" s="15">
        <f>IF(Financials!Y243="","na",Financials!Y243)</f>
        <v>0.24444444444444435</v>
      </c>
      <c r="X244" s="15">
        <f>IF(Financials!Z243="","na",Financials!Z243)</f>
        <v>3.7037037037036903E-2</v>
      </c>
      <c r="Y244" s="15">
        <f>IF(Financials!AA243="","na",Financials!AA243)</f>
        <v>0</v>
      </c>
      <c r="Z244" s="8">
        <f>IF(Financials!AB243="","na",Financials!AB243)</f>
        <v>2.7</v>
      </c>
      <c r="AA244" s="8">
        <f>IF(Financials!AC243="","na",Financials!AC243)</f>
        <v>2.7554699999999999</v>
      </c>
      <c r="AB244" s="8">
        <f>IF(Financials!AD243="","na",Financials!AD243)</f>
        <v>2.8</v>
      </c>
      <c r="AC244" s="8">
        <f>IF(Financials!AE243="","na",Financials!AE243)</f>
        <v>2.8</v>
      </c>
      <c r="AD244" s="8" t="str">
        <f>IF(Financials!AF243="","na",Financials!AF243)</f>
        <v>na</v>
      </c>
      <c r="AE244" s="16">
        <f>IF(Financials!AG243="","na",Financials!AG243)</f>
        <v>0.32142857142857145</v>
      </c>
      <c r="AF244" s="16">
        <f>IF(Financials!AH243="","na",Financials!AH243)</f>
        <v>1.5308166666666665</v>
      </c>
      <c r="AG244" s="16">
        <f>IF(Financials!AI243="","na",Financials!AI243)</f>
        <v>0.66666666666666663</v>
      </c>
      <c r="AH244" s="16" t="str">
        <f>IF(Financials!AJ243="","na",Financials!AJ243)</f>
        <v>na</v>
      </c>
      <c r="AI244" s="16" t="str">
        <f>IF(Financials!AK243="","na",Financials!AK243)</f>
        <v>na</v>
      </c>
    </row>
    <row r="245" spans="1:35" x14ac:dyDescent="0.2">
      <c r="A245" s="5">
        <f>Financials!Q244</f>
        <v>44307</v>
      </c>
      <c r="B245" s="5">
        <f>Financials!P244</f>
        <v>44306</v>
      </c>
      <c r="C245" t="str">
        <f>Financials!A244</f>
        <v>DE000ENAG999</v>
      </c>
      <c r="D245" t="str">
        <f>Financials!B244</f>
        <v>EOAN.DE</v>
      </c>
      <c r="E245" t="str">
        <f>Financials!C244</f>
        <v>EON</v>
      </c>
      <c r="F245" t="str">
        <f>Financials!D244</f>
        <v>EUR</v>
      </c>
      <c r="G245" t="str">
        <f>Financials!E244</f>
        <v>Utilities</v>
      </c>
      <c r="H245" t="str">
        <f>Financials!F244</f>
        <v>Utilities—Diversified</v>
      </c>
      <c r="I245">
        <f>Financials!O244</f>
        <v>9.968</v>
      </c>
      <c r="J245" t="str">
        <f>Financials!H244&amp;" - "&amp;Financials!G244</f>
        <v>8.27 - 10.81</v>
      </c>
      <c r="K245" s="7">
        <f>(Financials!G244-Financials!O244)/Financials!O244</f>
        <v>8.4470304975923005E-2</v>
      </c>
      <c r="L245" s="1">
        <f>Financials!M244</f>
        <v>4.6699999999999998E-2</v>
      </c>
      <c r="M245">
        <f>Financials!I244</f>
        <v>25.530799999999999</v>
      </c>
      <c r="N245">
        <f>Financials!J244</f>
        <v>1.889</v>
      </c>
      <c r="O245" s="11">
        <f>Financials!K244</f>
        <v>5.2710400000000002</v>
      </c>
      <c r="P245" s="8">
        <f t="shared" si="5"/>
        <v>2</v>
      </c>
      <c r="Q245" s="14">
        <f>Financials!S244</f>
        <v>2001</v>
      </c>
      <c r="R245" s="14">
        <f>Financials!T244</f>
        <v>2020</v>
      </c>
      <c r="S245" s="14">
        <f>Financials!U244</f>
        <v>10</v>
      </c>
      <c r="T245" s="14">
        <f>Financials!V244</f>
        <v>6</v>
      </c>
      <c r="U245" s="15">
        <f>IF(Financials!W244="","na",Financials!W244)</f>
        <v>-0.65925925925925932</v>
      </c>
      <c r="V245" s="15">
        <f>IF(Financials!X244="","na",Financials!X244)</f>
        <v>-0.5818181818181819</v>
      </c>
      <c r="W245" s="15">
        <f>IF(Financials!Y244="","na",Financials!Y244)</f>
        <v>-7.999999999999996E-2</v>
      </c>
      <c r="X245" s="15">
        <f>IF(Financials!Z244="","na",Financials!Z244)</f>
        <v>1.1904761904761905</v>
      </c>
      <c r="Y245" s="15">
        <f>IF(Financials!AA244="","na",Financials!AA244)</f>
        <v>6.9767441860465185E-2</v>
      </c>
      <c r="Z245" s="8">
        <f>IF(Financials!AB244="","na",Financials!AB244)</f>
        <v>0.21</v>
      </c>
      <c r="AA245" s="8">
        <f>IF(Financials!AC244="","na",Financials!AC244)</f>
        <v>0.6</v>
      </c>
      <c r="AB245" s="8">
        <f>IF(Financials!AD244="","na",Financials!AD244)</f>
        <v>0.43</v>
      </c>
      <c r="AC245" s="8">
        <f>IF(Financials!AE244="","na",Financials!AE244)</f>
        <v>0.46</v>
      </c>
      <c r="AD245" s="8" t="str">
        <f>IF(Financials!AF244="","na",Financials!AF244)</f>
        <v>na</v>
      </c>
      <c r="AE245" s="16">
        <f>IF(Financials!AG244="","na",Financials!AG244)</f>
        <v>0.11666666666666664</v>
      </c>
      <c r="AF245" s="16">
        <f>IF(Financials!AH244="","na",Financials!AH244)</f>
        <v>0.4</v>
      </c>
      <c r="AG245" s="16" t="str">
        <f>IF(Financials!AI244="","na",Financials!AI244)</f>
        <v>na</v>
      </c>
      <c r="AH245" s="16" t="str">
        <f>IF(Financials!AJ244="","na",Financials!AJ244)</f>
        <v>na</v>
      </c>
      <c r="AI245" s="16" t="str">
        <f>IF(Financials!AK244="","na",Financials!AK244)</f>
        <v>na</v>
      </c>
    </row>
    <row r="246" spans="1:35" x14ac:dyDescent="0.2">
      <c r="A246" s="5">
        <f>Financials!Q245</f>
        <v>44306</v>
      </c>
      <c r="B246" s="5">
        <f>Financials!P245</f>
        <v>44306</v>
      </c>
      <c r="C246" t="str">
        <f>Financials!A245</f>
        <v>ES0127797019</v>
      </c>
      <c r="D246" t="str">
        <f>Financials!B245</f>
        <v>EDRVF</v>
      </c>
      <c r="E246" t="str">
        <f>Financials!C245</f>
        <v>EDP Renovaveis, SA</v>
      </c>
      <c r="F246" t="str">
        <f>Financials!D245</f>
        <v>USD</v>
      </c>
      <c r="G246" t="str">
        <f>Financials!E245</f>
        <v>Utilities</v>
      </c>
      <c r="H246" t="str">
        <f>Financials!F245</f>
        <v>Utilities—Renewable</v>
      </c>
      <c r="I246">
        <f>Financials!O245</f>
        <v>23.71</v>
      </c>
      <c r="J246" t="str">
        <f>Financials!H245&amp;" - "&amp;Financials!G245</f>
        <v>10.3 - 30.1</v>
      </c>
      <c r="K246" s="7">
        <f>(Financials!G245-Financials!O245)/Financials!O245</f>
        <v>0.26950653732602281</v>
      </c>
      <c r="L246" s="1">
        <f>Financials!M245</f>
        <v>6.8999999999999999E-3</v>
      </c>
      <c r="M246">
        <f>Financials!I245</f>
        <v>30.906099999999999</v>
      </c>
      <c r="N246">
        <f>Financials!J245</f>
        <v>8.423</v>
      </c>
      <c r="O246" s="11">
        <f>Financials!K245</f>
        <v>2.8143199999999999</v>
      </c>
      <c r="P246" s="8">
        <f t="shared" si="5"/>
        <v>0</v>
      </c>
      <c r="Q246" s="14">
        <f>Financials!S245</f>
        <v>2014</v>
      </c>
      <c r="R246" s="14">
        <f>Financials!T245</f>
        <v>2020</v>
      </c>
      <c r="S246" s="14">
        <f>Financials!U245</f>
        <v>5</v>
      </c>
      <c r="T246" s="14">
        <f>Financials!V245</f>
        <v>1</v>
      </c>
      <c r="U246" s="15">
        <f>IF(Financials!W245="","na",Financials!W245)</f>
        <v>1.1749999999999998</v>
      </c>
      <c r="V246" s="15" t="str">
        <f>IF(Financials!X245="","na",Financials!X245)</f>
        <v>na</v>
      </c>
      <c r="W246" s="15">
        <f>IF(Financials!Y245="","na",Financials!Y245)</f>
        <v>0.93333333333333324</v>
      </c>
      <c r="X246" s="15">
        <f>IF(Financials!Z245="","na",Financials!Z245)</f>
        <v>0.61111111111111105</v>
      </c>
      <c r="Y246" s="15">
        <f>IF(Financials!AA245="","na",Financials!AA245)</f>
        <v>0.24285714285714263</v>
      </c>
      <c r="Z246" s="8">
        <f>IF(Financials!AB245="","na",Financials!AB245)</f>
        <v>5.3999999999999999E-2</v>
      </c>
      <c r="AA246" s="8">
        <f>IF(Financials!AC245="","na",Financials!AC245)</f>
        <v>0.13300000000000001</v>
      </c>
      <c r="AB246" s="8">
        <f>IF(Financials!AD245="","na",Financials!AD245)</f>
        <v>7.0000000000000007E-2</v>
      </c>
      <c r="AC246" s="8">
        <f>IF(Financials!AE245="","na",Financials!AE245)</f>
        <v>8.6999999999999994E-2</v>
      </c>
      <c r="AD246" s="8" t="str">
        <f>IF(Financials!AF245="","na",Financials!AF245)</f>
        <v>na</v>
      </c>
      <c r="AE246" s="16" t="str">
        <f>IF(Financials!AG245="","na",Financials!AG245)</f>
        <v>na</v>
      </c>
      <c r="AF246" s="16" t="str">
        <f>IF(Financials!AH245="","na",Financials!AH245)</f>
        <v>na</v>
      </c>
      <c r="AG246" s="16" t="str">
        <f>IF(Financials!AI245="","na",Financials!AI245)</f>
        <v>na</v>
      </c>
      <c r="AH246" s="16" t="str">
        <f>IF(Financials!AJ245="","na",Financials!AJ245)</f>
        <v>na</v>
      </c>
      <c r="AI246" s="16" t="str">
        <f>IF(Financials!AK245="","na",Financials!AK245)</f>
        <v>na</v>
      </c>
    </row>
    <row r="247" spans="1:35" x14ac:dyDescent="0.2">
      <c r="A247" s="5">
        <f>Financials!Q246</f>
        <v>44307</v>
      </c>
      <c r="B247" s="5">
        <f>Financials!P246</f>
        <v>44306</v>
      </c>
      <c r="C247" t="str">
        <f>Financials!A246</f>
        <v>ES0177542018</v>
      </c>
      <c r="D247" t="str">
        <f>Financials!B246</f>
        <v>IAG.L</v>
      </c>
      <c r="E247" t="str">
        <f>Financials!C246</f>
        <v>International Consolidated Airlines</v>
      </c>
      <c r="F247" t="str">
        <f>Financials!D246</f>
        <v>GBp</v>
      </c>
      <c r="G247" t="str">
        <f>Financials!E246</f>
        <v>Industrials</v>
      </c>
      <c r="H247" t="str">
        <f>Financials!F246</f>
        <v>Airlines</v>
      </c>
      <c r="I247">
        <f>Financials!O246</f>
        <v>195.95400000000001</v>
      </c>
      <c r="J247" t="str">
        <f>Financials!H246&amp;" - "&amp;Financials!G246</f>
        <v>0.945 - 361.4</v>
      </c>
      <c r="K247" s="7">
        <f>(Financials!G246-Financials!O246)/Financials!O246</f>
        <v>0.84431039937944596</v>
      </c>
      <c r="L247" s="1">
        <f>Financials!M246</f>
        <v>0</v>
      </c>
      <c r="M247">
        <f>Financials!I246</f>
        <v>0</v>
      </c>
      <c r="N247">
        <f>Financials!J246</f>
        <v>0.26400000000000001</v>
      </c>
      <c r="O247" s="11">
        <f>Financials!K246</f>
        <v>739.01499999999999</v>
      </c>
      <c r="P247" s="8">
        <f t="shared" si="5"/>
        <v>0</v>
      </c>
      <c r="Q247" s="14">
        <f>Financials!S246</f>
        <v>2016</v>
      </c>
      <c r="R247" s="14">
        <f>Financials!T246</f>
        <v>2020</v>
      </c>
      <c r="S247" s="14">
        <f>Financials!U246</f>
        <v>3</v>
      </c>
      <c r="T247" s="14">
        <f>Financials!V246</f>
        <v>1</v>
      </c>
      <c r="U247" s="15">
        <f>IF(Financials!W246="","na",Financials!W246)</f>
        <v>-0.19047619047619049</v>
      </c>
      <c r="V247" s="15" t="str">
        <f>IF(Financials!X246="","na",Financials!X246)</f>
        <v>na</v>
      </c>
      <c r="W247" s="15" t="str">
        <f>IF(Financials!Y246="","na",Financials!Y246)</f>
        <v>na</v>
      </c>
      <c r="X247" s="15">
        <f>IF(Financials!Z246="","na",Financials!Z246)</f>
        <v>-0.32</v>
      </c>
      <c r="Y247" s="15">
        <f>IF(Financials!AA246="","na",Financials!AA246)</f>
        <v>-0.65656565656565657</v>
      </c>
      <c r="Z247" s="8">
        <f>IF(Financials!AB246="","na",Financials!AB246)</f>
        <v>25</v>
      </c>
      <c r="AA247" s="8">
        <f>IF(Financials!AC246="","na",Financials!AC246)</f>
        <v>29</v>
      </c>
      <c r="AB247" s="8">
        <f>IF(Financials!AD246="","na",Financials!AD246)</f>
        <v>49.5</v>
      </c>
      <c r="AC247" s="8">
        <f>IF(Financials!AE246="","na",Financials!AE246)</f>
        <v>17</v>
      </c>
      <c r="AD247" s="8" t="str">
        <f>IF(Financials!AF246="","na",Financials!AF246)</f>
        <v>na</v>
      </c>
      <c r="AE247" s="16" t="str">
        <f>IF(Financials!AG246="","na",Financials!AG246)</f>
        <v>na</v>
      </c>
      <c r="AF247" s="16">
        <f>IF(Financials!AH246="","na",Financials!AH246)</f>
        <v>20.714285714285715</v>
      </c>
      <c r="AG247" s="16" t="str">
        <f>IF(Financials!AI246="","na",Financials!AI246)</f>
        <v>na</v>
      </c>
      <c r="AH247" s="16" t="str">
        <f>IF(Financials!AJ246="","na",Financials!AJ246)</f>
        <v>na</v>
      </c>
      <c r="AI247" s="16" t="str">
        <f>IF(Financials!AK246="","na",Financials!AK246)</f>
        <v>na</v>
      </c>
    </row>
    <row r="248" spans="1:35" x14ac:dyDescent="0.2">
      <c r="A248" s="5">
        <f>Financials!Q247</f>
        <v>44307</v>
      </c>
      <c r="B248" s="5">
        <f>Financials!P247</f>
        <v>44306</v>
      </c>
      <c r="C248" t="str">
        <f>Financials!A247</f>
        <v>FR0000031122</v>
      </c>
      <c r="D248" t="str">
        <f>Financials!B247</f>
        <v>AF.PA</v>
      </c>
      <c r="E248" t="str">
        <f>Financials!C247</f>
        <v>Air France-KLM</v>
      </c>
      <c r="F248" t="str">
        <f>Financials!D247</f>
        <v>EUR</v>
      </c>
      <c r="G248" t="str">
        <f>Financials!E247</f>
        <v>Industrials</v>
      </c>
      <c r="H248" t="str">
        <f>Financials!F247</f>
        <v>Airlines</v>
      </c>
      <c r="I248">
        <f>Financials!O247</f>
        <v>4.8220000000000001</v>
      </c>
      <c r="J248" t="str">
        <f>Financials!H247&amp;" - "&amp;Financials!G247</f>
        <v>2.614 - 6.484</v>
      </c>
      <c r="K248" s="7">
        <f>(Financials!G247-Financials!O247)/Financials!O247</f>
        <v>0.34467026130236417</v>
      </c>
      <c r="L248" s="1">
        <f>Financials!M247</f>
        <v>0</v>
      </c>
      <c r="M248">
        <f>Financials!I247</f>
        <v>0</v>
      </c>
      <c r="N248">
        <f>Financials!J247</f>
        <v>-12.696999999999999</v>
      </c>
      <c r="O248" s="11">
        <f>Financials!K247</f>
        <v>0</v>
      </c>
      <c r="P248" s="8">
        <f t="shared" si="5"/>
        <v>0</v>
      </c>
      <c r="Q248" s="14">
        <f>Financials!S247</f>
        <v>2001</v>
      </c>
      <c r="R248" s="14">
        <f>Financials!T247</f>
        <v>2010</v>
      </c>
      <c r="S248" s="14">
        <f>Financials!U247</f>
        <v>4</v>
      </c>
      <c r="T248" s="14">
        <f>Financials!V247</f>
        <v>4</v>
      </c>
      <c r="U248" s="15">
        <f>IF(Financials!W247="","na",Financials!W247)</f>
        <v>0.27272727272727282</v>
      </c>
      <c r="V248" s="15">
        <f>IF(Financials!X247="","na",Financials!X247)</f>
        <v>3.6666666666666674</v>
      </c>
      <c r="W248" s="15">
        <f>IF(Financials!Y247="","na",Financials!Y247)</f>
        <v>-0.99558289951096401</v>
      </c>
      <c r="X248" s="15">
        <f>IF(Financials!Z247="","na",Financials!Z247)</f>
        <v>-0.41666666666666657</v>
      </c>
      <c r="Y248" s="15" t="str">
        <f>IF(Financials!AA247="","na",Financials!AA247)</f>
        <v>na</v>
      </c>
      <c r="Z248" s="8" t="str">
        <f>IF(Financials!AB247="","na",Financials!AB247)</f>
        <v>na</v>
      </c>
      <c r="AA248" s="8" t="str">
        <f>IF(Financials!AC247="","na",Financials!AC247)</f>
        <v>na</v>
      </c>
      <c r="AB248" s="8" t="str">
        <f>IF(Financials!AD247="","na",Financials!AD247)</f>
        <v>na</v>
      </c>
      <c r="AC248" s="8" t="str">
        <f>IF(Financials!AE247="","na",Financials!AE247)</f>
        <v>na</v>
      </c>
      <c r="AD248" s="8" t="str">
        <f>IF(Financials!AF247="","na",Financials!AF247)</f>
        <v>na</v>
      </c>
      <c r="AE248" s="16" t="str">
        <f>IF(Financials!AG247="","na",Financials!AG247)</f>
        <v>na</v>
      </c>
      <c r="AF248" s="16" t="str">
        <f>IF(Financials!AH247="","na",Financials!AH247)</f>
        <v>na</v>
      </c>
      <c r="AG248" s="16" t="str">
        <f>IF(Financials!AI247="","na",Financials!AI247)</f>
        <v>na</v>
      </c>
      <c r="AH248" s="16" t="str">
        <f>IF(Financials!AJ247="","na",Financials!AJ247)</f>
        <v>na</v>
      </c>
      <c r="AI248" s="16" t="str">
        <f>IF(Financials!AK247="","na",Financials!AK247)</f>
        <v>na</v>
      </c>
    </row>
    <row r="249" spans="1:35" x14ac:dyDescent="0.2">
      <c r="A249" s="5">
        <f>Financials!Q248</f>
        <v>44307</v>
      </c>
      <c r="B249" s="5">
        <f>Financials!P248</f>
        <v>44306</v>
      </c>
      <c r="C249" t="str">
        <f>Financials!A248</f>
        <v>FR0000035081</v>
      </c>
      <c r="D249" t="str">
        <f>Financials!B248</f>
        <v>ICAD.PA</v>
      </c>
      <c r="E249" t="str">
        <f>Financials!C248</f>
        <v>ICADE SA</v>
      </c>
      <c r="F249" t="str">
        <f>Financials!D248</f>
        <v>EUR</v>
      </c>
      <c r="G249" t="str">
        <f>Financials!E248</f>
        <v>Real Estate</v>
      </c>
      <c r="H249" t="str">
        <f>Financials!F248</f>
        <v>REIT—Diversified</v>
      </c>
      <c r="I249">
        <f>Financials!O248</f>
        <v>65.150000000000006</v>
      </c>
      <c r="J249" t="str">
        <f>Financials!H248&amp;" - "&amp;Financials!G248</f>
        <v>41.88 - 77.6</v>
      </c>
      <c r="K249" s="7">
        <f>(Financials!G248-Financials!O248)/Financials!O248</f>
        <v>0.19109746738296221</v>
      </c>
      <c r="L249" s="1">
        <f>Financials!M248</f>
        <v>6.0900000000000003E-2</v>
      </c>
      <c r="M249">
        <f>Financials!I248</f>
        <v>201.703</v>
      </c>
      <c r="N249">
        <f>Financials!J248</f>
        <v>38.603999999999999</v>
      </c>
      <c r="O249" s="11">
        <f>Financials!K248</f>
        <v>1.6876500000000001</v>
      </c>
      <c r="P249" s="8">
        <f t="shared" si="5"/>
        <v>0</v>
      </c>
      <c r="Q249" s="14">
        <f>Financials!S248</f>
        <v>2001</v>
      </c>
      <c r="R249" s="14">
        <f>Financials!T248</f>
        <v>2021</v>
      </c>
      <c r="S249" s="14">
        <f>Financials!U248</f>
        <v>11</v>
      </c>
      <c r="T249" s="14">
        <f>Financials!V248</f>
        <v>6</v>
      </c>
      <c r="U249" s="15">
        <f>IF(Financials!W248="","na",Financials!W248)</f>
        <v>-0.72837837837837838</v>
      </c>
      <c r="V249" s="15">
        <f>IF(Financials!X248="","na",Financials!X248)</f>
        <v>-0.452316076294278</v>
      </c>
      <c r="W249" s="15">
        <f>IF(Financials!Y248="","na",Financials!Y248)</f>
        <v>-0.46112600536193032</v>
      </c>
      <c r="X249" s="15">
        <f>IF(Financials!Z248="","na",Financials!Z248)</f>
        <v>-0.53255813953488373</v>
      </c>
      <c r="Y249" s="15">
        <f>IF(Financials!AA248="","na",Financials!AA248)</f>
        <v>-0.49875311720698257</v>
      </c>
      <c r="Z249" s="8">
        <f>IF(Financials!AB248="","na",Financials!AB248)</f>
        <v>4</v>
      </c>
      <c r="AA249" s="8">
        <f>IF(Financials!AC248="","na",Financials!AC248)</f>
        <v>4.3</v>
      </c>
      <c r="AB249" s="8">
        <f>IF(Financials!AD248="","na",Financials!AD248)</f>
        <v>4.5999999999999996</v>
      </c>
      <c r="AC249" s="8">
        <f>IF(Financials!AE248="","na",Financials!AE248)</f>
        <v>4.01</v>
      </c>
      <c r="AD249" s="8">
        <f>IF(Financials!AF248="","na",Financials!AF248)</f>
        <v>2.0099999999999998</v>
      </c>
      <c r="AE249" s="16">
        <f>IF(Financials!AG248="","na",Financials!AG248)</f>
        <v>1.7391304347826089</v>
      </c>
      <c r="AF249" s="16">
        <f>IF(Financials!AH248="","na",Financials!AH248)</f>
        <v>2.047619047619047</v>
      </c>
      <c r="AG249" s="16">
        <f>IF(Financials!AI248="","na",Financials!AI248)</f>
        <v>1.1219512195121952</v>
      </c>
      <c r="AH249" s="16" t="str">
        <f>IF(Financials!AJ248="","na",Financials!AJ248)</f>
        <v>na</v>
      </c>
      <c r="AI249" s="16" t="str">
        <f>IF(Financials!AK248="","na",Financials!AK248)</f>
        <v>na</v>
      </c>
    </row>
    <row r="250" spans="1:35" x14ac:dyDescent="0.2">
      <c r="A250" s="5">
        <f>Financials!Q249</f>
        <v>44307</v>
      </c>
      <c r="B250" s="5">
        <f>Financials!P249</f>
        <v>44306</v>
      </c>
      <c r="C250" t="str">
        <f>Financials!A249</f>
        <v>FR0000045072</v>
      </c>
      <c r="D250" t="str">
        <f>Financials!B249</f>
        <v>ACA.PA</v>
      </c>
      <c r="E250" t="str">
        <f>Financials!C249</f>
        <v>Crédit Agricole</v>
      </c>
      <c r="F250" t="str">
        <f>Financials!D249</f>
        <v>EUR</v>
      </c>
      <c r="G250" t="str">
        <f>Financials!E249</f>
        <v>Financial Services</v>
      </c>
      <c r="H250" t="str">
        <f>Financials!F249</f>
        <v>Banks—Regional</v>
      </c>
      <c r="I250">
        <f>Financials!O249</f>
        <v>12.12</v>
      </c>
      <c r="J250" t="str">
        <f>Financials!H249&amp;" - "&amp;Financials!G249</f>
        <v>6.154 - 12.65</v>
      </c>
      <c r="K250" s="7">
        <f>(Financials!G249-Financials!O249)/Financials!O249</f>
        <v>4.3729372937293828E-2</v>
      </c>
      <c r="L250" s="1">
        <f>Financials!M249</f>
        <v>6.54E-2</v>
      </c>
      <c r="M250">
        <f>Financials!I249</f>
        <v>15.0535</v>
      </c>
      <c r="N250">
        <f>Financials!J249</f>
        <v>22.367999999999999</v>
      </c>
      <c r="O250" s="11">
        <f>Financials!K249</f>
        <v>0.54041499999999998</v>
      </c>
      <c r="P250" s="8">
        <f t="shared" si="5"/>
        <v>3</v>
      </c>
      <c r="Q250" s="14">
        <f>Financials!S249</f>
        <v>2003</v>
      </c>
      <c r="R250" s="14">
        <f>Financials!T249</f>
        <v>2019</v>
      </c>
      <c r="S250" s="14">
        <f>Financials!U249</f>
        <v>6</v>
      </c>
      <c r="T250" s="14">
        <f>Financials!V249</f>
        <v>4</v>
      </c>
      <c r="U250" s="15">
        <f>IF(Financials!W249="","na",Financials!W249)</f>
        <v>0.25454545454545435</v>
      </c>
      <c r="V250" s="15" t="str">
        <f>IF(Financials!X249="","na",Financials!X249)</f>
        <v>na</v>
      </c>
      <c r="W250" s="15">
        <f>IF(Financials!Y249="","na",Financials!Y249)</f>
        <v>0.97142857142857142</v>
      </c>
      <c r="X250" s="15">
        <f>IF(Financials!Z249="","na",Financials!Z249)</f>
        <v>0.14999999999999997</v>
      </c>
      <c r="Y250" s="15">
        <f>IF(Financials!AA249="","na",Financials!AA249)</f>
        <v>9.5238095238095163E-2</v>
      </c>
      <c r="Z250" s="8">
        <f>IF(Financials!AB249="","na",Financials!AB249)</f>
        <v>0.6</v>
      </c>
      <c r="AA250" s="8">
        <f>IF(Financials!AC249="","na",Financials!AC249)</f>
        <v>0.63</v>
      </c>
      <c r="AB250" s="8">
        <f>IF(Financials!AD249="","na",Financials!AD249)</f>
        <v>0.69</v>
      </c>
      <c r="AC250" s="8" t="str">
        <f>IF(Financials!AE249="","na",Financials!AE249)</f>
        <v>na</v>
      </c>
      <c r="AD250" s="8" t="str">
        <f>IF(Financials!AF249="","na",Financials!AF249)</f>
        <v>na</v>
      </c>
      <c r="AE250" s="16">
        <f>IF(Financials!AG249="","na",Financials!AG249)</f>
        <v>0.54545454545454541</v>
      </c>
      <c r="AF250" s="16">
        <f>IF(Financials!AH249="","na",Financials!AH249)</f>
        <v>0.45</v>
      </c>
      <c r="AG250" s="16">
        <f>IF(Financials!AI249="","na",Financials!AI249)</f>
        <v>0.46</v>
      </c>
      <c r="AH250" s="16" t="str">
        <f>IF(Financials!AJ249="","na",Financials!AJ249)</f>
        <v>na</v>
      </c>
      <c r="AI250" s="16" t="str">
        <f>IF(Financials!AK249="","na",Financials!AK249)</f>
        <v>na</v>
      </c>
    </row>
    <row r="251" spans="1:35" x14ac:dyDescent="0.2">
      <c r="A251" s="5">
        <f>Financials!Q250</f>
        <v>44307</v>
      </c>
      <c r="B251" s="5">
        <f>Financials!P250</f>
        <v>44306</v>
      </c>
      <c r="C251" t="str">
        <f>Financials!A250</f>
        <v>FR0000051732</v>
      </c>
      <c r="D251" t="str">
        <f>Financials!B250</f>
        <v>ATO.PA</v>
      </c>
      <c r="E251" t="str">
        <f>Financials!C250</f>
        <v>Atos</v>
      </c>
      <c r="F251" t="str">
        <f>Financials!D250</f>
        <v>EUR</v>
      </c>
      <c r="G251" t="str">
        <f>Financials!E250</f>
        <v>Technology</v>
      </c>
      <c r="H251" t="str">
        <f>Financials!F250</f>
        <v>Information Technology Services</v>
      </c>
      <c r="I251">
        <f>Financials!O250</f>
        <v>58.26</v>
      </c>
      <c r="J251" t="str">
        <f>Financials!H250&amp;" - "&amp;Financials!G250</f>
        <v>52.14 - 79.16</v>
      </c>
      <c r="K251" s="7">
        <f>(Financials!G250-Financials!O250)/Financials!O250</f>
        <v>0.3587366975626502</v>
      </c>
      <c r="L251" s="1">
        <f>Financials!M250</f>
        <v>1.5599999999999999E-2</v>
      </c>
      <c r="M251">
        <f>Financials!I250</f>
        <v>11.5022</v>
      </c>
      <c r="N251">
        <f>Financials!J250</f>
        <v>62.406999999999996</v>
      </c>
      <c r="O251" s="11">
        <f>Financials!K250</f>
        <v>0.93002399999999996</v>
      </c>
      <c r="P251" s="8">
        <f t="shared" si="5"/>
        <v>3</v>
      </c>
      <c r="Q251" s="14">
        <f>Financials!S250</f>
        <v>2011</v>
      </c>
      <c r="R251" s="14">
        <f>Financials!T250</f>
        <v>2019</v>
      </c>
      <c r="S251" s="14">
        <f>Financials!U250</f>
        <v>5</v>
      </c>
      <c r="T251" s="14">
        <f>Financials!V250</f>
        <v>1</v>
      </c>
      <c r="U251" s="15">
        <f>IF(Financials!W250="","na",Financials!W250)</f>
        <v>2.4</v>
      </c>
      <c r="V251" s="15">
        <f>IF(Financials!X250="","na",Financials!X250)</f>
        <v>2.4</v>
      </c>
      <c r="W251" s="15">
        <f>IF(Financials!Y250="","na",Financials!Y250)</f>
        <v>1.4285714285714286</v>
      </c>
      <c r="X251" s="15">
        <f>IF(Financials!Z250="","na",Financials!Z250)</f>
        <v>0.5454545454545453</v>
      </c>
      <c r="Y251" s="15">
        <f>IF(Financials!AA250="","na",Financials!AA250)</f>
        <v>0</v>
      </c>
      <c r="Z251" s="8">
        <f>IF(Financials!AB250="","na",Financials!AB250)</f>
        <v>1.6</v>
      </c>
      <c r="AA251" s="8">
        <f>IF(Financials!AC250="","na",Financials!AC250)</f>
        <v>1.7</v>
      </c>
      <c r="AB251" s="8">
        <f>IF(Financials!AD250="","na",Financials!AD250)</f>
        <v>1.7</v>
      </c>
      <c r="AC251" s="8" t="str">
        <f>IF(Financials!AE250="","na",Financials!AE250)</f>
        <v>na</v>
      </c>
      <c r="AD251" s="8" t="str">
        <f>IF(Financials!AF250="","na",Financials!AF250)</f>
        <v>na</v>
      </c>
      <c r="AE251" s="16">
        <f>IF(Financials!AG250="","na",Financials!AG250)</f>
        <v>0.2807017543859649</v>
      </c>
      <c r="AF251" s="16">
        <f>IF(Financials!AH250="","na",Financials!AH250)</f>
        <v>0.28333333333333333</v>
      </c>
      <c r="AG251" s="16">
        <f>IF(Financials!AI250="","na",Financials!AI250)</f>
        <v>5.3797468354430375E-2</v>
      </c>
      <c r="AH251" s="16" t="str">
        <f>IF(Financials!AJ250="","na",Financials!AJ250)</f>
        <v>na</v>
      </c>
      <c r="AI251" s="16" t="str">
        <f>IF(Financials!AK250="","na",Financials!AK250)</f>
        <v>na</v>
      </c>
    </row>
    <row r="252" spans="1:35" x14ac:dyDescent="0.2">
      <c r="A252" s="5">
        <f>Financials!Q251</f>
        <v>44307</v>
      </c>
      <c r="B252" s="5">
        <f>Financials!P251</f>
        <v>44306</v>
      </c>
      <c r="C252" t="str">
        <f>Financials!A251</f>
        <v>FR0000051807</v>
      </c>
      <c r="D252" t="str">
        <f>Financials!B251</f>
        <v>TEP.PA</v>
      </c>
      <c r="E252" t="str">
        <f>Financials!C251</f>
        <v>SRTeleperformance</v>
      </c>
      <c r="F252" t="str">
        <f>Financials!D251</f>
        <v>EUR</v>
      </c>
      <c r="G252" t="str">
        <f>Financials!E251</f>
        <v>Industrials</v>
      </c>
      <c r="H252" t="str">
        <f>Financials!F251</f>
        <v>Consulting Services</v>
      </c>
      <c r="I252">
        <f>Financials!O251</f>
        <v>329.5</v>
      </c>
      <c r="J252" t="str">
        <f>Financials!H251&amp;" - "&amp;Financials!G251</f>
        <v>179.75 - 332.1</v>
      </c>
      <c r="K252" s="7">
        <f>(Financials!G251-Financials!O251)/Financials!O251</f>
        <v>7.8907435508346665E-3</v>
      </c>
      <c r="L252" s="1">
        <f>Financials!M251</f>
        <v>7.1999999999999998E-3</v>
      </c>
      <c r="M252">
        <f>Financials!I251</f>
        <v>59.565199999999997</v>
      </c>
      <c r="N252">
        <f>Financials!J251</f>
        <v>41.046999999999997</v>
      </c>
      <c r="O252" s="11">
        <f>Financials!K251</f>
        <v>8.0103299999999997</v>
      </c>
      <c r="P252" s="8">
        <f t="shared" si="5"/>
        <v>3</v>
      </c>
      <c r="Q252" s="14">
        <f>Financials!S251</f>
        <v>1993</v>
      </c>
      <c r="R252" s="14">
        <f>Financials!T251</f>
        <v>2020</v>
      </c>
      <c r="S252" s="14">
        <f>Financials!U251</f>
        <v>20</v>
      </c>
      <c r="T252" s="14">
        <f>Financials!V251</f>
        <v>5</v>
      </c>
      <c r="U252" s="15">
        <f>IF(Financials!W251="","na",Financials!W251)</f>
        <v>0.84615384615384603</v>
      </c>
      <c r="V252" s="15">
        <f>IF(Financials!X251="","na",Financials!X251)</f>
        <v>6.0588235294117645</v>
      </c>
      <c r="W252" s="15">
        <f>IF(Financials!Y251="","na",Financials!Y251)</f>
        <v>4.2173913043478262</v>
      </c>
      <c r="X252" s="15">
        <f>IF(Financials!Z251="","na",Financials!Z251)</f>
        <v>2.6923076923076921</v>
      </c>
      <c r="Y252" s="15">
        <f>IF(Financials!AA251="","na",Financials!AA251)</f>
        <v>1.5263157894736843</v>
      </c>
      <c r="Z252" s="8">
        <f>IF(Financials!AB251="","na",Financials!AB251)</f>
        <v>1.3</v>
      </c>
      <c r="AA252" s="8">
        <f>IF(Financials!AC251="","na",Financials!AC251)</f>
        <v>1.85</v>
      </c>
      <c r="AB252" s="8">
        <f>IF(Financials!AD251="","na",Financials!AD251)</f>
        <v>1.9</v>
      </c>
      <c r="AC252" s="8">
        <f>IF(Financials!AE251="","na",Financials!AE251)</f>
        <v>4.8</v>
      </c>
      <c r="AD252" s="8" t="str">
        <f>IF(Financials!AF251="","na",Financials!AF251)</f>
        <v>na</v>
      </c>
      <c r="AE252" s="16">
        <f>IF(Financials!AG251="","na",Financials!AG251)</f>
        <v>0.24528301886792456</v>
      </c>
      <c r="AF252" s="16">
        <f>IF(Financials!AH251="","na",Financials!AH251)</f>
        <v>0.34905660377358494</v>
      </c>
      <c r="AG252" s="16">
        <f>IF(Financials!AI251="","na",Financials!AI251)</f>
        <v>0.27941176470588236</v>
      </c>
      <c r="AH252" s="16" t="str">
        <f>IF(Financials!AJ251="","na",Financials!AJ251)</f>
        <v>na</v>
      </c>
      <c r="AI252" s="16" t="str">
        <f>IF(Financials!AK251="","na",Financials!AK251)</f>
        <v>na</v>
      </c>
    </row>
    <row r="253" spans="1:35" x14ac:dyDescent="0.2">
      <c r="A253" s="5">
        <f>Financials!Q252</f>
        <v>44307</v>
      </c>
      <c r="B253" s="5">
        <f>Financials!P252</f>
        <v>44306</v>
      </c>
      <c r="C253" t="str">
        <f>Financials!A252</f>
        <v>FR0000052292</v>
      </c>
      <c r="D253" t="str">
        <f>Financials!B252</f>
        <v>RMS.PA</v>
      </c>
      <c r="E253" t="str">
        <f>Financials!C252</f>
        <v>Hermès (Hermes International</v>
      </c>
      <c r="F253" t="str">
        <f>Financials!D252</f>
        <v>EUR</v>
      </c>
      <c r="G253" t="str">
        <f>Financials!E252</f>
        <v>Consumer Cyclical</v>
      </c>
      <c r="H253" t="str">
        <f>Financials!F252</f>
        <v>Luxury Goods</v>
      </c>
      <c r="I253">
        <f>Financials!O252</f>
        <v>1024</v>
      </c>
      <c r="J253" t="str">
        <f>Financials!H252&amp;" - "&amp;Financials!G252</f>
        <v>611 - 1029</v>
      </c>
      <c r="K253" s="7">
        <f>(Financials!G252-Financials!O252)/Financials!O252</f>
        <v>4.8828125E-3</v>
      </c>
      <c r="L253" s="1">
        <f>Financials!M252</f>
        <v>4.4999999999999997E-3</v>
      </c>
      <c r="M253">
        <f>Financials!I252</f>
        <v>77.781999999999996</v>
      </c>
      <c r="N253">
        <f>Financials!J252</f>
        <v>70.554000000000002</v>
      </c>
      <c r="O253" s="11">
        <f>Financials!K252</f>
        <v>14.5633</v>
      </c>
      <c r="P253" s="8">
        <f t="shared" si="5"/>
        <v>3</v>
      </c>
      <c r="Q253" s="14">
        <f>Financials!S252</f>
        <v>2001</v>
      </c>
      <c r="R253" s="14">
        <f>Financials!T252</f>
        <v>2021</v>
      </c>
      <c r="S253" s="14">
        <f>Financials!U252</f>
        <v>14</v>
      </c>
      <c r="T253" s="14">
        <f>Financials!V252</f>
        <v>5</v>
      </c>
      <c r="U253" s="15">
        <f>IF(Financials!W252="","na",Financials!W252)</f>
        <v>0.2</v>
      </c>
      <c r="V253" s="15">
        <f>IF(Financials!X252="","na",Financials!X252)</f>
        <v>-0.44444444444444448</v>
      </c>
      <c r="W253" s="15">
        <f>IF(Financials!Y252="","na",Financials!Y252)</f>
        <v>-0.55223880597014929</v>
      </c>
      <c r="X253" s="15">
        <f>IF(Financials!Z252="","na",Financials!Z252)</f>
        <v>-0.76923076923076927</v>
      </c>
      <c r="Y253" s="15">
        <f>IF(Financials!AA252="","na",Financials!AA252)</f>
        <v>-0.67032967032967028</v>
      </c>
      <c r="Z253" s="8">
        <f>IF(Financials!AB252="","na",Financials!AB252)</f>
        <v>3.75</v>
      </c>
      <c r="AA253" s="8">
        <f>IF(Financials!AC252="","na",Financials!AC252)</f>
        <v>6.5</v>
      </c>
      <c r="AB253" s="8">
        <f>IF(Financials!AD252="","na",Financials!AD252)</f>
        <v>4.55</v>
      </c>
      <c r="AC253" s="8">
        <f>IF(Financials!AE252="","na",Financials!AE252)</f>
        <v>4.55</v>
      </c>
      <c r="AD253" s="8">
        <f>IF(Financials!AF252="","na",Financials!AF252)</f>
        <v>1.5</v>
      </c>
      <c r="AE253" s="16">
        <f>IF(Financials!AG252="","na",Financials!AG252)</f>
        <v>0.32327586206896552</v>
      </c>
      <c r="AF253" s="16">
        <f>IF(Financials!AH252="","na",Financials!AH252)</f>
        <v>0.48507462686567165</v>
      </c>
      <c r="AG253" s="16">
        <f>IF(Financials!AI252="","na",Financials!AI252)</f>
        <v>0.31164383561643832</v>
      </c>
      <c r="AH253" s="16" t="str">
        <f>IF(Financials!AJ252="","na",Financials!AJ252)</f>
        <v>na</v>
      </c>
      <c r="AI253" s="16" t="str">
        <f>IF(Financials!AK252="","na",Financials!AK252)</f>
        <v>na</v>
      </c>
    </row>
    <row r="254" spans="1:35" x14ac:dyDescent="0.2">
      <c r="A254" s="5">
        <f>Financials!Q253</f>
        <v>44307</v>
      </c>
      <c r="B254" s="5">
        <f>Financials!P253</f>
        <v>44306</v>
      </c>
      <c r="C254" t="str">
        <f>Financials!A253</f>
        <v>FR0000073272</v>
      </c>
      <c r="D254" t="str">
        <f>Financials!B253</f>
        <v>SAF.PA</v>
      </c>
      <c r="E254" t="str">
        <f>Financials!C253</f>
        <v>SAFRAN</v>
      </c>
      <c r="F254" t="str">
        <f>Financials!D253</f>
        <v>EUR</v>
      </c>
      <c r="G254" t="str">
        <f>Financials!E253</f>
        <v>Industrials</v>
      </c>
      <c r="H254" t="str">
        <f>Financials!F253</f>
        <v>Aerospace &amp; Defense</v>
      </c>
      <c r="I254">
        <f>Financials!O253</f>
        <v>116.5</v>
      </c>
      <c r="J254" t="str">
        <f>Financials!H253&amp;" - "&amp;Financials!G253</f>
        <v>67.02 - 127.45</v>
      </c>
      <c r="K254" s="7">
        <f>(Financials!G253-Financials!O253)/Financials!O253</f>
        <v>9.3991416309012907E-2</v>
      </c>
      <c r="L254" s="1">
        <f>Financials!M253</f>
        <v>3.7000000000000002E-3</v>
      </c>
      <c r="M254">
        <f>Financials!I253</f>
        <v>145.6</v>
      </c>
      <c r="N254">
        <f>Financials!J253</f>
        <v>28.925999999999998</v>
      </c>
      <c r="O254" s="11">
        <f>Financials!K253</f>
        <v>4.0268300000000004</v>
      </c>
      <c r="P254" s="8">
        <f t="shared" si="5"/>
        <v>3</v>
      </c>
      <c r="Q254" s="14">
        <f>Financials!S253</f>
        <v>2001</v>
      </c>
      <c r="R254" s="14">
        <f>Financials!T253</f>
        <v>2019</v>
      </c>
      <c r="S254" s="14">
        <f>Financials!U253</f>
        <v>12</v>
      </c>
      <c r="T254" s="14">
        <f>Financials!V253</f>
        <v>5</v>
      </c>
      <c r="U254" s="15">
        <f>IF(Financials!W253="","na",Financials!W253)</f>
        <v>2.0333333333333337</v>
      </c>
      <c r="V254" s="15">
        <f>IF(Financials!X253="","na",Financials!X253)</f>
        <v>1.6764705882352942</v>
      </c>
      <c r="W254" s="15">
        <f>IF(Financials!Y253="","na",Financials!Y253)</f>
        <v>0.51666666666666683</v>
      </c>
      <c r="X254" s="15">
        <f>IF(Financials!Z253="","na",Financials!Z253)</f>
        <v>0.23809523809523817</v>
      </c>
      <c r="Y254" s="15">
        <f>IF(Financials!AA253="","na",Financials!AA253)</f>
        <v>0.13749999999999998</v>
      </c>
      <c r="Z254" s="8">
        <f>IF(Financials!AB253="","na",Financials!AB253)</f>
        <v>0.83</v>
      </c>
      <c r="AA254" s="8">
        <f>IF(Financials!AC253="","na",Financials!AC253)</f>
        <v>1.6</v>
      </c>
      <c r="AB254" s="8">
        <f>IF(Financials!AD253="","na",Financials!AD253)</f>
        <v>1.82</v>
      </c>
      <c r="AC254" s="8" t="str">
        <f>IF(Financials!AE253="","na",Financials!AE253)</f>
        <v>na</v>
      </c>
      <c r="AD254" s="8" t="str">
        <f>IF(Financials!AF253="","na",Financials!AF253)</f>
        <v>na</v>
      </c>
      <c r="AE254" s="16">
        <f>IF(Financials!AG253="","na",Financials!AG253)</f>
        <v>7.2173913043478255E-2</v>
      </c>
      <c r="AF254" s="16">
        <f>IF(Financials!AH253="","na",Financials!AH253)</f>
        <v>0.55172413793103448</v>
      </c>
      <c r="AG254" s="16">
        <f>IF(Financials!AI253="","na",Financials!AI253)</f>
        <v>0.32500000000000001</v>
      </c>
      <c r="AH254" s="16" t="str">
        <f>IF(Financials!AJ253="","na",Financials!AJ253)</f>
        <v>na</v>
      </c>
      <c r="AI254" s="16" t="str">
        <f>IF(Financials!AK253="","na",Financials!AK253)</f>
        <v>na</v>
      </c>
    </row>
    <row r="255" spans="1:35" x14ac:dyDescent="0.2">
      <c r="A255" s="5">
        <f>Financials!Q254</f>
        <v>44307</v>
      </c>
      <c r="B255" s="5">
        <f>Financials!P254</f>
        <v>44306</v>
      </c>
      <c r="C255" t="str">
        <f>Financials!A254</f>
        <v>FR0000077919</v>
      </c>
      <c r="D255" t="str">
        <f>Financials!B254</f>
        <v>DEC.PA</v>
      </c>
      <c r="E255" t="str">
        <f>Financials!C254</f>
        <v>JCDecaux S.A.</v>
      </c>
      <c r="F255" t="str">
        <f>Financials!D254</f>
        <v>EUR</v>
      </c>
      <c r="G255" t="str">
        <f>Financials!E254</f>
        <v>Communication Services</v>
      </c>
      <c r="H255" t="str">
        <f>Financials!F254</f>
        <v>Advertising Agencies</v>
      </c>
      <c r="I255">
        <f>Financials!O254</f>
        <v>20.34</v>
      </c>
      <c r="J255" t="str">
        <f>Financials!H254&amp;" - "&amp;Financials!G254</f>
        <v>12.26 - 22.2</v>
      </c>
      <c r="K255" s="7">
        <f>(Financials!G254-Financials!O254)/Financials!O254</f>
        <v>9.144542772861354E-2</v>
      </c>
      <c r="L255" s="1">
        <f>Financials!M254</f>
        <v>0</v>
      </c>
      <c r="M255">
        <f>Financials!I254</f>
        <v>0</v>
      </c>
      <c r="N255">
        <f>Financials!J254</f>
        <v>7.4960000000000004</v>
      </c>
      <c r="O255" s="11">
        <f>Financials!K254</f>
        <v>2.7027800000000002</v>
      </c>
      <c r="P255" s="8">
        <f t="shared" si="5"/>
        <v>2</v>
      </c>
      <c r="Q255" s="14">
        <f>Financials!S254</f>
        <v>2008</v>
      </c>
      <c r="R255" s="14">
        <f>Financials!T254</f>
        <v>2007</v>
      </c>
      <c r="S255" s="14">
        <f>Financials!U254</f>
        <v>5</v>
      </c>
      <c r="T255" s="14">
        <f>Financials!V254</f>
        <v>2</v>
      </c>
      <c r="U255" s="15">
        <f>IF(Financials!W254="","na",Financials!W254)</f>
        <v>-4.5454545454545497E-2</v>
      </c>
      <c r="V255" s="15" t="str">
        <f>IF(Financials!X254="","na",Financials!X254)</f>
        <v>na</v>
      </c>
      <c r="W255" s="15" t="str">
        <f>IF(Financials!Y254="","na",Financials!Y254)</f>
        <v>na</v>
      </c>
      <c r="X255" s="15" t="str">
        <f>IF(Financials!Z254="","na",Financials!Z254)</f>
        <v>na</v>
      </c>
      <c r="Y255" s="15" t="str">
        <f>IF(Financials!AA254="","na",Financials!AA254)</f>
        <v>na</v>
      </c>
      <c r="Z255" s="8">
        <f>IF(Financials!AB254="","na",Financials!AB254)</f>
        <v>0.56000000000000005</v>
      </c>
      <c r="AA255" s="8">
        <f>IF(Financials!AC254="","na",Financials!AC254)</f>
        <v>0.56000000000000005</v>
      </c>
      <c r="AB255" s="8">
        <f>IF(Financials!AD254="","na",Financials!AD254)</f>
        <v>0.57999999999999996</v>
      </c>
      <c r="AC255" s="8" t="str">
        <f>IF(Financials!AE254="","na",Financials!AE254)</f>
        <v>na</v>
      </c>
      <c r="AD255" s="8" t="str">
        <f>IF(Financials!AF254="","na",Financials!AF254)</f>
        <v>na</v>
      </c>
      <c r="AE255" s="16" t="str">
        <f>IF(Financials!AG254="","na",Financials!AG254)</f>
        <v>na</v>
      </c>
      <c r="AF255" s="16">
        <f>IF(Financials!AH254="","na",Financials!AH254)</f>
        <v>0.56000000000000005</v>
      </c>
      <c r="AG255" s="16">
        <f>IF(Financials!AI254="","na",Financials!AI254)</f>
        <v>0.48333333333333334</v>
      </c>
      <c r="AH255" s="16" t="str">
        <f>IF(Financials!AJ254="","na",Financials!AJ254)</f>
        <v>na</v>
      </c>
      <c r="AI255" s="16" t="str">
        <f>IF(Financials!AK254="","na",Financials!AK254)</f>
        <v>na</v>
      </c>
    </row>
    <row r="256" spans="1:35" x14ac:dyDescent="0.2">
      <c r="A256" s="5">
        <f>Financials!Q255</f>
        <v>44307</v>
      </c>
      <c r="B256" s="5">
        <f>Financials!P255</f>
        <v>44306</v>
      </c>
      <c r="C256" t="str">
        <f>Financials!A255</f>
        <v>FR0000120073</v>
      </c>
      <c r="D256" t="str">
        <f>Financials!B255</f>
        <v>AI.PA</v>
      </c>
      <c r="E256" t="str">
        <f>Financials!C255</f>
        <v>Air Liquide</v>
      </c>
      <c r="F256" t="str">
        <f>Financials!D255</f>
        <v>EUR</v>
      </c>
      <c r="G256" t="str">
        <f>Financials!E255</f>
        <v>Basic Materials</v>
      </c>
      <c r="H256" t="str">
        <f>Financials!F255</f>
        <v>Chemicals</v>
      </c>
      <c r="I256">
        <f>Financials!O255</f>
        <v>139.88</v>
      </c>
      <c r="J256" t="str">
        <f>Financials!H255&amp;" - "&amp;Financials!G255</f>
        <v>110.55 - 144.45</v>
      </c>
      <c r="K256" s="7">
        <f>(Financials!G255-Financials!O255)/Financials!O255</f>
        <v>3.2670860737775191E-2</v>
      </c>
      <c r="L256" s="1">
        <f>Financials!M255</f>
        <v>1.9699999999999999E-2</v>
      </c>
      <c r="M256">
        <f>Financials!I255</f>
        <v>27.2529</v>
      </c>
      <c r="N256">
        <f>Financials!J255</f>
        <v>39.273000000000003</v>
      </c>
      <c r="O256" s="11">
        <f>Financials!K255</f>
        <v>3.5668299999999999</v>
      </c>
      <c r="P256" s="8">
        <f t="shared" si="5"/>
        <v>3</v>
      </c>
      <c r="Q256" s="14">
        <f>Financials!S255</f>
        <v>2001</v>
      </c>
      <c r="R256" s="14">
        <f>Financials!T255</f>
        <v>2020</v>
      </c>
      <c r="S256" s="14">
        <f>Financials!U255</f>
        <v>8</v>
      </c>
      <c r="T256" s="14">
        <f>Financials!V255</f>
        <v>5</v>
      </c>
      <c r="U256" s="15">
        <f>IF(Financials!W255="","na",Financials!W255)</f>
        <v>-0.22413793103448271</v>
      </c>
      <c r="V256" s="15">
        <f>IF(Financials!X255="","na",Financials!X255)</f>
        <v>8.0000000000000071E-2</v>
      </c>
      <c r="W256" s="15">
        <f>IF(Financials!Y255="","na",Financials!Y255)</f>
        <v>5.8823529411764851E-2</v>
      </c>
      <c r="X256" s="15">
        <f>IF(Financials!Z255="","na",Financials!Z255)</f>
        <v>3.8461538461538491E-2</v>
      </c>
      <c r="Y256" s="15">
        <f>IF(Financials!AA255="","na",Financials!AA255)</f>
        <v>0.12075513990760006</v>
      </c>
      <c r="Z256" s="8">
        <f>IF(Financials!AB255="","na",Financials!AB255)</f>
        <v>2.6</v>
      </c>
      <c r="AA256" s="8">
        <f>IF(Financials!AC255="","na",Financials!AC255)</f>
        <v>2.40909</v>
      </c>
      <c r="AB256" s="8">
        <f>IF(Financials!AD255="","na",Financials!AD255)</f>
        <v>2.40909</v>
      </c>
      <c r="AC256" s="8">
        <f>IF(Financials!AE255="","na",Financials!AE255)</f>
        <v>2.7</v>
      </c>
      <c r="AD256" s="8" t="str">
        <f>IF(Financials!AF255="","na",Financials!AF255)</f>
        <v>na</v>
      </c>
      <c r="AE256" s="16">
        <f>IF(Financials!AG255="","na",Financials!AG255)</f>
        <v>0.55319148936170215</v>
      </c>
      <c r="AF256" s="16">
        <f>IF(Financials!AH255="","na",Financials!AH255)</f>
        <v>0.53535333333333335</v>
      </c>
      <c r="AG256" s="16">
        <f>IF(Financials!AI255="","na",Financials!AI255)</f>
        <v>0.5125723404255319</v>
      </c>
      <c r="AH256" s="16" t="str">
        <f>IF(Financials!AJ255="","na",Financials!AJ255)</f>
        <v>na</v>
      </c>
      <c r="AI256" s="16" t="str">
        <f>IF(Financials!AK255="","na",Financials!AK255)</f>
        <v>na</v>
      </c>
    </row>
    <row r="257" spans="1:35" x14ac:dyDescent="0.2">
      <c r="A257" s="5">
        <f>Financials!Q256</f>
        <v>44307</v>
      </c>
      <c r="B257" s="5">
        <f>Financials!P256</f>
        <v>44306</v>
      </c>
      <c r="C257" t="str">
        <f>Financials!A256</f>
        <v>FR0000120172</v>
      </c>
      <c r="D257" t="str">
        <f>Financials!B256</f>
        <v>CA.PA</v>
      </c>
      <c r="E257" t="str">
        <f>Financials!C256</f>
        <v>Carrefour</v>
      </c>
      <c r="F257" t="str">
        <f>Financials!D256</f>
        <v>EUR</v>
      </c>
      <c r="G257" t="str">
        <f>Financials!E256</f>
        <v>Consumer Defensive</v>
      </c>
      <c r="H257" t="str">
        <f>Financials!F256</f>
        <v>Grocery Stores</v>
      </c>
      <c r="I257">
        <f>Financials!O256</f>
        <v>15.8</v>
      </c>
      <c r="J257" t="str">
        <f>Financials!H256&amp;" - "&amp;Financials!G256</f>
        <v>12.095 - 18.1</v>
      </c>
      <c r="K257" s="7">
        <f>(Financials!G256-Financials!O256)/Financials!O256</f>
        <v>0.14556962025316458</v>
      </c>
      <c r="L257" s="1">
        <f>Financials!M256</f>
        <v>3.1800000000000002E-2</v>
      </c>
      <c r="M257">
        <f>Financials!I256</f>
        <v>19.873899999999999</v>
      </c>
      <c r="N257">
        <f>Financials!J256</f>
        <v>12.12</v>
      </c>
      <c r="O257" s="11">
        <f>Financials!K256</f>
        <v>1.30033</v>
      </c>
      <c r="P257" s="8">
        <f t="shared" si="5"/>
        <v>1</v>
      </c>
      <c r="Q257" s="14">
        <f>Financials!S256</f>
        <v>2001</v>
      </c>
      <c r="R257" s="14">
        <f>Financials!T256</f>
        <v>2020</v>
      </c>
      <c r="S257" s="14">
        <f>Financials!U256</f>
        <v>10</v>
      </c>
      <c r="T257" s="14">
        <f>Financials!V256</f>
        <v>4</v>
      </c>
      <c r="U257" s="15">
        <f>IF(Financials!W256="","na",Financials!W256)</f>
        <v>-0.54</v>
      </c>
      <c r="V257" s="15">
        <f>IF(Financials!X256="","na",Financials!X256)</f>
        <v>-0.60344827586206895</v>
      </c>
      <c r="W257" s="15">
        <f>IF(Financials!Y256="","na",Financials!Y256)</f>
        <v>-0.66176470588235303</v>
      </c>
      <c r="X257" s="15">
        <f>IF(Financials!Z256="","na",Financials!Z256)</f>
        <v>-0.67142857142857149</v>
      </c>
      <c r="Y257" s="15">
        <f>IF(Financials!AA256="","na",Financials!AA256)</f>
        <v>-0.5</v>
      </c>
      <c r="Z257" s="8">
        <f>IF(Financials!AB256="","na",Financials!AB256)</f>
        <v>0.7</v>
      </c>
      <c r="AA257" s="8">
        <f>IF(Financials!AC256="","na",Financials!AC256)</f>
        <v>0.46</v>
      </c>
      <c r="AB257" s="8">
        <f>IF(Financials!AD256="","na",Financials!AD256)</f>
        <v>0.46</v>
      </c>
      <c r="AC257" s="8">
        <f>IF(Financials!AE256="","na",Financials!AE256)</f>
        <v>0.23</v>
      </c>
      <c r="AD257" s="8" t="str">
        <f>IF(Financials!AF256="","na",Financials!AF256)</f>
        <v>na</v>
      </c>
      <c r="AE257" s="16" t="str">
        <f>IF(Financials!AG256="","na",Financials!AG256)</f>
        <v>na</v>
      </c>
      <c r="AF257" s="16" t="str">
        <f>IF(Financials!AH256="","na",Financials!AH256)</f>
        <v>na</v>
      </c>
      <c r="AG257" s="16">
        <f>IF(Financials!AI256="","na",Financials!AI256)</f>
        <v>0.32857142857142863</v>
      </c>
      <c r="AH257" s="16" t="str">
        <f>IF(Financials!AJ256="","na",Financials!AJ256)</f>
        <v>na</v>
      </c>
      <c r="AI257" s="16" t="str">
        <f>IF(Financials!AK256="","na",Financials!AK256)</f>
        <v>na</v>
      </c>
    </row>
    <row r="258" spans="1:35" x14ac:dyDescent="0.2">
      <c r="A258" s="5">
        <f>Financials!Q257</f>
        <v>44307</v>
      </c>
      <c r="B258" s="5">
        <f>Financials!P257</f>
        <v>44306</v>
      </c>
      <c r="C258" t="str">
        <f>Financials!A257</f>
        <v>FR0000120222</v>
      </c>
      <c r="D258" t="str">
        <f>Financials!B257</f>
        <v>CNP.PA</v>
      </c>
      <c r="E258" t="str">
        <f>Financials!C257</f>
        <v>CNP Assurances S.A.</v>
      </c>
      <c r="F258" t="str">
        <f>Financials!D257</f>
        <v>EUR</v>
      </c>
      <c r="G258" t="str">
        <f>Financials!E257</f>
        <v>Financial Services</v>
      </c>
      <c r="H258" t="str">
        <f>Financials!F257</f>
        <v>Insurance—Life</v>
      </c>
      <c r="I258">
        <f>Financials!O257</f>
        <v>14.68</v>
      </c>
      <c r="J258" t="str">
        <f>Financials!H257&amp;" - "&amp;Financials!G257</f>
        <v>7.63 - 16.89</v>
      </c>
      <c r="K258" s="7">
        <f>(Financials!G257-Financials!O257)/Financials!O257</f>
        <v>0.15054495912806545</v>
      </c>
      <c r="L258" s="1">
        <f>Financials!M257</f>
        <v>9.6600000000000005E-2</v>
      </c>
      <c r="M258">
        <f>Financials!I257</f>
        <v>7.7005800000000004</v>
      </c>
      <c r="N258">
        <f>Financials!J257</f>
        <v>30.140999999999998</v>
      </c>
      <c r="O258" s="11">
        <f>Financials!K257</f>
        <v>0.48720999999999998</v>
      </c>
      <c r="P258" s="8">
        <f t="shared" si="5"/>
        <v>3</v>
      </c>
      <c r="Q258" s="14">
        <f>Financials!S257</f>
        <v>2001</v>
      </c>
      <c r="R258" s="14">
        <f>Financials!T257</f>
        <v>2020</v>
      </c>
      <c r="S258" s="14">
        <f>Financials!U257</f>
        <v>11</v>
      </c>
      <c r="T258" s="14">
        <f>Financials!V257</f>
        <v>2</v>
      </c>
      <c r="U258" s="15">
        <f>IF(Financials!W257="","na",Financials!W257)</f>
        <v>-0.12962962962962973</v>
      </c>
      <c r="V258" s="15">
        <f>IF(Financials!X257="","na",Financials!X257)</f>
        <v>0.22077922077922069</v>
      </c>
      <c r="W258" s="15">
        <f>IF(Financials!Y257="","na",Financials!Y257)</f>
        <v>0.22077922077922069</v>
      </c>
      <c r="X258" s="15">
        <f>IF(Financials!Z257="","na",Financials!Z257)</f>
        <v>0.17499999999999988</v>
      </c>
      <c r="Y258" s="15">
        <f>IF(Financials!AA257="","na",Financials!AA257)</f>
        <v>5.6179775280898799E-2</v>
      </c>
      <c r="Z258" s="8">
        <f>IF(Financials!AB257="","na",Financials!AB257)</f>
        <v>0.8</v>
      </c>
      <c r="AA258" s="8">
        <f>IF(Financials!AC257="","na",Financials!AC257)</f>
        <v>0.84</v>
      </c>
      <c r="AB258" s="8">
        <f>IF(Financials!AD257="","na",Financials!AD257)</f>
        <v>0.89</v>
      </c>
      <c r="AC258" s="8">
        <f>IF(Financials!AE257="","na",Financials!AE257)</f>
        <v>0.94</v>
      </c>
      <c r="AD258" s="8" t="str">
        <f>IF(Financials!AF257="","na",Financials!AF257)</f>
        <v>na</v>
      </c>
      <c r="AE258" s="16">
        <f>IF(Financials!AG257="","na",Financials!AG257)</f>
        <v>0.44444444444444448</v>
      </c>
      <c r="AF258" s="16">
        <f>IF(Financials!AH257="","na",Financials!AH257)</f>
        <v>0.44210526315789472</v>
      </c>
      <c r="AG258" s="16">
        <f>IF(Financials!AI257="","na",Financials!AI257)</f>
        <v>0.44500000000000001</v>
      </c>
      <c r="AH258" s="16" t="str">
        <f>IF(Financials!AJ257="","na",Financials!AJ257)</f>
        <v>na</v>
      </c>
      <c r="AI258" s="16" t="str">
        <f>IF(Financials!AK257="","na",Financials!AK257)</f>
        <v>na</v>
      </c>
    </row>
    <row r="259" spans="1:35" x14ac:dyDescent="0.2">
      <c r="A259" s="5">
        <f>Financials!Q258</f>
        <v>44307</v>
      </c>
      <c r="B259" s="5">
        <f>Financials!P258</f>
        <v>44306</v>
      </c>
      <c r="C259" t="str">
        <f>Financials!A258</f>
        <v>FR0000120271</v>
      </c>
      <c r="D259" t="str">
        <f>Financials!B258</f>
        <v>FP.PA</v>
      </c>
      <c r="E259" t="str">
        <f>Financials!C258</f>
        <v>TOTAL</v>
      </c>
      <c r="F259" t="str">
        <f>Financials!D258</f>
        <v>EUR</v>
      </c>
      <c r="G259" t="str">
        <f>Financials!E258</f>
        <v>Energy</v>
      </c>
      <c r="H259" t="str">
        <f>Financials!F258</f>
        <v>Oil &amp; Gas Integrated</v>
      </c>
      <c r="I259">
        <f>Financials!O258</f>
        <v>37.1</v>
      </c>
      <c r="J259" t="str">
        <f>Financials!H258&amp;" - "&amp;Financials!G258</f>
        <v>24.51 - 42.19</v>
      </c>
      <c r="K259" s="7">
        <f>(Financials!G258-Financials!O258)/Financials!O258</f>
        <v>0.13719676549865217</v>
      </c>
      <c r="L259" s="1">
        <f>Financials!M258</f>
        <v>7.1599999999999997E-2</v>
      </c>
      <c r="M259">
        <f>Financials!I258</f>
        <v>0</v>
      </c>
      <c r="N259">
        <f>Financials!J258</f>
        <v>39.448999999999998</v>
      </c>
      <c r="O259" s="11">
        <f>Financials!K258</f>
        <v>0.93525800000000003</v>
      </c>
      <c r="P259" s="8">
        <f t="shared" si="5"/>
        <v>3</v>
      </c>
      <c r="Q259" s="14">
        <f>Financials!S258</f>
        <v>2001</v>
      </c>
      <c r="R259" s="14">
        <f>Financials!T258</f>
        <v>2021</v>
      </c>
      <c r="S259" s="14">
        <f>Financials!U258</f>
        <v>13</v>
      </c>
      <c r="T259" s="14">
        <f>Financials!V258</f>
        <v>4</v>
      </c>
      <c r="U259" s="15">
        <f>IF(Financials!W258="","na",Financials!W258)</f>
        <v>-0.6</v>
      </c>
      <c r="V259" s="15">
        <f>IF(Financials!X258="","na",Financials!X258)</f>
        <v>-0.45454545454545459</v>
      </c>
      <c r="W259" s="15">
        <f>IF(Financials!Y258="","na",Financials!Y258)</f>
        <v>-0.45901639344262291</v>
      </c>
      <c r="X259" s="15">
        <f>IF(Financials!Z258="","na",Financials!Z258)</f>
        <v>-0.47619047619047616</v>
      </c>
      <c r="Y259" s="15">
        <f>IF(Financials!AA258="","na",Financials!AA258)</f>
        <v>-0.5074626865671642</v>
      </c>
      <c r="Z259" s="8">
        <f>IF(Financials!AB258="","na",Financials!AB258)</f>
        <v>2.4700000000000002</v>
      </c>
      <c r="AA259" s="8">
        <f>IF(Financials!AC258="","na",Financials!AC258)</f>
        <v>2.52</v>
      </c>
      <c r="AB259" s="8">
        <f>IF(Financials!AD258="","na",Financials!AD258)</f>
        <v>1.94</v>
      </c>
      <c r="AC259" s="8">
        <f>IF(Financials!AE258="","na",Financials!AE258)</f>
        <v>2.68</v>
      </c>
      <c r="AD259" s="8">
        <f>IF(Financials!AF258="","na",Financials!AF258)</f>
        <v>1.32</v>
      </c>
      <c r="AE259" s="16">
        <f>IF(Financials!AG258="","na",Financials!AG258)</f>
        <v>0.74848484848484853</v>
      </c>
      <c r="AF259" s="16">
        <f>IF(Financials!AH258="","na",Financials!AH258)</f>
        <v>0.6</v>
      </c>
      <c r="AG259" s="16">
        <f>IF(Financials!AI258="","na",Financials!AI258)</f>
        <v>0.46190476190476187</v>
      </c>
      <c r="AH259" s="16" t="str">
        <f>IF(Financials!AJ258="","na",Financials!AJ258)</f>
        <v>na</v>
      </c>
      <c r="AI259" s="16" t="str">
        <f>IF(Financials!AK258="","na",Financials!AK258)</f>
        <v>na</v>
      </c>
    </row>
    <row r="260" spans="1:35" x14ac:dyDescent="0.2">
      <c r="A260" s="5">
        <f>Financials!Q259</f>
        <v>44307</v>
      </c>
      <c r="B260" s="5">
        <f>Financials!P259</f>
        <v>44306</v>
      </c>
      <c r="C260" t="str">
        <f>Financials!A259</f>
        <v>FR0000120321</v>
      </c>
      <c r="D260" t="str">
        <f>Financials!B259</f>
        <v>OR.PA</v>
      </c>
      <c r="E260" t="str">
        <f>Financials!C259</f>
        <v>LOréal</v>
      </c>
      <c r="F260" t="str">
        <f>Financials!D259</f>
        <v>EUR</v>
      </c>
      <c r="G260" t="str">
        <f>Financials!E259</f>
        <v>Consumer Defensive</v>
      </c>
      <c r="H260" t="str">
        <f>Financials!F259</f>
        <v>Household &amp; Personal Products</v>
      </c>
      <c r="I260">
        <f>Financials!O259</f>
        <v>341.75</v>
      </c>
      <c r="J260" t="str">
        <f>Financials!H259&amp;" - "&amp;Financials!G259</f>
        <v>233.2 - 342.55</v>
      </c>
      <c r="K260" s="7">
        <f>(Financials!G259-Financials!O259)/Financials!O259</f>
        <v>2.3408924652524106E-3</v>
      </c>
      <c r="L260" s="1">
        <f>Financials!M259</f>
        <v>1.18E-2</v>
      </c>
      <c r="M260">
        <f>Financials!I259</f>
        <v>53.690800000000003</v>
      </c>
      <c r="N260">
        <f>Financials!J259</f>
        <v>51.784999999999997</v>
      </c>
      <c r="O260" s="11">
        <f>Financials!K259</f>
        <v>6.5733300000000003</v>
      </c>
      <c r="P260" s="8">
        <f t="shared" si="5"/>
        <v>3</v>
      </c>
      <c r="Q260" s="14">
        <f>Financials!S259</f>
        <v>2001</v>
      </c>
      <c r="R260" s="14">
        <f>Financials!T259</f>
        <v>2020</v>
      </c>
      <c r="S260" s="14">
        <f>Financials!U259</f>
        <v>19</v>
      </c>
      <c r="T260" s="14">
        <f>Financials!V259</f>
        <v>0</v>
      </c>
      <c r="U260" s="15">
        <f>IF(Financials!W259="","na",Financials!W259)</f>
        <v>17.409090909090907</v>
      </c>
      <c r="V260" s="15">
        <f>IF(Financials!X259="","na",Financials!X259)</f>
        <v>2.5217391304347827</v>
      </c>
      <c r="W260" s="15">
        <f>IF(Financials!Y259="","na",Financials!Y259)</f>
        <v>2</v>
      </c>
      <c r="X260" s="15">
        <f>IF(Financials!Z259="","na",Financials!Z259)</f>
        <v>1.4545454545454546</v>
      </c>
      <c r="Y260" s="15">
        <f>IF(Financials!AA259="","na",Financials!AA259)</f>
        <v>1.1038961038961039</v>
      </c>
      <c r="Z260" s="8">
        <f>IF(Financials!AB259="","na",Financials!AB259)</f>
        <v>3.3</v>
      </c>
      <c r="AA260" s="8">
        <f>IF(Financials!AC259="","na",Financials!AC259)</f>
        <v>3.55</v>
      </c>
      <c r="AB260" s="8">
        <f>IF(Financials!AD259="","na",Financials!AD259)</f>
        <v>3.85</v>
      </c>
      <c r="AC260" s="8">
        <f>IF(Financials!AE259="","na",Financials!AE259)</f>
        <v>8.1</v>
      </c>
      <c r="AD260" s="8" t="str">
        <f>IF(Financials!AF259="","na",Financials!AF259)</f>
        <v>na</v>
      </c>
      <c r="AE260" s="16">
        <f>IF(Financials!AG259="","na",Financials!AG259)</f>
        <v>0.51562499999999989</v>
      </c>
      <c r="AF260" s="16">
        <f>IF(Financials!AH259="","na",Financials!AH259)</f>
        <v>0.51449275362318836</v>
      </c>
      <c r="AG260" s="16">
        <f>IF(Financials!AI259="","na",Financials!AI259)</f>
        <v>0.57462686567164178</v>
      </c>
      <c r="AH260" s="16" t="str">
        <f>IF(Financials!AJ259="","na",Financials!AJ259)</f>
        <v>na</v>
      </c>
      <c r="AI260" s="16" t="str">
        <f>IF(Financials!AK259="","na",Financials!AK259)</f>
        <v>na</v>
      </c>
    </row>
    <row r="261" spans="1:35" x14ac:dyDescent="0.2">
      <c r="A261" s="5">
        <f>Financials!Q260</f>
        <v>44307</v>
      </c>
      <c r="B261" s="5">
        <f>Financials!P260</f>
        <v>44306</v>
      </c>
      <c r="C261" t="str">
        <f>Financials!A260</f>
        <v>FR0000120404</v>
      </c>
      <c r="D261" t="str">
        <f>Financials!B260</f>
        <v>AC.PA</v>
      </c>
      <c r="E261" t="str">
        <f>Financials!C260</f>
        <v>Accor S.A.</v>
      </c>
      <c r="F261" t="str">
        <f>Financials!D260</f>
        <v>EUR</v>
      </c>
      <c r="G261" t="str">
        <f>Financials!E260</f>
        <v>Consumer Cyclical</v>
      </c>
      <c r="H261" t="str">
        <f>Financials!F260</f>
        <v>Lodging</v>
      </c>
      <c r="I261">
        <f>Financials!O260</f>
        <v>33.51</v>
      </c>
      <c r="J261" t="str">
        <f>Financials!H260&amp;" - "&amp;Financials!G260</f>
        <v>20.15 - 35.74</v>
      </c>
      <c r="K261" s="7">
        <f>(Financials!G260-Financials!O260)/Financials!O260</f>
        <v>6.6547299313637842E-2</v>
      </c>
      <c r="L261" s="1">
        <f>Financials!M260</f>
        <v>0</v>
      </c>
      <c r="M261">
        <f>Financials!I260</f>
        <v>0</v>
      </c>
      <c r="N261">
        <f>Financials!J260</f>
        <v>15.875999999999999</v>
      </c>
      <c r="O261" s="11">
        <f>Financials!K260</f>
        <v>2.10317</v>
      </c>
      <c r="P261" s="8">
        <f t="shared" si="5"/>
        <v>3</v>
      </c>
      <c r="Q261" s="14">
        <f>Financials!S260</f>
        <v>2001</v>
      </c>
      <c r="R261" s="14">
        <f>Financials!T260</f>
        <v>2019</v>
      </c>
      <c r="S261" s="14">
        <f>Financials!U260</f>
        <v>9</v>
      </c>
      <c r="T261" s="14">
        <f>Financials!V260</f>
        <v>6</v>
      </c>
      <c r="U261" s="15">
        <f>IF(Financials!W260="","na",Financials!W260)</f>
        <v>5.0000000000000051E-2</v>
      </c>
      <c r="V261" s="15">
        <f>IF(Financials!X260="","na",Financials!X260)</f>
        <v>0.61538461538461542</v>
      </c>
      <c r="W261" s="15">
        <f>IF(Financials!Y260="","na",Financials!Y260)</f>
        <v>1.625</v>
      </c>
      <c r="X261" s="15">
        <f>IF(Financials!Z260="","na",Financials!Z260)</f>
        <v>1.1000000000000001</v>
      </c>
      <c r="Y261" s="15">
        <f>IF(Financials!AA260="","na",Financials!AA260)</f>
        <v>0</v>
      </c>
      <c r="Z261" s="8">
        <f>IF(Financials!AB260="","na",Financials!AB260)</f>
        <v>1.05</v>
      </c>
      <c r="AA261" s="8">
        <f>IF(Financials!AC260="","na",Financials!AC260)</f>
        <v>1.05</v>
      </c>
      <c r="AB261" s="8">
        <f>IF(Financials!AD260="","na",Financials!AD260)</f>
        <v>1.05</v>
      </c>
      <c r="AC261" s="8" t="str">
        <f>IF(Financials!AE260="","na",Financials!AE260)</f>
        <v>na</v>
      </c>
      <c r="AD261" s="8" t="str">
        <f>IF(Financials!AF260="","na",Financials!AF260)</f>
        <v>na</v>
      </c>
      <c r="AE261" s="16">
        <f>IF(Financials!AG260="","na",Financials!AG260)</f>
        <v>0.75000000000000011</v>
      </c>
      <c r="AF261" s="16">
        <f>IF(Financials!AH260="","na",Financials!AH260)</f>
        <v>0.13815789473684212</v>
      </c>
      <c r="AG261" s="16">
        <f>IF(Financials!AI260="","na",Financials!AI260)</f>
        <v>0.65625</v>
      </c>
      <c r="AH261" s="16" t="str">
        <f>IF(Financials!AJ260="","na",Financials!AJ260)</f>
        <v>na</v>
      </c>
      <c r="AI261" s="16" t="str">
        <f>IF(Financials!AK260="","na",Financials!AK260)</f>
        <v>na</v>
      </c>
    </row>
    <row r="262" spans="1:35" x14ac:dyDescent="0.2">
      <c r="A262" s="5">
        <f>Financials!Q261</f>
        <v>44307</v>
      </c>
      <c r="B262" s="5">
        <f>Financials!P261</f>
        <v>44306</v>
      </c>
      <c r="C262" t="str">
        <f>Financials!A261</f>
        <v>FR0000120503</v>
      </c>
      <c r="D262" t="str">
        <f>Financials!B261</f>
        <v>EN.PA</v>
      </c>
      <c r="E262" t="str">
        <f>Financials!C261</f>
        <v>Bouygues</v>
      </c>
      <c r="F262" t="str">
        <f>Financials!D261</f>
        <v>EUR</v>
      </c>
      <c r="G262" t="str">
        <f>Financials!E261</f>
        <v>Industrials</v>
      </c>
      <c r="H262" t="str">
        <f>Financials!F261</f>
        <v>Engineering &amp; Construction</v>
      </c>
      <c r="I262">
        <f>Financials!O261</f>
        <v>34.68</v>
      </c>
      <c r="J262" t="str">
        <f>Financials!H261&amp;" - "&amp;Financials!G261</f>
        <v>23.91 - 36.05</v>
      </c>
      <c r="K262" s="7">
        <f>(Financials!G261-Financials!O261)/Financials!O261</f>
        <v>3.9504036908881129E-2</v>
      </c>
      <c r="L262" s="1">
        <f>Financials!M261</f>
        <v>4.9500000000000002E-2</v>
      </c>
      <c r="M262">
        <f>Financials!I261</f>
        <v>18.912600000000001</v>
      </c>
      <c r="N262">
        <f>Financials!J261</f>
        <v>27.155999999999999</v>
      </c>
      <c r="O262" s="11">
        <f>Financials!K261</f>
        <v>1.2744899999999999</v>
      </c>
      <c r="P262" s="8">
        <f t="shared" si="5"/>
        <v>3</v>
      </c>
      <c r="Q262" s="14">
        <f>Financials!S261</f>
        <v>1992</v>
      </c>
      <c r="R262" s="14">
        <f>Financials!T261</f>
        <v>2020</v>
      </c>
      <c r="S262" s="14">
        <f>Financials!U261</f>
        <v>9</v>
      </c>
      <c r="T262" s="14">
        <f>Financials!V261</f>
        <v>4</v>
      </c>
      <c r="U262" s="15">
        <f>IF(Financials!W261="","na",Financials!W261)</f>
        <v>-0.83750000000000002</v>
      </c>
      <c r="V262" s="15">
        <f>IF(Financials!X261="","na",Financials!X261)</f>
        <v>0.625</v>
      </c>
      <c r="W262" s="15">
        <f>IF(Financials!Y261="","na",Financials!Y261)</f>
        <v>0.625</v>
      </c>
      <c r="X262" s="15">
        <f>IF(Financials!Z261="","na",Financials!Z261)</f>
        <v>0.625</v>
      </c>
      <c r="Y262" s="15">
        <f>IF(Financials!AA261="","na",Financials!AA261)</f>
        <v>0.52941176470588247</v>
      </c>
      <c r="Z262" s="8">
        <f>IF(Financials!AB261="","na",Financials!AB261)</f>
        <v>1.6</v>
      </c>
      <c r="AA262" s="8">
        <f>IF(Financials!AC261="","na",Financials!AC261)</f>
        <v>1.7</v>
      </c>
      <c r="AB262" s="8">
        <f>IF(Financials!AD261="","na",Financials!AD261)</f>
        <v>1.7</v>
      </c>
      <c r="AC262" s="8">
        <f>IF(Financials!AE261="","na",Financials!AE261)</f>
        <v>2.6</v>
      </c>
      <c r="AD262" s="8" t="str">
        <f>IF(Financials!AF261="","na",Financials!AF261)</f>
        <v>na</v>
      </c>
      <c r="AE262" s="16">
        <f>IF(Financials!AG261="","na",Financials!AG261)</f>
        <v>0.53333333333333333</v>
      </c>
      <c r="AF262" s="16">
        <f>IF(Financials!AH261="","na",Financials!AH261)</f>
        <v>0.48571428571428571</v>
      </c>
      <c r="AG262" s="16">
        <f>IF(Financials!AI261="","na",Financials!AI261)</f>
        <v>0.53125</v>
      </c>
      <c r="AH262" s="16" t="str">
        <f>IF(Financials!AJ261="","na",Financials!AJ261)</f>
        <v>na</v>
      </c>
      <c r="AI262" s="16" t="str">
        <f>IF(Financials!AK261="","na",Financials!AK261)</f>
        <v>na</v>
      </c>
    </row>
    <row r="263" spans="1:35" x14ac:dyDescent="0.2">
      <c r="A263" s="5">
        <f>Financials!Q262</f>
        <v>44307</v>
      </c>
      <c r="B263" s="5">
        <f>Financials!P262</f>
        <v>44306</v>
      </c>
      <c r="C263" t="str">
        <f>Financials!A262</f>
        <v>FR0000120578</v>
      </c>
      <c r="D263" t="str">
        <f>Financials!B262</f>
        <v>SAN.PA</v>
      </c>
      <c r="E263" t="str">
        <f>Financials!C262</f>
        <v>Sanofi</v>
      </c>
      <c r="F263" t="str">
        <f>Financials!D262</f>
        <v>EUR</v>
      </c>
      <c r="G263" t="str">
        <f>Financials!E262</f>
        <v>Healthcare</v>
      </c>
      <c r="H263" t="str">
        <f>Financials!F262</f>
        <v>Drug Manufacturers—General</v>
      </c>
      <c r="I263">
        <f>Financials!O262</f>
        <v>86.93</v>
      </c>
      <c r="J263" t="str">
        <f>Financials!H262&amp;" - "&amp;Financials!G262</f>
        <v>74.92 - 95.82</v>
      </c>
      <c r="K263" s="7">
        <f>(Financials!G262-Financials!O262)/Financials!O262</f>
        <v>0.10226619118831227</v>
      </c>
      <c r="L263" s="1">
        <f>Financials!M262</f>
        <v>3.7199999999999997E-2</v>
      </c>
      <c r="M263">
        <f>Financials!I262</f>
        <v>8.8996899999999997</v>
      </c>
      <c r="N263">
        <f>Financials!J262</f>
        <v>50.372999999999998</v>
      </c>
      <c r="O263" s="11">
        <f>Financials!K262</f>
        <v>1.7261200000000001</v>
      </c>
      <c r="P263" s="8">
        <f t="shared" si="5"/>
        <v>1</v>
      </c>
      <c r="Q263" s="14">
        <f>Financials!S262</f>
        <v>2001</v>
      </c>
      <c r="R263" s="14">
        <f>Financials!T262</f>
        <v>2020</v>
      </c>
      <c r="S263" s="14">
        <f>Financials!U262</f>
        <v>18</v>
      </c>
      <c r="T263" s="14">
        <f>Financials!V262</f>
        <v>1</v>
      </c>
      <c r="U263" s="15">
        <f>IF(Financials!W262="","na",Financials!W262)</f>
        <v>6.1590909090909092</v>
      </c>
      <c r="V263" s="15">
        <f>IF(Financials!X262="","na",Financials!X262)</f>
        <v>0.13718411552346566</v>
      </c>
      <c r="W263" s="15">
        <f>IF(Financials!Y262="","na",Financials!Y262)</f>
        <v>0.10526315789473678</v>
      </c>
      <c r="X263" s="15">
        <f>IF(Financials!Z262="","na",Financials!Z262)</f>
        <v>6.4189189189189172E-2</v>
      </c>
      <c r="Y263" s="15">
        <f>IF(Financials!AA262="","na",Financials!AA262)</f>
        <v>2.605863192182413E-2</v>
      </c>
      <c r="Z263" s="8">
        <f>IF(Financials!AB262="","na",Financials!AB262)</f>
        <v>2.96</v>
      </c>
      <c r="AA263" s="8">
        <f>IF(Financials!AC262="","na",Financials!AC262)</f>
        <v>3.03</v>
      </c>
      <c r="AB263" s="8">
        <f>IF(Financials!AD262="","na",Financials!AD262)</f>
        <v>3.07</v>
      </c>
      <c r="AC263" s="8">
        <f>IF(Financials!AE262="","na",Financials!AE262)</f>
        <v>3.15</v>
      </c>
      <c r="AD263" s="8" t="str">
        <f>IF(Financials!AF262="","na",Financials!AF262)</f>
        <v>na</v>
      </c>
      <c r="AE263" s="16">
        <f>IF(Financials!AG262="","na",Financials!AG262)</f>
        <v>0.44179104477611941</v>
      </c>
      <c r="AF263" s="16">
        <f>IF(Financials!AH262="","na",Financials!AH262)</f>
        <v>0.86571428571428566</v>
      </c>
      <c r="AG263" s="16">
        <f>IF(Financials!AI262="","na",Financials!AI262)</f>
        <v>1.3954545454545453</v>
      </c>
      <c r="AH263" s="16" t="str">
        <f>IF(Financials!AJ262="","na",Financials!AJ262)</f>
        <v>na</v>
      </c>
      <c r="AI263" s="16" t="str">
        <f>IF(Financials!AK262="","na",Financials!AK262)</f>
        <v>na</v>
      </c>
    </row>
    <row r="264" spans="1:35" x14ac:dyDescent="0.2">
      <c r="A264" s="5">
        <f>Financials!Q263</f>
        <v>44307</v>
      </c>
      <c r="B264" s="5">
        <f>Financials!P263</f>
        <v>44306</v>
      </c>
      <c r="C264" t="str">
        <f>Financials!A263</f>
        <v>FR0000120628</v>
      </c>
      <c r="D264" t="str">
        <f>Financials!B263</f>
        <v>CS.PA</v>
      </c>
      <c r="E264" t="str">
        <f>Financials!C263</f>
        <v>AXA</v>
      </c>
      <c r="F264" t="str">
        <f>Financials!D263</f>
        <v>EUR</v>
      </c>
      <c r="G264" t="str">
        <f>Financials!E263</f>
        <v>Financial Services</v>
      </c>
      <c r="H264" t="str">
        <f>Financials!F263</f>
        <v>Insurance—Diversified</v>
      </c>
      <c r="I264">
        <f>Financials!O263</f>
        <v>23.135000000000002</v>
      </c>
      <c r="J264" t="str">
        <f>Financials!H263&amp;" - "&amp;Financials!G263</f>
        <v>13.344 - 23.385</v>
      </c>
      <c r="K264" s="7">
        <f>(Financials!G263-Financials!O263)/Financials!O263</f>
        <v>1.0806137886319428E-2</v>
      </c>
      <c r="L264" s="1">
        <f>Financials!M263</f>
        <v>6.1699999999999998E-2</v>
      </c>
      <c r="M264">
        <f>Financials!I263</f>
        <v>18.443999999999999</v>
      </c>
      <c r="N264">
        <f>Financials!J263</f>
        <v>30.013999999999999</v>
      </c>
      <c r="O264" s="11">
        <f>Financials!K263</f>
        <v>0.76814199999999999</v>
      </c>
      <c r="P264" s="8">
        <f t="shared" si="5"/>
        <v>1</v>
      </c>
      <c r="Q264" s="14">
        <f>Financials!S263</f>
        <v>1992</v>
      </c>
      <c r="R264" s="14">
        <f>Financials!T263</f>
        <v>2020</v>
      </c>
      <c r="S264" s="14">
        <f>Financials!U263</f>
        <v>22</v>
      </c>
      <c r="T264" s="14">
        <f>Financials!V263</f>
        <v>5</v>
      </c>
      <c r="U264" s="15">
        <f>IF(Financials!W263="","na",Financials!W263)</f>
        <v>-0.90181818181818196</v>
      </c>
      <c r="V264" s="15">
        <f>IF(Financials!X263="","na",Financials!X263)</f>
        <v>0.50000000000000011</v>
      </c>
      <c r="W264" s="15">
        <f>IF(Financials!Y263="","na",Financials!Y263)</f>
        <v>1.273684210526316</v>
      </c>
      <c r="X264" s="15">
        <f>IF(Financials!Z263="","na",Financials!Z263)</f>
        <v>0.86206896551724166</v>
      </c>
      <c r="Y264" s="15">
        <f>IF(Financials!AA263="","na",Financials!AA263)</f>
        <v>0.61194029850746268</v>
      </c>
      <c r="Z264" s="8">
        <f>IF(Financials!AB263="","na",Financials!AB263)</f>
        <v>1.1599999999999999</v>
      </c>
      <c r="AA264" s="8">
        <f>IF(Financials!AC263="","na",Financials!AC263)</f>
        <v>1.26</v>
      </c>
      <c r="AB264" s="8">
        <f>IF(Financials!AD263="","na",Financials!AD263)</f>
        <v>1.34</v>
      </c>
      <c r="AC264" s="8">
        <f>IF(Financials!AE263="","na",Financials!AE263)</f>
        <v>2.16</v>
      </c>
      <c r="AD264" s="8" t="str">
        <f>IF(Financials!AF263="","na",Financials!AF263)</f>
        <v>na</v>
      </c>
      <c r="AE264" s="16">
        <f>IF(Financials!AG263="","na",Financials!AG263)</f>
        <v>0.46400000000000002</v>
      </c>
      <c r="AF264" s="16" t="str">
        <f>IF(Financials!AH263="","na",Financials!AH263)</f>
        <v>na</v>
      </c>
      <c r="AG264" s="16">
        <f>IF(Financials!AI263="","na",Financials!AI263)</f>
        <v>0.89333333333333342</v>
      </c>
      <c r="AH264" s="16" t="str">
        <f>IF(Financials!AJ263="","na",Financials!AJ263)</f>
        <v>na</v>
      </c>
      <c r="AI264" s="16" t="str">
        <f>IF(Financials!AK263="","na",Financials!AK263)</f>
        <v>na</v>
      </c>
    </row>
    <row r="265" spans="1:35" x14ac:dyDescent="0.2">
      <c r="A265" s="5">
        <f>Financials!Q264</f>
        <v>44307</v>
      </c>
      <c r="B265" s="5">
        <f>Financials!P264</f>
        <v>44306</v>
      </c>
      <c r="C265" t="str">
        <f>Financials!A264</f>
        <v>FR0000120644</v>
      </c>
      <c r="D265" t="str">
        <f>Financials!B264</f>
        <v>BN.PA</v>
      </c>
      <c r="E265" t="str">
        <f>Financials!C264</f>
        <v>Danone</v>
      </c>
      <c r="F265" t="str">
        <f>Financials!D264</f>
        <v>EUR</v>
      </c>
      <c r="G265" t="str">
        <f>Financials!E264</f>
        <v>Consumer Defensive</v>
      </c>
      <c r="H265" t="str">
        <f>Financials!F264</f>
        <v>Packaged Foods</v>
      </c>
      <c r="I265">
        <f>Financials!O264</f>
        <v>58.41</v>
      </c>
      <c r="J265" t="str">
        <f>Financials!H264&amp;" - "&amp;Financials!G264</f>
        <v>46.03 - 65.68</v>
      </c>
      <c r="K265" s="7">
        <f>(Financials!G264-Financials!O264)/Financials!O264</f>
        <v>0.12446498887176871</v>
      </c>
      <c r="L265" s="1">
        <f>Financials!M264</f>
        <v>3.27E-2</v>
      </c>
      <c r="M265">
        <f>Financials!I264</f>
        <v>19.531600000000001</v>
      </c>
      <c r="N265">
        <f>Financials!J264</f>
        <v>24.939</v>
      </c>
      <c r="O265" s="11">
        <f>Financials!K264</f>
        <v>2.34091</v>
      </c>
      <c r="P265" s="8">
        <f t="shared" si="5"/>
        <v>3</v>
      </c>
      <c r="Q265" s="14">
        <f>Financials!S264</f>
        <v>1990</v>
      </c>
      <c r="R265" s="14">
        <f>Financials!T264</f>
        <v>2020</v>
      </c>
      <c r="S265" s="14">
        <f>Financials!U264</f>
        <v>23</v>
      </c>
      <c r="T265" s="14">
        <f>Financials!V264</f>
        <v>4</v>
      </c>
      <c r="U265" s="15">
        <f>IF(Financials!W264="","na",Financials!W264)</f>
        <v>-0.63478260869565217</v>
      </c>
      <c r="V265" s="15">
        <f>IF(Financials!X264="","na",Financials!X264)</f>
        <v>1.896551724137931</v>
      </c>
      <c r="W265" s="15">
        <f>IF(Financials!Y264="","na",Financials!Y264)</f>
        <v>1.8</v>
      </c>
      <c r="X265" s="15">
        <f>IF(Financials!Z264="","na",Financials!Z264)</f>
        <v>1.4705882352941178</v>
      </c>
      <c r="Y265" s="15">
        <f>IF(Financials!AA264="","na",Financials!AA264)</f>
        <v>1.1649484536082475</v>
      </c>
      <c r="Z265" s="8">
        <f>IF(Financials!AB264="","na",Financials!AB264)</f>
        <v>1.7</v>
      </c>
      <c r="AA265" s="8">
        <f>IF(Financials!AC264="","na",Financials!AC264)</f>
        <v>1.9</v>
      </c>
      <c r="AB265" s="8">
        <f>IF(Financials!AD264="","na",Financials!AD264)</f>
        <v>1.94</v>
      </c>
      <c r="AC265" s="8">
        <f>IF(Financials!AE264="","na",Financials!AE264)</f>
        <v>4.2</v>
      </c>
      <c r="AD265" s="8" t="str">
        <f>IF(Financials!AF264="","na",Financials!AF264)</f>
        <v>na</v>
      </c>
      <c r="AE265" s="16">
        <f>IF(Financials!AG264="","na",Financials!AG264)</f>
        <v>0.4358974358974359</v>
      </c>
      <c r="AF265" s="16">
        <f>IF(Financials!AH264="","na",Financials!AH264)</f>
        <v>0.52777777777777779</v>
      </c>
      <c r="AG265" s="16">
        <f>IF(Financials!AI264="","na",Financials!AI264)</f>
        <v>0.64666666666666661</v>
      </c>
      <c r="AH265" s="16" t="str">
        <f>IF(Financials!AJ264="","na",Financials!AJ264)</f>
        <v>na</v>
      </c>
      <c r="AI265" s="16" t="str">
        <f>IF(Financials!AK264="","na",Financials!AK264)</f>
        <v>na</v>
      </c>
    </row>
    <row r="266" spans="1:35" x14ac:dyDescent="0.2">
      <c r="A266" s="5">
        <f>Financials!Q265</f>
        <v>44307</v>
      </c>
      <c r="B266" s="5">
        <f>Financials!P265</f>
        <v>44306</v>
      </c>
      <c r="C266" t="str">
        <f>Financials!A265</f>
        <v>FR0000120685</v>
      </c>
      <c r="D266" t="str">
        <f>Financials!B265</f>
        <v>KN.PA</v>
      </c>
      <c r="E266" t="str">
        <f>Financials!C265</f>
        <v>Natixis Banques Populaires</v>
      </c>
      <c r="F266" t="str">
        <f>Financials!D265</f>
        <v>EUR</v>
      </c>
      <c r="G266" t="str">
        <f>Financials!E265</f>
        <v>Financial Services</v>
      </c>
      <c r="H266" t="str">
        <f>Financials!F265</f>
        <v>Banks—Regional</v>
      </c>
      <c r="I266">
        <f>Financials!O265</f>
        <v>4.0519999999999996</v>
      </c>
      <c r="J266" t="str">
        <f>Financials!H265&amp;" - "&amp;Financials!G265</f>
        <v>1.7885 - 4.166</v>
      </c>
      <c r="K266" s="7">
        <f>(Financials!G265-Financials!O265)/Financials!O265</f>
        <v>2.813425468904264E-2</v>
      </c>
      <c r="L266" s="1">
        <f>Financials!M265</f>
        <v>1.4800000000000001E-2</v>
      </c>
      <c r="M266">
        <f>Financials!I265</f>
        <v>126.59399999999999</v>
      </c>
      <c r="N266">
        <f>Financials!J265</f>
        <v>6.101</v>
      </c>
      <c r="O266" s="11">
        <f>Financials!K265</f>
        <v>0.66398999999999997</v>
      </c>
      <c r="P266" s="8">
        <f t="shared" si="5"/>
        <v>0</v>
      </c>
      <c r="Q266" s="14">
        <f>Financials!S265</f>
        <v>2001</v>
      </c>
      <c r="R266" s="14">
        <f>Financials!T265</f>
        <v>2020</v>
      </c>
      <c r="S266" s="14">
        <f>Financials!U265</f>
        <v>8</v>
      </c>
      <c r="T266" s="14">
        <f>Financials!V265</f>
        <v>6</v>
      </c>
      <c r="U266" s="15">
        <f>IF(Financials!W265="","na",Financials!W265)</f>
        <v>-0.876</v>
      </c>
      <c r="V266" s="15">
        <f>IF(Financials!X265="","na",Financials!X265)</f>
        <v>2.0999999999999996</v>
      </c>
      <c r="W266" s="15">
        <f>IF(Financials!Y265="","na",Financials!Y265)</f>
        <v>-8.8235294117647134E-2</v>
      </c>
      <c r="X266" s="15">
        <f>IF(Financials!Z265="","na",Financials!Z265)</f>
        <v>-0.11428571428571424</v>
      </c>
      <c r="Y266" s="15">
        <f>IF(Financials!AA265="","na",Financials!AA265)</f>
        <v>-0.35416666666666663</v>
      </c>
      <c r="Z266" s="8">
        <f>IF(Financials!AB265="","na",Financials!AB265)</f>
        <v>0.35</v>
      </c>
      <c r="AA266" s="8">
        <f>IF(Financials!AC265="","na",Financials!AC265)</f>
        <v>0.37</v>
      </c>
      <c r="AB266" s="8">
        <f>IF(Financials!AD265="","na",Financials!AD265)</f>
        <v>0.48</v>
      </c>
      <c r="AC266" s="8">
        <f>IF(Financials!AE265="","na",Financials!AE265)</f>
        <v>0.31</v>
      </c>
      <c r="AD266" s="8" t="str">
        <f>IF(Financials!AF265="","na",Financials!AF265)</f>
        <v>na</v>
      </c>
      <c r="AE266" s="16" t="str">
        <f>IF(Financials!AG265="","na",Financials!AG265)</f>
        <v>na</v>
      </c>
      <c r="AF266" s="16" t="str">
        <f>IF(Financials!AH265="","na",Financials!AH265)</f>
        <v>na</v>
      </c>
      <c r="AG266" s="16" t="str">
        <f>IF(Financials!AI265="","na",Financials!AI265)</f>
        <v>na</v>
      </c>
      <c r="AH266" s="16" t="str">
        <f>IF(Financials!AJ265="","na",Financials!AJ265)</f>
        <v>na</v>
      </c>
      <c r="AI266" s="16" t="str">
        <f>IF(Financials!AK265="","na",Financials!AK265)</f>
        <v>na</v>
      </c>
    </row>
    <row r="267" spans="1:35" x14ac:dyDescent="0.2">
      <c r="A267" s="5">
        <f>Financials!Q266</f>
        <v>44307</v>
      </c>
      <c r="B267" s="5">
        <f>Financials!P266</f>
        <v>44306</v>
      </c>
      <c r="C267" t="str">
        <f>Financials!A266</f>
        <v>FR0000120693</v>
      </c>
      <c r="D267" t="str">
        <f>Financials!B266</f>
        <v>RI.PA</v>
      </c>
      <c r="E267" t="str">
        <f>Financials!C266</f>
        <v>Pernod Ricard</v>
      </c>
      <c r="F267" t="str">
        <f>Financials!D266</f>
        <v>EUR</v>
      </c>
      <c r="G267" t="str">
        <f>Financials!E266</f>
        <v>Consumer Defensive</v>
      </c>
      <c r="H267" t="str">
        <f>Financials!F266</f>
        <v>Beverages—Wineries &amp; Distilleries</v>
      </c>
      <c r="I267">
        <f>Financials!O266</f>
        <v>172.25</v>
      </c>
      <c r="J267" t="str">
        <f>Financials!H266&amp;" - "&amp;Financials!G266</f>
        <v>125.7 - 173.1</v>
      </c>
      <c r="K267" s="7">
        <f>(Financials!G266-Financials!O266)/Financials!O266</f>
        <v>4.9346879535558455E-3</v>
      </c>
      <c r="L267" s="1">
        <f>Financials!M266</f>
        <v>1.72E-2</v>
      </c>
      <c r="M267">
        <f>Financials!I266</f>
        <v>171.685</v>
      </c>
      <c r="N267">
        <f>Financials!J266</f>
        <v>55.343000000000004</v>
      </c>
      <c r="O267" s="11">
        <f>Financials!K266</f>
        <v>3.1114999999999999</v>
      </c>
      <c r="P267" s="8">
        <f t="shared" si="5"/>
        <v>3</v>
      </c>
      <c r="Q267" s="14">
        <f>Financials!S266</f>
        <v>2001</v>
      </c>
      <c r="R267" s="14">
        <f>Financials!T266</f>
        <v>2020</v>
      </c>
      <c r="S267" s="14">
        <f>Financials!U266</f>
        <v>12</v>
      </c>
      <c r="T267" s="14">
        <f>Financials!V266</f>
        <v>5</v>
      </c>
      <c r="U267" s="15">
        <f>IF(Financials!W266="","na",Financials!W266)</f>
        <v>0.66249999999999998</v>
      </c>
      <c r="V267" s="15">
        <f>IF(Financials!X266="","na",Financials!X266)</f>
        <v>0.62195121951219534</v>
      </c>
      <c r="W267" s="15">
        <f>IF(Financials!Y266="","na",Financials!Y266)</f>
        <v>0.4777777777777778</v>
      </c>
      <c r="X267" s="15">
        <f>IF(Financials!Z266="","na",Financials!Z266)</f>
        <v>0.31683168316831689</v>
      </c>
      <c r="Y267" s="15">
        <f>IF(Financials!AA266="","na",Financials!AA266)</f>
        <v>-0.14743589743589741</v>
      </c>
      <c r="Z267" s="8">
        <f>IF(Financials!AB266="","na",Financials!AB266)</f>
        <v>2.02</v>
      </c>
      <c r="AA267" s="8">
        <f>IF(Financials!AC266="","na",Financials!AC266)</f>
        <v>2.36</v>
      </c>
      <c r="AB267" s="8">
        <f>IF(Financials!AD266="","na",Financials!AD266)</f>
        <v>3.12</v>
      </c>
      <c r="AC267" s="8">
        <f>IF(Financials!AE266="","na",Financials!AE266)</f>
        <v>2.66</v>
      </c>
      <c r="AD267" s="8" t="str">
        <f>IF(Financials!AF266="","na",Financials!AF266)</f>
        <v>na</v>
      </c>
      <c r="AE267" s="16">
        <f>IF(Financials!AG266="","na",Financials!AG266)</f>
        <v>0.38113207547169814</v>
      </c>
      <c r="AF267" s="16">
        <f>IF(Financials!AH266="","na",Financials!AH266)</f>
        <v>0.4</v>
      </c>
      <c r="AG267" s="16">
        <f>IF(Financials!AI266="","na",Financials!AI266)</f>
        <v>0.56727272727272726</v>
      </c>
      <c r="AH267" s="16">
        <f>IF(Financials!AJ266="","na",Financials!AJ266)</f>
        <v>2.2166666666666668</v>
      </c>
      <c r="AI267" s="16" t="str">
        <f>IF(Financials!AK266="","na",Financials!AK266)</f>
        <v>na</v>
      </c>
    </row>
    <row r="268" spans="1:35" x14ac:dyDescent="0.2">
      <c r="A268" s="5">
        <f>Financials!Q267</f>
        <v>44307</v>
      </c>
      <c r="B268" s="5">
        <f>Financials!P267</f>
        <v>44306</v>
      </c>
      <c r="C268" t="str">
        <f>Financials!A267</f>
        <v>FR0000120859</v>
      </c>
      <c r="D268" t="str">
        <f>Financials!B267</f>
        <v>NK.PA</v>
      </c>
      <c r="E268" t="str">
        <f>Financials!C267</f>
        <v>Imerys S.A.</v>
      </c>
      <c r="F268" t="str">
        <f>Financials!D267</f>
        <v>EUR</v>
      </c>
      <c r="G268" t="str">
        <f>Financials!E267</f>
        <v>Basic Materials</v>
      </c>
      <c r="H268" t="str">
        <f>Financials!F267</f>
        <v>Building Materials</v>
      </c>
      <c r="I268">
        <f>Financials!O267</f>
        <v>42.9</v>
      </c>
      <c r="J268" t="str">
        <f>Financials!H267&amp;" - "&amp;Financials!G267</f>
        <v>22.74 - 45.48</v>
      </c>
      <c r="K268" s="7">
        <f>(Financials!G267-Financials!O267)/Financials!O267</f>
        <v>6.0139860139860099E-2</v>
      </c>
      <c r="L268" s="1">
        <f>Financials!M267</f>
        <v>2.6800000000000001E-2</v>
      </c>
      <c r="M268">
        <f>Financials!I267</f>
        <v>118.556</v>
      </c>
      <c r="N268">
        <f>Financials!J267</f>
        <v>35.252000000000002</v>
      </c>
      <c r="O268" s="11">
        <f>Financials!K267</f>
        <v>1.21071</v>
      </c>
      <c r="P268" s="8">
        <f t="shared" si="5"/>
        <v>2</v>
      </c>
      <c r="Q268" s="14">
        <f>Financials!S267</f>
        <v>2001</v>
      </c>
      <c r="R268" s="14">
        <f>Financials!T267</f>
        <v>2020</v>
      </c>
      <c r="S268" s="14">
        <f>Financials!U267</f>
        <v>15</v>
      </c>
      <c r="T268" s="14">
        <f>Financials!V267</f>
        <v>3</v>
      </c>
      <c r="U268" s="15">
        <f>IF(Financials!W267="","na",Financials!W267)</f>
        <v>-0.52222222222222225</v>
      </c>
      <c r="V268" s="15">
        <f>IF(Financials!X267="","na",Financials!X267)</f>
        <v>0.10967741935483866</v>
      </c>
      <c r="W268" s="15">
        <f>IF(Financials!Y267="","na",Financials!Y267)</f>
        <v>4.2424242424242462E-2</v>
      </c>
      <c r="X268" s="15">
        <f>IF(Financials!Z267="","na",Financials!Z267)</f>
        <v>-8.0213903743315579E-2</v>
      </c>
      <c r="Y268" s="15">
        <f>IF(Financials!AA267="","na",Financials!AA267)</f>
        <v>-0.2</v>
      </c>
      <c r="Z268" s="8">
        <f>IF(Financials!AB267="","na",Financials!AB267)</f>
        <v>1.87</v>
      </c>
      <c r="AA268" s="8">
        <f>IF(Financials!AC267="","na",Financials!AC267)</f>
        <v>2.0750000000000002</v>
      </c>
      <c r="AB268" s="8">
        <f>IF(Financials!AD267="","na",Financials!AD267)</f>
        <v>2.15</v>
      </c>
      <c r="AC268" s="8">
        <f>IF(Financials!AE267="","na",Financials!AE267)</f>
        <v>1.72</v>
      </c>
      <c r="AD268" s="8" t="str">
        <f>IF(Financials!AF267="","na",Financials!AF267)</f>
        <v>na</v>
      </c>
      <c r="AE268" s="16">
        <f>IF(Financials!AG267="","na",Financials!AG267)</f>
        <v>0.40652173913043482</v>
      </c>
      <c r="AF268" s="16">
        <f>IF(Financials!AH267="","na",Financials!AH267)</f>
        <v>0.29642857142857143</v>
      </c>
      <c r="AG268" s="16">
        <f>IF(Financials!AI267="","na",Financials!AI267)</f>
        <v>1.4333333333333331</v>
      </c>
      <c r="AH268" s="16" t="str">
        <f>IF(Financials!AJ267="","na",Financials!AJ267)</f>
        <v>na</v>
      </c>
      <c r="AI268" s="16" t="str">
        <f>IF(Financials!AK267="","na",Financials!AK267)</f>
        <v>na</v>
      </c>
    </row>
    <row r="269" spans="1:35" x14ac:dyDescent="0.2">
      <c r="A269" s="5">
        <f>Financials!Q268</f>
        <v>44307</v>
      </c>
      <c r="B269" s="5">
        <f>Financials!P268</f>
        <v>44306</v>
      </c>
      <c r="C269" t="str">
        <f>Financials!A268</f>
        <v>FR0000121014</v>
      </c>
      <c r="D269" t="str">
        <f>Financials!B268</f>
        <v>MC.PA</v>
      </c>
      <c r="E269" t="str">
        <f>Financials!C268</f>
        <v>LVMH Moet Hennessy Louis Vuitton</v>
      </c>
      <c r="F269" t="str">
        <f>Financials!D268</f>
        <v>EUR</v>
      </c>
      <c r="G269" t="str">
        <f>Financials!E268</f>
        <v>Consumer Cyclical</v>
      </c>
      <c r="H269" t="str">
        <f>Financials!F268</f>
        <v>Luxury Goods</v>
      </c>
      <c r="I269">
        <f>Financials!O268</f>
        <v>620.9</v>
      </c>
      <c r="J269" t="str">
        <f>Financials!H268&amp;" - "&amp;Financials!G268</f>
        <v>324.3 - 624</v>
      </c>
      <c r="K269" s="7">
        <f>(Financials!G268-Financials!O268)/Financials!O268</f>
        <v>4.992752456112132E-3</v>
      </c>
      <c r="L269" s="1">
        <f>Financials!M268</f>
        <v>9.9000000000000008E-3</v>
      </c>
      <c r="M269">
        <f>Financials!I268</f>
        <v>66.684600000000003</v>
      </c>
      <c r="N269">
        <f>Financials!J268</f>
        <v>74.245000000000005</v>
      </c>
      <c r="O269" s="11">
        <f>Financials!K268</f>
        <v>8.3709299999999995</v>
      </c>
      <c r="P269" s="8">
        <f t="shared" si="5"/>
        <v>3</v>
      </c>
      <c r="Q269" s="14">
        <f>Financials!S268</f>
        <v>2001</v>
      </c>
      <c r="R269" s="14">
        <f>Financials!T268</f>
        <v>2020</v>
      </c>
      <c r="S269" s="14">
        <f>Financials!U268</f>
        <v>16</v>
      </c>
      <c r="T269" s="14">
        <f>Financials!V268</f>
        <v>2</v>
      </c>
      <c r="U269" s="15">
        <f>IF(Financials!W268="","na",Financials!W268)</f>
        <v>11.266666666666666</v>
      </c>
      <c r="V269" s="15">
        <f>IF(Financials!X268="","na",Financials!X268)</f>
        <v>2.0666666666666664</v>
      </c>
      <c r="W269" s="15">
        <f>IF(Financials!Y268="","na",Financials!Y268)</f>
        <v>1.7878787878787878</v>
      </c>
      <c r="X269" s="15">
        <f>IF(Financials!Z268="","na",Financials!Z268)</f>
        <v>1.1904761904761902</v>
      </c>
      <c r="Y269" s="15">
        <f>IF(Financials!AA268="","na",Financials!AA268)</f>
        <v>0.48387096774193539</v>
      </c>
      <c r="Z269" s="8">
        <f>IF(Financials!AB268="","na",Financials!AB268)</f>
        <v>4.2</v>
      </c>
      <c r="AA269" s="8">
        <f>IF(Financials!AC268="","na",Financials!AC268)</f>
        <v>5.4</v>
      </c>
      <c r="AB269" s="8">
        <f>IF(Financials!AD268="","na",Financials!AD268)</f>
        <v>6.2</v>
      </c>
      <c r="AC269" s="8">
        <f>IF(Financials!AE268="","na",Financials!AE268)</f>
        <v>9.1999999999999993</v>
      </c>
      <c r="AD269" s="8" t="str">
        <f>IF(Financials!AF268="","na",Financials!AF268)</f>
        <v>na</v>
      </c>
      <c r="AE269" s="16">
        <f>IF(Financials!AG268="","na",Financials!AG268)</f>
        <v>0.41176470588235298</v>
      </c>
      <c r="AF269" s="16">
        <f>IF(Financials!AH268="","na",Financials!AH268)</f>
        <v>0.4285714285714286</v>
      </c>
      <c r="AG269" s="16">
        <f>IF(Financials!AI268="","na",Financials!AI268)</f>
        <v>0.43661971830985918</v>
      </c>
      <c r="AH269" s="16" t="str">
        <f>IF(Financials!AJ268="","na",Financials!AJ268)</f>
        <v>na</v>
      </c>
      <c r="AI269" s="16" t="str">
        <f>IF(Financials!AK268="","na",Financials!AK268)</f>
        <v>na</v>
      </c>
    </row>
    <row r="270" spans="1:35" x14ac:dyDescent="0.2">
      <c r="A270" s="5">
        <f>Financials!Q269</f>
        <v>44307</v>
      </c>
      <c r="B270" s="5">
        <f>Financials!P269</f>
        <v>44306</v>
      </c>
      <c r="C270" t="str">
        <f>Financials!A269</f>
        <v>FR0000121220</v>
      </c>
      <c r="D270" t="str">
        <f>Financials!B269</f>
        <v>SW.PA</v>
      </c>
      <c r="E270" t="str">
        <f>Financials!C269</f>
        <v>Sodexo S.A.</v>
      </c>
      <c r="F270" t="str">
        <f>Financials!D269</f>
        <v>EUR</v>
      </c>
      <c r="G270" t="str">
        <f>Financials!E269</f>
        <v>Industrials</v>
      </c>
      <c r="H270" t="str">
        <f>Financials!F269</f>
        <v>Specialty Business Services</v>
      </c>
      <c r="I270">
        <f>Financials!O269</f>
        <v>83.16</v>
      </c>
      <c r="J270" t="str">
        <f>Financials!H269&amp;" - "&amp;Financials!G269</f>
        <v>53.4 - 88.04</v>
      </c>
      <c r="K270" s="7">
        <f>(Financials!G269-Financials!O269)/Financials!O269</f>
        <v>5.8682058682058801E-2</v>
      </c>
      <c r="L270" s="1">
        <f>Financials!M269</f>
        <v>0</v>
      </c>
      <c r="M270">
        <f>Financials!I269</f>
        <v>0</v>
      </c>
      <c r="N270">
        <f>Financials!J269</f>
        <v>19.989000000000001</v>
      </c>
      <c r="O270" s="11">
        <f>Financials!K269</f>
        <v>4.1562900000000003</v>
      </c>
      <c r="P270" s="8">
        <f t="shared" si="5"/>
        <v>3</v>
      </c>
      <c r="Q270" s="14">
        <f>Financials!S269</f>
        <v>2001</v>
      </c>
      <c r="R270" s="14">
        <f>Financials!T269</f>
        <v>2020</v>
      </c>
      <c r="S270" s="14">
        <f>Financials!U269</f>
        <v>14</v>
      </c>
      <c r="T270" s="14">
        <f>Financials!V269</f>
        <v>2</v>
      </c>
      <c r="U270" s="15">
        <f>IF(Financials!W269="","na",Financials!W269)</f>
        <v>0.29464285714285698</v>
      </c>
      <c r="V270" s="15">
        <f>IF(Financials!X269="","na",Financials!X269)</f>
        <v>0.82389937106918221</v>
      </c>
      <c r="W270" s="15">
        <f>IF(Financials!Y269="","na",Financials!Y269)</f>
        <v>0.61111111111111105</v>
      </c>
      <c r="X270" s="15">
        <f>IF(Financials!Z269="","na",Financials!Z269)</f>
        <v>0.20833333333333337</v>
      </c>
      <c r="Y270" s="15">
        <f>IF(Financials!AA269="","na",Financials!AA269)</f>
        <v>5.4545454545454515E-2</v>
      </c>
      <c r="Z270" s="8">
        <f>IF(Financials!AB269="","na",Financials!AB269)</f>
        <v>2.4</v>
      </c>
      <c r="AA270" s="8">
        <f>IF(Financials!AC269="","na",Financials!AC269)</f>
        <v>2.75</v>
      </c>
      <c r="AB270" s="8">
        <f>IF(Financials!AD269="","na",Financials!AD269)</f>
        <v>2.75</v>
      </c>
      <c r="AC270" s="8">
        <f>IF(Financials!AE269="","na",Financials!AE269)</f>
        <v>2.9</v>
      </c>
      <c r="AD270" s="8" t="str">
        <f>IF(Financials!AF269="","na",Financials!AF269)</f>
        <v>na</v>
      </c>
      <c r="AE270" s="16">
        <f>IF(Financials!AG269="","na",Financials!AG269)</f>
        <v>0.5</v>
      </c>
      <c r="AF270" s="16">
        <f>IF(Financials!AH269="","na",Financials!AH269)</f>
        <v>0.63953488372093026</v>
      </c>
      <c r="AG270" s="16">
        <f>IF(Financials!AI269="","na",Financials!AI269)</f>
        <v>0.61111111111111116</v>
      </c>
      <c r="AH270" s="16">
        <f>IF(Financials!AJ269="","na",Financials!AJ269)</f>
        <v>-1.3181818181818179</v>
      </c>
      <c r="AI270" s="16" t="str">
        <f>IF(Financials!AK269="","na",Financials!AK269)</f>
        <v>na</v>
      </c>
    </row>
    <row r="271" spans="1:35" x14ac:dyDescent="0.2">
      <c r="A271" s="5">
        <f>Financials!Q270</f>
        <v>44307</v>
      </c>
      <c r="B271" s="5">
        <f>Financials!P270</f>
        <v>44306</v>
      </c>
      <c r="C271" t="str">
        <f>Financials!A270</f>
        <v>FR0000121261</v>
      </c>
      <c r="D271" t="str">
        <f>Financials!B270</f>
        <v>ML.PA</v>
      </c>
      <c r="E271" t="str">
        <f>Financials!C270</f>
        <v>Michelin (Compagnie Générale d Etablissements Michelin SCPA</v>
      </c>
      <c r="F271" t="str">
        <f>Financials!D270</f>
        <v>EUR</v>
      </c>
      <c r="G271" t="str">
        <f>Financials!E270</f>
        <v/>
      </c>
      <c r="H271" t="str">
        <f>Financials!F270</f>
        <v/>
      </c>
      <c r="I271">
        <f>Financials!O270</f>
        <v>122.35</v>
      </c>
      <c r="J271" t="str">
        <f>Financials!H270&amp;" - "&amp;Financials!G270</f>
        <v>79.2 - 129.75</v>
      </c>
      <c r="K271" s="7">
        <f>(Financials!G270-Financials!O270)/Financials!O270</f>
        <v>6.0482223130363763E-2</v>
      </c>
      <c r="L271" s="1">
        <f>Financials!M270</f>
        <v>0</v>
      </c>
      <c r="M271">
        <f>Financials!I270</f>
        <v>28.9955</v>
      </c>
      <c r="N271">
        <f>Financials!J270</f>
        <v>0</v>
      </c>
      <c r="O271" s="11">
        <f>Financials!K270</f>
        <v>0</v>
      </c>
      <c r="P271" s="8">
        <f t="shared" si="5"/>
        <v>3</v>
      </c>
      <c r="Q271" s="14">
        <f>Financials!S270</f>
        <v>2001</v>
      </c>
      <c r="R271" s="14">
        <f>Financials!T270</f>
        <v>2020</v>
      </c>
      <c r="S271" s="14">
        <f>Financials!U270</f>
        <v>14</v>
      </c>
      <c r="T271" s="14">
        <f>Financials!V270</f>
        <v>3</v>
      </c>
      <c r="U271" s="15">
        <f>IF(Financials!W270="","na",Financials!W270)</f>
        <v>1.4390243902439028</v>
      </c>
      <c r="V271" s="15">
        <f>IF(Financials!X270="","na",Financials!X270)</f>
        <v>-0.16666666666666663</v>
      </c>
      <c r="W271" s="15">
        <f>IF(Financials!Y270="","na",Financials!Y270)</f>
        <v>-0.2</v>
      </c>
      <c r="X271" s="15">
        <f>IF(Financials!Z270="","na",Financials!Z270)</f>
        <v>-0.38461538461538464</v>
      </c>
      <c r="Y271" s="15">
        <f>IF(Financials!AA270="","na",Financials!AA270)</f>
        <v>-0.45945945945945948</v>
      </c>
      <c r="Z271" s="8">
        <f>IF(Financials!AB270="","na",Financials!AB270)</f>
        <v>3.25</v>
      </c>
      <c r="AA271" s="8">
        <f>IF(Financials!AC270="","na",Financials!AC270)</f>
        <v>3.55</v>
      </c>
      <c r="AB271" s="8">
        <f>IF(Financials!AD270="","na",Financials!AD270)</f>
        <v>3.7</v>
      </c>
      <c r="AC271" s="8">
        <f>IF(Financials!AE270="","na",Financials!AE270)</f>
        <v>2</v>
      </c>
      <c r="AD271" s="8" t="str">
        <f>IF(Financials!AF270="","na",Financials!AF270)</f>
        <v>na</v>
      </c>
      <c r="AE271" s="16">
        <f>IF(Financials!AG270="","na",Financials!AG270)</f>
        <v>0.34946236559139782</v>
      </c>
      <c r="AF271" s="16">
        <f>IF(Financials!AH270="","na",Financials!AH270)</f>
        <v>0.38172043010752682</v>
      </c>
      <c r="AG271" s="16">
        <f>IF(Financials!AI270="","na",Financials!AI270)</f>
        <v>0.3814432989690722</v>
      </c>
      <c r="AH271" s="16" t="str">
        <f>IF(Financials!AJ270="","na",Financials!AJ270)</f>
        <v>na</v>
      </c>
      <c r="AI271" s="16" t="str">
        <f>IF(Financials!AK270="","na",Financials!AK270)</f>
        <v>na</v>
      </c>
    </row>
    <row r="272" spans="1:35" x14ac:dyDescent="0.2">
      <c r="A272" s="5">
        <f>Financials!Q271</f>
        <v>44307</v>
      </c>
      <c r="B272" s="5">
        <f>Financials!P271</f>
        <v>44306</v>
      </c>
      <c r="C272" t="str">
        <f>Financials!A271</f>
        <v>FR0000121329</v>
      </c>
      <c r="D272" t="str">
        <f>Financials!B271</f>
        <v>HO.PA</v>
      </c>
      <c r="E272" t="str">
        <f>Financials!C271</f>
        <v>Thales S.A.</v>
      </c>
      <c r="F272" t="str">
        <f>Financials!D271</f>
        <v>EUR</v>
      </c>
      <c r="G272" t="str">
        <f>Financials!E271</f>
        <v>Industrials</v>
      </c>
      <c r="H272" t="str">
        <f>Financials!F271</f>
        <v>Aerospace &amp; Defense</v>
      </c>
      <c r="I272">
        <f>Financials!O271</f>
        <v>84.18</v>
      </c>
      <c r="J272" t="str">
        <f>Financials!H271&amp;" - "&amp;Financials!G271</f>
        <v>55.02 - 87.66</v>
      </c>
      <c r="K272" s="7">
        <f>(Financials!G271-Financials!O271)/Financials!O271</f>
        <v>4.1339985744832379E-2</v>
      </c>
      <c r="L272" s="1">
        <f>Financials!M271</f>
        <v>2.0799999999999999E-2</v>
      </c>
      <c r="M272">
        <f>Financials!I271</f>
        <v>37.013199999999998</v>
      </c>
      <c r="N272">
        <f>Financials!J271</f>
        <v>24.027999999999999</v>
      </c>
      <c r="O272" s="11">
        <f>Financials!K271</f>
        <v>3.4950899999999998</v>
      </c>
      <c r="P272" s="8">
        <f t="shared" si="5"/>
        <v>3</v>
      </c>
      <c r="Q272" s="14">
        <f>Financials!S271</f>
        <v>2001</v>
      </c>
      <c r="R272" s="14">
        <f>Financials!T271</f>
        <v>2020</v>
      </c>
      <c r="S272" s="14">
        <f>Financials!U271</f>
        <v>15</v>
      </c>
      <c r="T272" s="14">
        <f>Financials!V271</f>
        <v>3</v>
      </c>
      <c r="U272" s="15">
        <f>IF(Financials!W271="","na",Financials!W271)</f>
        <v>2.9516129032258065</v>
      </c>
      <c r="V272" s="15">
        <f>IF(Financials!X271="","na",Financials!X271)</f>
        <v>1.7222222222222223</v>
      </c>
      <c r="W272" s="15">
        <f>IF(Financials!Y271="","na",Financials!Y271)</f>
        <v>1.1681415929203542</v>
      </c>
      <c r="X272" s="15">
        <f>IF(Financials!Z271="","na",Financials!Z271)</f>
        <v>0.48484848484848503</v>
      </c>
      <c r="Y272" s="15">
        <f>IF(Financials!AA271="","na",Financials!AA271)</f>
        <v>0.1238532110091743</v>
      </c>
      <c r="Z272" s="8">
        <f>IF(Financials!AB271="","na",Financials!AB271)</f>
        <v>1.65</v>
      </c>
      <c r="AA272" s="8">
        <f>IF(Financials!AC271="","na",Financials!AC271)</f>
        <v>1.8</v>
      </c>
      <c r="AB272" s="8">
        <f>IF(Financials!AD271="","na",Financials!AD271)</f>
        <v>2.1800000000000002</v>
      </c>
      <c r="AC272" s="8">
        <f>IF(Financials!AE271="","na",Financials!AE271)</f>
        <v>2.4500000000000002</v>
      </c>
      <c r="AD272" s="8" t="str">
        <f>IF(Financials!AF271="","na",Financials!AF271)</f>
        <v>na</v>
      </c>
      <c r="AE272" s="16">
        <f>IF(Financials!AG271="","na",Financials!AG271)</f>
        <v>0.42307692307692307</v>
      </c>
      <c r="AF272" s="16">
        <f>IF(Financials!AH271="","na",Financials!AH271)</f>
        <v>0.39130434782608697</v>
      </c>
      <c r="AG272" s="16">
        <f>IF(Financials!AI271="","na",Financials!AI271)</f>
        <v>0.4113207547169811</v>
      </c>
      <c r="AH272" s="16" t="str">
        <f>IF(Financials!AJ271="","na",Financials!AJ271)</f>
        <v>na</v>
      </c>
      <c r="AI272" s="16" t="str">
        <f>IF(Financials!AK271="","na",Financials!AK271)</f>
        <v>na</v>
      </c>
    </row>
    <row r="273" spans="1:35" x14ac:dyDescent="0.2">
      <c r="A273" s="5">
        <f>Financials!Q272</f>
        <v>44307</v>
      </c>
      <c r="B273" s="5">
        <f>Financials!P272</f>
        <v>44306</v>
      </c>
      <c r="C273" t="str">
        <f>Financials!A272</f>
        <v>FR0000121485</v>
      </c>
      <c r="D273" t="str">
        <f>Financials!B272</f>
        <v>KER.PA</v>
      </c>
      <c r="E273" t="str">
        <f>Financials!C272</f>
        <v>Kering</v>
      </c>
      <c r="F273" t="str">
        <f>Financials!D272</f>
        <v>EUR</v>
      </c>
      <c r="G273" t="str">
        <f>Financials!E272</f>
        <v>Consumer Cyclical</v>
      </c>
      <c r="H273" t="str">
        <f>Financials!F272</f>
        <v>Footwear &amp; Accessories</v>
      </c>
      <c r="I273">
        <f>Financials!O272</f>
        <v>647</v>
      </c>
      <c r="J273" t="str">
        <f>Financials!H272&amp;" - "&amp;Financials!G272</f>
        <v>405.1 - 652.8</v>
      </c>
      <c r="K273" s="7">
        <f>(Financials!G272-Financials!O272)/Financials!O272</f>
        <v>8.9644513137557263E-3</v>
      </c>
      <c r="L273" s="1">
        <f>Financials!M272</f>
        <v>1.2800000000000001E-2</v>
      </c>
      <c r="M273">
        <f>Financials!I272</f>
        <v>37.786299999999997</v>
      </c>
      <c r="N273">
        <f>Financials!J272</f>
        <v>94.626000000000005</v>
      </c>
      <c r="O273" s="11">
        <f>Financials!K272</f>
        <v>6.8691500000000003</v>
      </c>
      <c r="P273" s="8">
        <f t="shared" si="5"/>
        <v>3</v>
      </c>
      <c r="Q273" s="14">
        <f>Financials!S272</f>
        <v>2001</v>
      </c>
      <c r="R273" s="14">
        <f>Financials!T272</f>
        <v>2021</v>
      </c>
      <c r="S273" s="14">
        <f>Financials!U272</f>
        <v>12</v>
      </c>
      <c r="T273" s="14">
        <f>Financials!V272</f>
        <v>3</v>
      </c>
      <c r="U273" s="15">
        <f>IF(Financials!W272="","na",Financials!W272)</f>
        <v>0.14677846992229435</v>
      </c>
      <c r="V273" s="15">
        <f>IF(Financials!X272="","na",Financials!X272)</f>
        <v>-0.33333333333333331</v>
      </c>
      <c r="W273" s="15">
        <f>IF(Financials!Y272="","na",Financials!Y272)</f>
        <v>-0.375</v>
      </c>
      <c r="X273" s="15">
        <f>IF(Financials!Z272="","na",Financials!Z272)</f>
        <v>-0.58333333333333337</v>
      </c>
      <c r="Y273" s="15">
        <f>IF(Financials!AA272="","na",Financials!AA272)</f>
        <v>-0.84375</v>
      </c>
      <c r="Z273" s="8">
        <f>IF(Financials!AB272="","na",Financials!AB272)</f>
        <v>4.5999999999999996</v>
      </c>
      <c r="AA273" s="8">
        <f>IF(Financials!AC272="","na",Financials!AC272)</f>
        <v>6</v>
      </c>
      <c r="AB273" s="8">
        <f>IF(Financials!AD272="","na",Financials!AD272)</f>
        <v>10.5</v>
      </c>
      <c r="AC273" s="8">
        <f>IF(Financials!AE272="","na",Financials!AE272)</f>
        <v>16</v>
      </c>
      <c r="AD273" s="8">
        <f>IF(Financials!AF272="","na",Financials!AF272)</f>
        <v>2.5</v>
      </c>
      <c r="AE273" s="16">
        <f>IF(Financials!AG272="","na",Financials!AG272)</f>
        <v>0.323943661971831</v>
      </c>
      <c r="AF273" s="16">
        <f>IF(Financials!AH272="","na",Financials!AH272)</f>
        <v>0.20338983050847459</v>
      </c>
      <c r="AG273" s="16">
        <f>IF(Financials!AI272="","na",Financials!AI272)</f>
        <v>0.57065217391304357</v>
      </c>
      <c r="AH273" s="16" t="str">
        <f>IF(Financials!AJ272="","na",Financials!AJ272)</f>
        <v>na</v>
      </c>
      <c r="AI273" s="16" t="str">
        <f>IF(Financials!AK272="","na",Financials!AK272)</f>
        <v>na</v>
      </c>
    </row>
    <row r="274" spans="1:35" x14ac:dyDescent="0.2">
      <c r="A274" s="5">
        <f>Financials!Q273</f>
        <v>44307</v>
      </c>
      <c r="B274" s="5">
        <f>Financials!P273</f>
        <v>44306</v>
      </c>
      <c r="C274" t="str">
        <f>Financials!A273</f>
        <v>FR0000121667</v>
      </c>
      <c r="D274" t="str">
        <f>Financials!B273</f>
        <v>EL.PA</v>
      </c>
      <c r="E274" t="str">
        <f>Financials!C273</f>
        <v>EssilorLuxottica</v>
      </c>
      <c r="F274" t="str">
        <f>Financials!D273</f>
        <v>EUR</v>
      </c>
      <c r="G274" t="str">
        <f>Financials!E273</f>
        <v>Healthcare</v>
      </c>
      <c r="H274" t="str">
        <f>Financials!F273</f>
        <v>Medical Instruments &amp; Supplies</v>
      </c>
      <c r="I274">
        <f>Financials!O273</f>
        <v>139.34</v>
      </c>
      <c r="J274" t="str">
        <f>Financials!H273&amp;" - "&amp;Financials!G273</f>
        <v>103.05 - 142.8</v>
      </c>
      <c r="K274" s="7">
        <f>(Financials!G273-Financials!O273)/Financials!O273</f>
        <v>2.4831347782402813E-2</v>
      </c>
      <c r="L274" s="1">
        <f>Financials!M273</f>
        <v>1.6E-2</v>
      </c>
      <c r="M274">
        <f>Financials!I273</f>
        <v>733.57899999999995</v>
      </c>
      <c r="N274">
        <f>Financials!J273</f>
        <v>73.837000000000003</v>
      </c>
      <c r="O274" s="11">
        <f>Financials!K273</f>
        <v>1.88767</v>
      </c>
      <c r="P274" s="8">
        <f t="shared" si="5"/>
        <v>2</v>
      </c>
      <c r="Q274" s="14">
        <f>Financials!S273</f>
        <v>2002</v>
      </c>
      <c r="R274" s="14">
        <f>Financials!T273</f>
        <v>2001</v>
      </c>
      <c r="S274" s="14">
        <f>Financials!U273</f>
        <v>14</v>
      </c>
      <c r="T274" s="14">
        <f>Financials!V273</f>
        <v>5</v>
      </c>
      <c r="U274" s="15">
        <f>IF(Financials!W273="","na",Financials!W273)</f>
        <v>-0.78571428571428581</v>
      </c>
      <c r="V274" s="15" t="str">
        <f>IF(Financials!X273="","na",Financials!X273)</f>
        <v>na</v>
      </c>
      <c r="W274" s="15" t="str">
        <f>IF(Financials!Y273="","na",Financials!Y273)</f>
        <v>na</v>
      </c>
      <c r="X274" s="15" t="str">
        <f>IF(Financials!Z273="","na",Financials!Z273)</f>
        <v>na</v>
      </c>
      <c r="Y274" s="15" t="str">
        <f>IF(Financials!AA273="","na",Financials!AA273)</f>
        <v>na</v>
      </c>
      <c r="Z274" s="8">
        <f>IF(Financials!AB273="","na",Financials!AB273)</f>
        <v>1.5</v>
      </c>
      <c r="AA274" s="8">
        <f>IF(Financials!AC273="","na",Financials!AC273)</f>
        <v>1.53</v>
      </c>
      <c r="AB274" s="8">
        <f>IF(Financials!AD273="","na",Financials!AD273)</f>
        <v>2.04</v>
      </c>
      <c r="AC274" s="8">
        <f>IF(Financials!AE273="","na",Financials!AE273)</f>
        <v>1.1499999999999999</v>
      </c>
      <c r="AD274" s="8" t="str">
        <f>IF(Financials!AF273="","na",Financials!AF273)</f>
        <v>na</v>
      </c>
      <c r="AE274" s="16">
        <f>IF(Financials!AG273="","na",Financials!AG273)</f>
        <v>0.41666666666666663</v>
      </c>
      <c r="AF274" s="16">
        <f>IF(Financials!AH273="","na",Financials!AH273)</f>
        <v>0.37317073170731713</v>
      </c>
      <c r="AG274" s="16">
        <f>IF(Financials!AI273="","na",Financials!AI273)</f>
        <v>0.85000000000000009</v>
      </c>
      <c r="AH274" s="16" t="str">
        <f>IF(Financials!AJ273="","na",Financials!AJ273)</f>
        <v>na</v>
      </c>
      <c r="AI274" s="16" t="str">
        <f>IF(Financials!AK273="","na",Financials!AK273)</f>
        <v>na</v>
      </c>
    </row>
    <row r="275" spans="1:35" x14ac:dyDescent="0.2">
      <c r="A275" s="5">
        <f>Financials!Q274</f>
        <v>44307</v>
      </c>
      <c r="B275" s="5">
        <f>Financials!P274</f>
        <v>44306</v>
      </c>
      <c r="C275" t="str">
        <f>Financials!A274</f>
        <v>FR0000121964</v>
      </c>
      <c r="D275" t="str">
        <f>Financials!B274</f>
        <v>LI.PA</v>
      </c>
      <c r="E275" t="str">
        <f>Financials!C274</f>
        <v xml:space="preserve">Compagnie Foncière Klépierre S.A. </v>
      </c>
      <c r="F275" t="str">
        <f>Financials!D274</f>
        <v>EUR</v>
      </c>
      <c r="G275" t="str">
        <f>Financials!E274</f>
        <v>Real Estate</v>
      </c>
      <c r="H275" t="str">
        <f>Financials!F274</f>
        <v>REIT—Retail</v>
      </c>
      <c r="I275">
        <f>Financials!O274</f>
        <v>21.1</v>
      </c>
      <c r="J275" t="str">
        <f>Financials!H274&amp;" - "&amp;Financials!G274</f>
        <v>10.05 - 23.3</v>
      </c>
      <c r="K275" s="7">
        <f>(Financials!G274-Financials!O274)/Financials!O274</f>
        <v>0.10426540284360185</v>
      </c>
      <c r="L275" s="1">
        <f>Financials!M274</f>
        <v>0.1004</v>
      </c>
      <c r="M275">
        <f>Financials!I274</f>
        <v>0</v>
      </c>
      <c r="N275">
        <f>Financials!J274</f>
        <v>28.687000000000001</v>
      </c>
      <c r="O275" s="11">
        <f>Financials!K274</f>
        <v>0.73517600000000005</v>
      </c>
      <c r="P275" s="8">
        <f t="shared" si="5"/>
        <v>2</v>
      </c>
      <c r="Q275" s="14">
        <f>Financials!S274</f>
        <v>1997</v>
      </c>
      <c r="R275" s="14">
        <f>Financials!T274</f>
        <v>2020</v>
      </c>
      <c r="S275" s="14">
        <f>Financials!U274</f>
        <v>16</v>
      </c>
      <c r="T275" s="14">
        <f>Financials!V274</f>
        <v>4</v>
      </c>
      <c r="U275" s="15">
        <f>IF(Financials!W274="","na",Financials!W274)</f>
        <v>-0.9214285714285716</v>
      </c>
      <c r="V275" s="15">
        <f>IF(Financials!X274="","na",Financials!X274)</f>
        <v>0.46666666666666679</v>
      </c>
      <c r="W275" s="15">
        <f>IF(Financials!Y274="","na",Financials!Y274)</f>
        <v>0.37500000000000006</v>
      </c>
      <c r="X275" s="15">
        <f>IF(Financials!Z274="","na",Financials!Z274)</f>
        <v>0.20879120879120883</v>
      </c>
      <c r="Y275" s="15">
        <f>IF(Financials!AA274="","na",Financials!AA274)</f>
        <v>4.7619047619047658E-2</v>
      </c>
      <c r="Z275" s="8">
        <f>IF(Financials!AB274="","na",Financials!AB274)</f>
        <v>1.82</v>
      </c>
      <c r="AA275" s="8">
        <f>IF(Financials!AC274="","na",Financials!AC274)</f>
        <v>1.96</v>
      </c>
      <c r="AB275" s="8">
        <f>IF(Financials!AD274="","na",Financials!AD274)</f>
        <v>2.1</v>
      </c>
      <c r="AC275" s="8">
        <f>IF(Financials!AE274="","na",Financials!AE274)</f>
        <v>2.2000000000000002</v>
      </c>
      <c r="AD275" s="8" t="str">
        <f>IF(Financials!AF274="","na",Financials!AF274)</f>
        <v>na</v>
      </c>
      <c r="AE275" s="16">
        <f>IF(Financials!AG274="","na",Financials!AG274)</f>
        <v>0.45500000000000002</v>
      </c>
      <c r="AF275" s="16">
        <f>IF(Financials!AH274="","na",Financials!AH274)</f>
        <v>0.70000000000000007</v>
      </c>
      <c r="AG275" s="16">
        <f>IF(Financials!AI274="","na",Financials!AI274)</f>
        <v>1.9090909090909089</v>
      </c>
      <c r="AH275" s="16" t="str">
        <f>IF(Financials!AJ274="","na",Financials!AJ274)</f>
        <v>na</v>
      </c>
      <c r="AI275" s="16" t="str">
        <f>IF(Financials!AK274="","na",Financials!AK274)</f>
        <v>na</v>
      </c>
    </row>
    <row r="276" spans="1:35" x14ac:dyDescent="0.2">
      <c r="A276" s="5">
        <f>Financials!Q275</f>
        <v>44307</v>
      </c>
      <c r="B276" s="5">
        <f>Financials!P275</f>
        <v>44306</v>
      </c>
      <c r="C276" t="str">
        <f>Financials!A275</f>
        <v>FR0000121972</v>
      </c>
      <c r="D276" t="str">
        <f>Financials!B275</f>
        <v>SU.PA</v>
      </c>
      <c r="E276" t="str">
        <f>Financials!C275</f>
        <v>Schneider Electric</v>
      </c>
      <c r="F276" t="str">
        <f>Financials!D275</f>
        <v>EUR</v>
      </c>
      <c r="G276" t="str">
        <f>Financials!E275</f>
        <v>Industrials</v>
      </c>
      <c r="H276" t="str">
        <f>Financials!F275</f>
        <v>Specialty Industrial Machinery</v>
      </c>
      <c r="I276">
        <f>Financials!O275</f>
        <v>135.72</v>
      </c>
      <c r="J276" t="str">
        <f>Financials!H275&amp;" - "&amp;Financials!G275</f>
        <v>75.04 - 136.5</v>
      </c>
      <c r="K276" s="7">
        <f>(Financials!G275-Financials!O275)/Financials!O275</f>
        <v>5.7471264367816178E-3</v>
      </c>
      <c r="L276" s="1">
        <f>Financials!M275</f>
        <v>1.9099999999999999E-2</v>
      </c>
      <c r="M276">
        <f>Financials!I275</f>
        <v>35.622</v>
      </c>
      <c r="N276">
        <f>Financials!J275</f>
        <v>37.204000000000001</v>
      </c>
      <c r="O276" s="11">
        <f>Financials!K275</f>
        <v>3.6479900000000001</v>
      </c>
      <c r="P276" s="8">
        <f t="shared" si="5"/>
        <v>3</v>
      </c>
      <c r="Q276" s="14">
        <f>Financials!S275</f>
        <v>2001</v>
      </c>
      <c r="R276" s="14">
        <f>Financials!T275</f>
        <v>2002</v>
      </c>
      <c r="S276" s="14">
        <f>Financials!U275</f>
        <v>13</v>
      </c>
      <c r="T276" s="14">
        <f>Financials!V275</f>
        <v>5</v>
      </c>
      <c r="U276" s="15">
        <f>IF(Financials!W275="","na",Financials!W275)</f>
        <v>-0.59858250000000002</v>
      </c>
      <c r="V276" s="15" t="str">
        <f>IF(Financials!X275="","na",Financials!X275)</f>
        <v>na</v>
      </c>
      <c r="W276" s="15" t="str">
        <f>IF(Financials!Y275="","na",Financials!Y275)</f>
        <v>na</v>
      </c>
      <c r="X276" s="15" t="str">
        <f>IF(Financials!Z275="","na",Financials!Z275)</f>
        <v>na</v>
      </c>
      <c r="Y276" s="15">
        <f>IF(Financials!AA275="","na",Financials!AA275)</f>
        <v>-0.59858250000000002</v>
      </c>
      <c r="Z276" s="8">
        <f>IF(Financials!AB275="","na",Financials!AB275)</f>
        <v>2.04</v>
      </c>
      <c r="AA276" s="8">
        <f>IF(Financials!AC275="","na",Financials!AC275)</f>
        <v>2.2000000000000002</v>
      </c>
      <c r="AB276" s="8">
        <f>IF(Financials!AD275="","na",Financials!AD275)</f>
        <v>2.35</v>
      </c>
      <c r="AC276" s="8">
        <f>IF(Financials!AE275="","na",Financials!AE275)</f>
        <v>2.5499999999999998</v>
      </c>
      <c r="AD276" s="8" t="str">
        <f>IF(Financials!AF275="","na",Financials!AF275)</f>
        <v>na</v>
      </c>
      <c r="AE276" s="16">
        <f>IF(Financials!AG275="","na",Financials!AG275)</f>
        <v>0.5368421052631579</v>
      </c>
      <c r="AF276" s="16">
        <f>IF(Financials!AH275="","na",Financials!AH275)</f>
        <v>0.52380952380952384</v>
      </c>
      <c r="AG276" s="16">
        <f>IF(Financials!AI275="","na",Financials!AI275)</f>
        <v>0.54651162790697683</v>
      </c>
      <c r="AH276" s="16" t="str">
        <f>IF(Financials!AJ275="","na",Financials!AJ275)</f>
        <v>na</v>
      </c>
      <c r="AI276" s="16" t="str">
        <f>IF(Financials!AK275="","na",Financials!AK275)</f>
        <v>na</v>
      </c>
    </row>
    <row r="277" spans="1:35" x14ac:dyDescent="0.2">
      <c r="A277" s="5">
        <f>Financials!Q276</f>
        <v>44307</v>
      </c>
      <c r="B277" s="5">
        <f>Financials!P276</f>
        <v>44306</v>
      </c>
      <c r="C277" t="str">
        <f>Financials!A276</f>
        <v>FR0000124141</v>
      </c>
      <c r="D277" t="str">
        <f>Financials!B276</f>
        <v>VIE.PA</v>
      </c>
      <c r="E277" t="str">
        <f>Financials!C276</f>
        <v>Veolia Environnement</v>
      </c>
      <c r="F277" t="str">
        <f>Financials!D276</f>
        <v>EUR</v>
      </c>
      <c r="G277" t="str">
        <f>Financials!E276</f>
        <v>Industrials</v>
      </c>
      <c r="H277" t="str">
        <f>Financials!F276</f>
        <v>Waste Management</v>
      </c>
      <c r="I277">
        <f>Financials!O276</f>
        <v>24.54</v>
      </c>
      <c r="J277" t="str">
        <f>Financials!H276&amp;" - "&amp;Financials!G276</f>
        <v>15.675 - 24.87</v>
      </c>
      <c r="K277" s="7">
        <f>(Financials!G276-Financials!O276)/Financials!O276</f>
        <v>1.3447432762836262E-2</v>
      </c>
      <c r="L277" s="1">
        <f>Financials!M276</f>
        <v>2.8299999999999999E-2</v>
      </c>
      <c r="M277">
        <f>Financials!I276</f>
        <v>156.98699999999999</v>
      </c>
      <c r="N277">
        <f>Financials!J276</f>
        <v>12.755000000000001</v>
      </c>
      <c r="O277" s="11">
        <f>Financials!K276</f>
        <v>1.9200299999999999</v>
      </c>
      <c r="P277" s="8">
        <f t="shared" si="5"/>
        <v>0</v>
      </c>
      <c r="Q277" s="14">
        <f>Financials!S276</f>
        <v>2002</v>
      </c>
      <c r="R277" s="14">
        <f>Financials!T276</f>
        <v>2020</v>
      </c>
      <c r="S277" s="14">
        <f>Financials!U276</f>
        <v>7</v>
      </c>
      <c r="T277" s="14">
        <f>Financials!V276</f>
        <v>3</v>
      </c>
      <c r="U277" s="15">
        <f>IF(Financials!W276="","na",Financials!W276)</f>
        <v>-9.0909090909090981E-2</v>
      </c>
      <c r="V277" s="15">
        <f>IF(Financials!X276="","na",Financials!X276)</f>
        <v>-0.28571428571428564</v>
      </c>
      <c r="W277" s="15">
        <f>IF(Financials!Y276="","na",Financials!Y276)</f>
        <v>-0.28571428571428564</v>
      </c>
      <c r="X277" s="15">
        <f>IF(Financials!Z276="","na",Financials!Z276)</f>
        <v>-0.37500000000000006</v>
      </c>
      <c r="Y277" s="15">
        <f>IF(Financials!AA276="","na",Financials!AA276)</f>
        <v>-0.45652173913043481</v>
      </c>
      <c r="Z277" s="8">
        <f>IF(Financials!AB276="","na",Financials!AB276)</f>
        <v>0.8</v>
      </c>
      <c r="AA277" s="8">
        <f>IF(Financials!AC276="","na",Financials!AC276)</f>
        <v>0.84</v>
      </c>
      <c r="AB277" s="8">
        <f>IF(Financials!AD276="","na",Financials!AD276)</f>
        <v>0.92</v>
      </c>
      <c r="AC277" s="8">
        <f>IF(Financials!AE276="","na",Financials!AE276)</f>
        <v>0.5</v>
      </c>
      <c r="AD277" s="8" t="str">
        <f>IF(Financials!AF276="","na",Financials!AF276)</f>
        <v>na</v>
      </c>
      <c r="AE277" s="16" t="str">
        <f>IF(Financials!AG276="","na",Financials!AG276)</f>
        <v>na</v>
      </c>
      <c r="AF277" s="16" t="str">
        <f>IF(Financials!AH276="","na",Financials!AH276)</f>
        <v>na</v>
      </c>
      <c r="AG277" s="16">
        <f>IF(Financials!AI276="","na",Financials!AI276)</f>
        <v>0.83636363636363631</v>
      </c>
      <c r="AH277" s="16" t="str">
        <f>IF(Financials!AJ276="","na",Financials!AJ276)</f>
        <v>na</v>
      </c>
      <c r="AI277" s="16" t="str">
        <f>IF(Financials!AK276="","na",Financials!AK276)</f>
        <v>na</v>
      </c>
    </row>
    <row r="278" spans="1:35" x14ac:dyDescent="0.2">
      <c r="A278" s="5">
        <f>Financials!Q277</f>
        <v>44307</v>
      </c>
      <c r="B278" s="5">
        <f>Financials!P277</f>
        <v>44306</v>
      </c>
      <c r="C278" t="str">
        <f>Financials!A277</f>
        <v>FR0000125007</v>
      </c>
      <c r="D278" t="str">
        <f>Financials!B277</f>
        <v>SGO.PA</v>
      </c>
      <c r="E278" t="str">
        <f>Financials!C277</f>
        <v>Saint-Gobain</v>
      </c>
      <c r="F278" t="str">
        <f>Financials!D277</f>
        <v>EUR</v>
      </c>
      <c r="G278" t="str">
        <f>Financials!E277</f>
        <v>Industrials</v>
      </c>
      <c r="H278" t="str">
        <f>Financials!F277</f>
        <v>Building Products &amp; Equipment</v>
      </c>
      <c r="I278">
        <f>Financials!O277</f>
        <v>52.15</v>
      </c>
      <c r="J278" t="str">
        <f>Financials!H277&amp;" - "&amp;Financials!G277</f>
        <v>22.64 - 52.44</v>
      </c>
      <c r="K278" s="7">
        <f>(Financials!G277-Financials!O277)/Financials!O277</f>
        <v>5.5608820709491689E-3</v>
      </c>
      <c r="L278" s="1">
        <f>Financials!M277</f>
        <v>2.5100000000000001E-2</v>
      </c>
      <c r="M278">
        <f>Financials!I277</f>
        <v>61.317599999999999</v>
      </c>
      <c r="N278">
        <f>Financials!J277</f>
        <v>33.756</v>
      </c>
      <c r="O278" s="11">
        <f>Financials!K277</f>
        <v>1.5440199999999999</v>
      </c>
      <c r="P278" s="8">
        <f t="shared" si="5"/>
        <v>1</v>
      </c>
      <c r="Q278" s="14">
        <f>Financials!S277</f>
        <v>2001</v>
      </c>
      <c r="R278" s="14">
        <f>Financials!T277</f>
        <v>2020</v>
      </c>
      <c r="S278" s="14">
        <f>Financials!U277</f>
        <v>13</v>
      </c>
      <c r="T278" s="14">
        <f>Financials!V277</f>
        <v>4</v>
      </c>
      <c r="U278" s="15">
        <f>IF(Financials!W277="","na",Financials!W277)</f>
        <v>-0.67906976744186043</v>
      </c>
      <c r="V278" s="15">
        <f>IF(Financials!X277="","na",Financials!X277)</f>
        <v>-0.44354838709677424</v>
      </c>
      <c r="W278" s="15">
        <f>IF(Financials!Y277="","na",Financials!Y277)</f>
        <v>1.225806451612903</v>
      </c>
      <c r="X278" s="15">
        <f>IF(Financials!Z277="","na",Financials!Z277)</f>
        <v>9.5238095238095163E-2</v>
      </c>
      <c r="Y278" s="15">
        <f>IF(Financials!AA277="","na",Financials!AA277)</f>
        <v>3.7593984962405881E-2</v>
      </c>
      <c r="Z278" s="8">
        <f>IF(Financials!AB277="","na",Financials!AB277)</f>
        <v>1.26</v>
      </c>
      <c r="AA278" s="8">
        <f>IF(Financials!AC277="","na",Financials!AC277)</f>
        <v>1.3</v>
      </c>
      <c r="AB278" s="8">
        <f>IF(Financials!AD277="","na",Financials!AD277)</f>
        <v>1.33</v>
      </c>
      <c r="AC278" s="8">
        <f>IF(Financials!AE277="","na",Financials!AE277)</f>
        <v>1.38</v>
      </c>
      <c r="AD278" s="8" t="str">
        <f>IF(Financials!AF277="","na",Financials!AF277)</f>
        <v>na</v>
      </c>
      <c r="AE278" s="16">
        <f>IF(Financials!AG277="","na",Financials!AG277)</f>
        <v>0.45</v>
      </c>
      <c r="AF278" s="16" t="str">
        <f>IF(Financials!AH277="","na",Financials!AH277)</f>
        <v>na</v>
      </c>
      <c r="AG278" s="16" t="str">
        <f>IF(Financials!AI277="","na",Financials!AI277)</f>
        <v>na</v>
      </c>
      <c r="AH278" s="16" t="str">
        <f>IF(Financials!AJ277="","na",Financials!AJ277)</f>
        <v>na</v>
      </c>
      <c r="AI278" s="16" t="str">
        <f>IF(Financials!AK277="","na",Financials!AK277)</f>
        <v>na</v>
      </c>
    </row>
    <row r="279" spans="1:35" x14ac:dyDescent="0.2">
      <c r="A279" s="5">
        <f>Financials!Q278</f>
        <v>44307</v>
      </c>
      <c r="B279" s="5">
        <f>Financials!P278</f>
        <v>44306</v>
      </c>
      <c r="C279" t="str">
        <f>Financials!A278</f>
        <v>FR0000125338</v>
      </c>
      <c r="D279" t="str">
        <f>Financials!B278</f>
        <v>CAP.PA</v>
      </c>
      <c r="E279" t="str">
        <f>Financials!C278</f>
        <v>Cap Gemini</v>
      </c>
      <c r="F279" t="str">
        <f>Financials!D278</f>
        <v>EUR</v>
      </c>
      <c r="G279" t="str">
        <f>Financials!E278</f>
        <v>Technology</v>
      </c>
      <c r="H279" t="str">
        <f>Financials!F278</f>
        <v>Information Technology Services</v>
      </c>
      <c r="I279">
        <f>Financials!O278</f>
        <v>150.85</v>
      </c>
      <c r="J279" t="str">
        <f>Financials!H278&amp;" - "&amp;Financials!G278</f>
        <v>71.9 - 151.8</v>
      </c>
      <c r="K279" s="7">
        <f>(Financials!G278-Financials!O278)/Financials!O278</f>
        <v>6.2976466688764807E-3</v>
      </c>
      <c r="L279" s="1">
        <f>Financials!M278</f>
        <v>1.2999999999999999E-2</v>
      </c>
      <c r="M279">
        <f>Financials!I278</f>
        <v>27.153199999999998</v>
      </c>
      <c r="N279">
        <f>Financials!J278</f>
        <v>36.244</v>
      </c>
      <c r="O279" s="11">
        <f>Financials!K278</f>
        <v>4.1579300000000003</v>
      </c>
      <c r="P279" s="8">
        <f t="shared" si="5"/>
        <v>3</v>
      </c>
      <c r="Q279" s="14">
        <f>Financials!S278</f>
        <v>2001</v>
      </c>
      <c r="R279" s="14">
        <f>Financials!T278</f>
        <v>2020</v>
      </c>
      <c r="S279" s="14">
        <f>Financials!U278</f>
        <v>9</v>
      </c>
      <c r="T279" s="14">
        <f>Financials!V278</f>
        <v>6</v>
      </c>
      <c r="U279" s="15">
        <f>IF(Financials!W278="","na",Financials!W278)</f>
        <v>0.12500000000000011</v>
      </c>
      <c r="V279" s="15">
        <f>IF(Financials!X278="","na",Financials!X278)</f>
        <v>0.35000000000000009</v>
      </c>
      <c r="W279" s="15">
        <f>IF(Financials!Y278="","na",Financials!Y278)</f>
        <v>0.12500000000000011</v>
      </c>
      <c r="X279" s="15">
        <f>IF(Financials!Z278="","na",Financials!Z278)</f>
        <v>-0.1290322580645161</v>
      </c>
      <c r="Y279" s="15">
        <f>IF(Financials!AA278="","na",Financials!AA278)</f>
        <v>-0.20588235294117641</v>
      </c>
      <c r="Z279" s="8">
        <f>IF(Financials!AB278="","na",Financials!AB278)</f>
        <v>1.55</v>
      </c>
      <c r="AA279" s="8">
        <f>IF(Financials!AC278="","na",Financials!AC278)</f>
        <v>1.7</v>
      </c>
      <c r="AB279" s="8">
        <f>IF(Financials!AD278="","na",Financials!AD278)</f>
        <v>1.7</v>
      </c>
      <c r="AC279" s="8">
        <f>IF(Financials!AE278="","na",Financials!AE278)</f>
        <v>1.35</v>
      </c>
      <c r="AD279" s="8" t="str">
        <f>IF(Financials!AF278="","na",Financials!AF278)</f>
        <v>na</v>
      </c>
      <c r="AE279" s="16">
        <f>IF(Financials!AG278="","na",Financials!AG278)</f>
        <v>0.32291666666666669</v>
      </c>
      <c r="AF279" s="16">
        <f>IF(Financials!AH278="","na",Financials!AH278)</f>
        <v>0.39534883720930231</v>
      </c>
      <c r="AG279" s="16">
        <f>IF(Financials!AI278="","na",Financials!AI278)</f>
        <v>0.33999999999999997</v>
      </c>
      <c r="AH279" s="16" t="str">
        <f>IF(Financials!AJ278="","na",Financials!AJ278)</f>
        <v>na</v>
      </c>
      <c r="AI279" s="16" t="str">
        <f>IF(Financials!AK278="","na",Financials!AK278)</f>
        <v>na</v>
      </c>
    </row>
    <row r="280" spans="1:35" x14ac:dyDescent="0.2">
      <c r="A280" s="5">
        <f>Financials!Q279</f>
        <v>44307</v>
      </c>
      <c r="B280" s="5">
        <f>Financials!P279</f>
        <v>44306</v>
      </c>
      <c r="C280" t="str">
        <f>Financials!A279</f>
        <v>FR0000125486</v>
      </c>
      <c r="D280" t="str">
        <f>Financials!B279</f>
        <v>DG.PA</v>
      </c>
      <c r="E280" t="str">
        <f>Financials!C279</f>
        <v>VINCI</v>
      </c>
      <c r="F280" t="str">
        <f>Financials!D279</f>
        <v>EUR</v>
      </c>
      <c r="G280" t="str">
        <f>Financials!E279</f>
        <v>Industrials</v>
      </c>
      <c r="H280" t="str">
        <f>Financials!F279</f>
        <v>Engineering &amp; Construction</v>
      </c>
      <c r="I280">
        <f>Financials!O279</f>
        <v>87.7</v>
      </c>
      <c r="J280" t="str">
        <f>Financials!H279&amp;" - "&amp;Financials!G279</f>
        <v>64.86 - 92.38</v>
      </c>
      <c r="K280" s="7">
        <f>(Financials!G279-Financials!O279)/Financials!O279</f>
        <v>5.3363740022804931E-2</v>
      </c>
      <c r="L280" s="1">
        <f>Financials!M279</f>
        <v>2.3199999999999998E-2</v>
      </c>
      <c r="M280">
        <f>Financials!I279</f>
        <v>39.759099999999997</v>
      </c>
      <c r="N280">
        <f>Financials!J279</f>
        <v>37.119</v>
      </c>
      <c r="O280" s="11">
        <f>Financials!K279</f>
        <v>2.3562099999999999</v>
      </c>
      <c r="P280" s="8">
        <f t="shared" si="5"/>
        <v>3</v>
      </c>
      <c r="Q280" s="14">
        <f>Financials!S279</f>
        <v>2001</v>
      </c>
      <c r="R280" s="14">
        <f>Financials!T279</f>
        <v>2020</v>
      </c>
      <c r="S280" s="14">
        <f>Financials!U279</f>
        <v>11</v>
      </c>
      <c r="T280" s="14">
        <f>Financials!V279</f>
        <v>5</v>
      </c>
      <c r="U280" s="15">
        <f>IF(Financials!W279="","na",Financials!W279)</f>
        <v>0.51515151515151525</v>
      </c>
      <c r="V280" s="15">
        <f>IF(Financials!X279="","na",Financials!X279)</f>
        <v>0.41242937853107342</v>
      </c>
      <c r="W280" s="15">
        <f>IF(Financials!Y279="","na",Financials!Y279)</f>
        <v>0.3966480446927374</v>
      </c>
      <c r="X280" s="15">
        <f>IF(Financials!Z279="","na",Financials!Z279)</f>
        <v>0.15740740740740733</v>
      </c>
      <c r="Y280" s="15">
        <f>IF(Financials!AA279="","na",Financials!AA279)</f>
        <v>-7.7490774907749069E-2</v>
      </c>
      <c r="Z280" s="8">
        <f>IF(Financials!AB279="","na",Financials!AB279)</f>
        <v>2.16</v>
      </c>
      <c r="AA280" s="8">
        <f>IF(Financials!AC279="","na",Financials!AC279)</f>
        <v>2.5099999999999998</v>
      </c>
      <c r="AB280" s="8">
        <f>IF(Financials!AD279="","na",Financials!AD279)</f>
        <v>2.71</v>
      </c>
      <c r="AC280" s="8">
        <f>IF(Financials!AE279="","na",Financials!AE279)</f>
        <v>2.5</v>
      </c>
      <c r="AD280" s="8" t="str">
        <f>IF(Financials!AF279="","na",Financials!AF279)</f>
        <v>na</v>
      </c>
      <c r="AE280" s="16">
        <f>IF(Financials!AG279="","na",Financials!AG279)</f>
        <v>0.44081632653061226</v>
      </c>
      <c r="AF280" s="16">
        <f>IF(Financials!AH279="","na",Financials!AH279)</f>
        <v>0.47358490566037731</v>
      </c>
      <c r="AG280" s="16">
        <f>IF(Financials!AI279="","na",Financials!AI279)</f>
        <v>0.46724137931034482</v>
      </c>
      <c r="AH280" s="16" t="str">
        <f>IF(Financials!AJ279="","na",Financials!AJ279)</f>
        <v>na</v>
      </c>
      <c r="AI280" s="16" t="str">
        <f>IF(Financials!AK279="","na",Financials!AK279)</f>
        <v>na</v>
      </c>
    </row>
    <row r="281" spans="1:35" x14ac:dyDescent="0.2">
      <c r="A281" s="5">
        <f>Financials!Q280</f>
        <v>44307</v>
      </c>
      <c r="B281" s="5">
        <f>Financials!P280</f>
        <v>44306</v>
      </c>
      <c r="C281" t="str">
        <f>Financials!A280</f>
        <v>FR0000125585</v>
      </c>
      <c r="D281" t="str">
        <f>Financials!B280</f>
        <v>CO.PA</v>
      </c>
      <c r="E281" t="str">
        <f>Financials!C280</f>
        <v>Casino Guichard-Perrachon et Cie. S.A.</v>
      </c>
      <c r="F281" t="str">
        <f>Financials!D280</f>
        <v>EUR</v>
      </c>
      <c r="G281" t="str">
        <f>Financials!E280</f>
        <v>Consumer Defensive</v>
      </c>
      <c r="H281" t="str">
        <f>Financials!F280</f>
        <v>Grocery Stores</v>
      </c>
      <c r="I281">
        <f>Financials!O280</f>
        <v>28.46</v>
      </c>
      <c r="J281" t="str">
        <f>Financials!H280&amp;" - "&amp;Financials!G280</f>
        <v>19.045 - 37.5</v>
      </c>
      <c r="K281" s="7">
        <f>(Financials!G280-Financials!O280)/Financials!O280</f>
        <v>0.31763879128601541</v>
      </c>
      <c r="L281" s="1">
        <f>Financials!M280</f>
        <v>0</v>
      </c>
      <c r="M281">
        <f>Financials!I280</f>
        <v>0</v>
      </c>
      <c r="N281">
        <f>Financials!J280</f>
        <v>30.274000000000001</v>
      </c>
      <c r="O281" s="11">
        <f>Financials!K280</f>
        <v>0.93974999999999997</v>
      </c>
      <c r="P281" s="8">
        <f t="shared" si="5"/>
        <v>0</v>
      </c>
      <c r="Q281" s="14">
        <f>Financials!S280</f>
        <v>2001</v>
      </c>
      <c r="R281" s="14">
        <f>Financials!T280</f>
        <v>2019</v>
      </c>
      <c r="S281" s="14">
        <f>Financials!U280</f>
        <v>10</v>
      </c>
      <c r="T281" s="14">
        <f>Financials!V280</f>
        <v>5</v>
      </c>
      <c r="U281" s="15">
        <f>IF(Financials!W280="","na",Financials!W280)</f>
        <v>0.17293233082706766</v>
      </c>
      <c r="V281" s="15">
        <f>IF(Financials!X280="","na",Financials!X280)</f>
        <v>4.0000000000000029E-2</v>
      </c>
      <c r="W281" s="15">
        <f>IF(Financials!Y280="","na",Financials!Y280)</f>
        <v>-0.5</v>
      </c>
      <c r="X281" s="15">
        <f>IF(Financials!Z280="","na",Financials!Z280)</f>
        <v>-0.66666666666666663</v>
      </c>
      <c r="Y281" s="15">
        <f>IF(Financials!AA280="","na",Financials!AA280)</f>
        <v>-0.5</v>
      </c>
      <c r="Z281" s="8">
        <f>IF(Financials!AB280="","na",Financials!AB280)</f>
        <v>3.12</v>
      </c>
      <c r="AA281" s="8">
        <f>IF(Financials!AC280="","na",Financials!AC280)</f>
        <v>3.12</v>
      </c>
      <c r="AB281" s="8">
        <f>IF(Financials!AD280="","na",Financials!AD280)</f>
        <v>1.56</v>
      </c>
      <c r="AC281" s="8" t="str">
        <f>IF(Financials!AE280="","na",Financials!AE280)</f>
        <v>na</v>
      </c>
      <c r="AD281" s="8" t="str">
        <f>IF(Financials!AF280="","na",Financials!AF280)</f>
        <v>na</v>
      </c>
      <c r="AE281" s="16" t="str">
        <f>IF(Financials!AG280="","na",Financials!AG280)</f>
        <v>na</v>
      </c>
      <c r="AF281" s="16" t="str">
        <f>IF(Financials!AH280="","na",Financials!AH280)</f>
        <v>na</v>
      </c>
      <c r="AG281" s="16">
        <f>IF(Financials!AI280="","na",Financials!AI280)</f>
        <v>-0.1147058823529412</v>
      </c>
      <c r="AH281" s="16" t="str">
        <f>IF(Financials!AJ280="","na",Financials!AJ280)</f>
        <v>na</v>
      </c>
      <c r="AI281" s="16" t="str">
        <f>IF(Financials!AK280="","na",Financials!AK280)</f>
        <v>na</v>
      </c>
    </row>
    <row r="282" spans="1:35" x14ac:dyDescent="0.2">
      <c r="A282" s="5">
        <f>Financials!Q281</f>
        <v>44307</v>
      </c>
      <c r="B282" s="5">
        <f>Financials!P281</f>
        <v>44306</v>
      </c>
      <c r="C282" t="str">
        <f>Financials!A281</f>
        <v>FR0000127771</v>
      </c>
      <c r="D282" t="str">
        <f>Financials!B281</f>
        <v>VIV.PA</v>
      </c>
      <c r="E282" t="str">
        <f>Financials!C281</f>
        <v>Vivendi</v>
      </c>
      <c r="F282" t="str">
        <f>Financials!D281</f>
        <v>EUR</v>
      </c>
      <c r="G282" t="str">
        <f>Financials!E281</f>
        <v>Communication Services</v>
      </c>
      <c r="H282" t="str">
        <f>Financials!F281</f>
        <v>Broadcasting</v>
      </c>
      <c r="I282">
        <f>Financials!O281</f>
        <v>28.48</v>
      </c>
      <c r="J282" t="str">
        <f>Financials!H281&amp;" - "&amp;Financials!G281</f>
        <v>18.805 - 32.35</v>
      </c>
      <c r="K282" s="7">
        <f>(Financials!G281-Financials!O281)/Financials!O281</f>
        <v>0.13588483146067418</v>
      </c>
      <c r="L282" s="1">
        <f>Financials!M281</f>
        <v>2.1100000000000001E-2</v>
      </c>
      <c r="M282">
        <f>Financials!I281</f>
        <v>22.595199999999998</v>
      </c>
      <c r="N282">
        <f>Financials!J281</f>
        <v>14.42</v>
      </c>
      <c r="O282" s="11">
        <f>Financials!K281</f>
        <v>1.97434</v>
      </c>
      <c r="P282" s="8">
        <f t="shared" si="5"/>
        <v>1</v>
      </c>
      <c r="Q282" s="14">
        <f>Financials!S281</f>
        <v>2001</v>
      </c>
      <c r="R282" s="14">
        <f>Financials!T281</f>
        <v>2020</v>
      </c>
      <c r="S282" s="14">
        <f>Financials!U281</f>
        <v>7</v>
      </c>
      <c r="T282" s="14">
        <f>Financials!V281</f>
        <v>4</v>
      </c>
      <c r="U282" s="15">
        <f>IF(Financials!W281="","na",Financials!W281)</f>
        <v>-0.4</v>
      </c>
      <c r="V282" s="15">
        <f>IF(Financials!X281="","na",Financials!X281)</f>
        <v>-0.4</v>
      </c>
      <c r="W282" s="15">
        <f>IF(Financials!Y281="","na",Financials!Y281)</f>
        <v>-0.7</v>
      </c>
      <c r="X282" s="15">
        <f>IF(Financials!Z281="","na",Financials!Z281)</f>
        <v>0.49999999999999989</v>
      </c>
      <c r="Y282" s="15">
        <f>IF(Financials!AA281="","na",Financials!AA281)</f>
        <v>0.19999999999999996</v>
      </c>
      <c r="Z282" s="8">
        <f>IF(Financials!AB281="","na",Financials!AB281)</f>
        <v>0.4</v>
      </c>
      <c r="AA282" s="8">
        <f>IF(Financials!AC281="","na",Financials!AC281)</f>
        <v>0.45</v>
      </c>
      <c r="AB282" s="8">
        <f>IF(Financials!AD281="","na",Financials!AD281)</f>
        <v>0.5</v>
      </c>
      <c r="AC282" s="8">
        <f>IF(Financials!AE281="","na",Financials!AE281)</f>
        <v>0.6</v>
      </c>
      <c r="AD282" s="8" t="str">
        <f>IF(Financials!AF281="","na",Financials!AF281)</f>
        <v>na</v>
      </c>
      <c r="AE282" s="16" t="str">
        <f>IF(Financials!AG281="","na",Financials!AG281)</f>
        <v>na</v>
      </c>
      <c r="AF282" s="16" t="str">
        <f>IF(Financials!AH281="","na",Financials!AH281)</f>
        <v>na</v>
      </c>
      <c r="AG282" s="16">
        <f>IF(Financials!AI281="","na",Financials!AI281)</f>
        <v>0.38461538461538458</v>
      </c>
      <c r="AH282" s="16" t="str">
        <f>IF(Financials!AJ281="","na",Financials!AJ281)</f>
        <v>na</v>
      </c>
      <c r="AI282" s="16" t="str">
        <f>IF(Financials!AK281="","na",Financials!AK281)</f>
        <v>na</v>
      </c>
    </row>
    <row r="283" spans="1:35" x14ac:dyDescent="0.2">
      <c r="A283" s="5">
        <f>Financials!Q282</f>
        <v>44307</v>
      </c>
      <c r="B283" s="5">
        <f>Financials!P282</f>
        <v>44306</v>
      </c>
      <c r="C283" t="str">
        <f>Financials!A282</f>
        <v>FR0000130213</v>
      </c>
      <c r="D283" t="str">
        <f>Financials!B282</f>
        <v>MMB.PA</v>
      </c>
      <c r="E283" t="str">
        <f>Financials!C282</f>
        <v>Lagardere S.C.A.</v>
      </c>
      <c r="F283" t="str">
        <f>Financials!D282</f>
        <v>EUR</v>
      </c>
      <c r="G283" t="str">
        <f>Financials!E282</f>
        <v>Consumer Cyclical</v>
      </c>
      <c r="H283" t="str">
        <f>Financials!F282</f>
        <v>Travel Services</v>
      </c>
      <c r="I283">
        <f>Financials!O282</f>
        <v>22.48</v>
      </c>
      <c r="J283" t="str">
        <f>Financials!H282&amp;" - "&amp;Financials!G282</f>
        <v>10.91 - 28.48</v>
      </c>
      <c r="K283" s="7">
        <f>(Financials!G282-Financials!O282)/Financials!O282</f>
        <v>0.2669039145907473</v>
      </c>
      <c r="L283" s="1">
        <f>Financials!M282</f>
        <v>0</v>
      </c>
      <c r="M283">
        <f>Financials!I282</f>
        <v>0</v>
      </c>
      <c r="N283">
        <f>Financials!J282</f>
        <v>6.4119999999999999</v>
      </c>
      <c r="O283" s="11">
        <f>Financials!K282</f>
        <v>3.4996900000000002</v>
      </c>
      <c r="P283" s="8">
        <f t="shared" si="5"/>
        <v>0</v>
      </c>
      <c r="Q283" s="14">
        <f>Financials!S282</f>
        <v>2001</v>
      </c>
      <c r="R283" s="14">
        <f>Financials!T282</f>
        <v>2020</v>
      </c>
      <c r="S283" s="14">
        <f>Financials!U282</f>
        <v>5</v>
      </c>
      <c r="T283" s="14">
        <f>Financials!V282</f>
        <v>3</v>
      </c>
      <c r="U283" s="15">
        <f>IF(Financials!W282="","na",Financials!W282)</f>
        <v>0.28205128205128199</v>
      </c>
      <c r="V283" s="15">
        <f>IF(Financials!X282="","na",Financials!X282)</f>
        <v>-0.23076923076923081</v>
      </c>
      <c r="W283" s="15">
        <f>IF(Financials!Y282="","na",Financials!Y282)</f>
        <v>-0.23076923076923081</v>
      </c>
      <c r="X283" s="15">
        <f>IF(Financials!Z282="","na",Financials!Z282)</f>
        <v>-0.23076923076923081</v>
      </c>
      <c r="Y283" s="15">
        <f>IF(Financials!AA282="","na",Financials!AA282)</f>
        <v>-0.23076923076923081</v>
      </c>
      <c r="Z283" s="8">
        <f>IF(Financials!AB282="","na",Financials!AB282)</f>
        <v>1.3</v>
      </c>
      <c r="AA283" s="8">
        <f>IF(Financials!AC282="","na",Financials!AC282)</f>
        <v>1.3</v>
      </c>
      <c r="AB283" s="8">
        <f>IF(Financials!AD282="","na",Financials!AD282)</f>
        <v>1.3</v>
      </c>
      <c r="AC283" s="8">
        <f>IF(Financials!AE282="","na",Financials!AE282)</f>
        <v>1</v>
      </c>
      <c r="AD283" s="8" t="str">
        <f>IF(Financials!AF282="","na",Financials!AF282)</f>
        <v>na</v>
      </c>
      <c r="AE283" s="16">
        <f>IF(Financials!AG282="","na",Financials!AG282)</f>
        <v>0.92857142857142883</v>
      </c>
      <c r="AF283" s="16">
        <f>IF(Financials!AH282="","na",Financials!AH282)</f>
        <v>0.8666666666666667</v>
      </c>
      <c r="AG283" s="16" t="str">
        <f>IF(Financials!AI282="","na",Financials!AI282)</f>
        <v>na</v>
      </c>
      <c r="AH283" s="16" t="str">
        <f>IF(Financials!AJ282="","na",Financials!AJ282)</f>
        <v>na</v>
      </c>
      <c r="AI283" s="16" t="str">
        <f>IF(Financials!AK282="","na",Financials!AK282)</f>
        <v>na</v>
      </c>
    </row>
    <row r="284" spans="1:35" x14ac:dyDescent="0.2">
      <c r="A284" s="5">
        <f>Financials!Q283</f>
        <v>44307</v>
      </c>
      <c r="B284" s="5">
        <f>Financials!P283</f>
        <v>44306</v>
      </c>
      <c r="C284" t="str">
        <f>Financials!A283</f>
        <v>FR0000130403</v>
      </c>
      <c r="D284" t="str">
        <f>Financials!B283</f>
        <v>CDI.PA</v>
      </c>
      <c r="E284" t="str">
        <f>Financials!C283</f>
        <v>Christian Dior S.A.</v>
      </c>
      <c r="F284" t="str">
        <f>Financials!D283</f>
        <v>EUR</v>
      </c>
      <c r="G284" t="str">
        <f>Financials!E283</f>
        <v>Consumer Cyclical</v>
      </c>
      <c r="H284" t="str">
        <f>Financials!F283</f>
        <v>Luxury Goods</v>
      </c>
      <c r="I284">
        <f>Financials!O283</f>
        <v>589.5</v>
      </c>
      <c r="J284" t="str">
        <f>Financials!H283&amp;" - "&amp;Financials!G283</f>
        <v>322 - 590.5</v>
      </c>
      <c r="K284" s="7">
        <f>(Financials!G283-Financials!O283)/Financials!O283</f>
        <v>1.6963528413910093E-3</v>
      </c>
      <c r="L284" s="1">
        <f>Financials!M283</f>
        <v>1.06E-2</v>
      </c>
      <c r="M284">
        <f>Financials!I283</f>
        <v>55.124699999999997</v>
      </c>
      <c r="N284">
        <f>Financials!J283</f>
        <v>62.469000000000001</v>
      </c>
      <c r="O284" s="11">
        <f>Financials!K283</f>
        <v>9.44468</v>
      </c>
      <c r="P284" s="8">
        <f t="shared" si="5"/>
        <v>2</v>
      </c>
      <c r="Q284" s="14">
        <f>Financials!S283</f>
        <v>1993</v>
      </c>
      <c r="R284" s="14">
        <f>Financials!T283</f>
        <v>2020</v>
      </c>
      <c r="S284" s="14">
        <f>Financials!U283</f>
        <v>19</v>
      </c>
      <c r="T284" s="14">
        <f>Financials!V283</f>
        <v>7</v>
      </c>
      <c r="U284" s="15">
        <f>IF(Financials!W283="","na",Financials!W283)</f>
        <v>9.5238095238095122E-2</v>
      </c>
      <c r="V284" s="15">
        <f>IF(Financials!X283="","na",Financials!X283)</f>
        <v>2.172413793103448</v>
      </c>
      <c r="W284" s="15">
        <f>IF(Financials!Y283="","na",Financials!Y283)</f>
        <v>1.8749999999999996</v>
      </c>
      <c r="X284" s="15">
        <f>IF(Financials!Z283="","na",Financials!Z283)</f>
        <v>2.0666666666666664</v>
      </c>
      <c r="Y284" s="15">
        <f>IF(Financials!AA283="","na",Financials!AA283)</f>
        <v>-0.72289156626506024</v>
      </c>
      <c r="Z284" s="8">
        <f>IF(Financials!AB283="","na",Financials!AB283)</f>
        <v>3</v>
      </c>
      <c r="AA284" s="8">
        <f>IF(Financials!AC283="","na",Financials!AC283)</f>
        <v>5.4</v>
      </c>
      <c r="AB284" s="8">
        <f>IF(Financials!AD283="","na",Financials!AD283)</f>
        <v>33.200000000000003</v>
      </c>
      <c r="AC284" s="8">
        <f>IF(Financials!AE283="","na",Financials!AE283)</f>
        <v>9.1999999999999993</v>
      </c>
      <c r="AD284" s="8" t="str">
        <f>IF(Financials!AF283="","na",Financials!AF283)</f>
        <v>na</v>
      </c>
      <c r="AE284" s="16">
        <f>IF(Financials!AG283="","na",Financials!AG283)</f>
        <v>0.24193548387096772</v>
      </c>
      <c r="AF284" s="16">
        <f>IF(Financials!AH283="","na",Financials!AH283)</f>
        <v>0.3776223776223776</v>
      </c>
      <c r="AG284" s="16">
        <f>IF(Financials!AI283="","na",Financials!AI283)</f>
        <v>2.0368098159509205</v>
      </c>
      <c r="AH284" s="16" t="str">
        <f>IF(Financials!AJ283="","na",Financials!AJ283)</f>
        <v>na</v>
      </c>
      <c r="AI284" s="16" t="str">
        <f>IF(Financials!AK283="","na",Financials!AK283)</f>
        <v>na</v>
      </c>
    </row>
    <row r="285" spans="1:35" x14ac:dyDescent="0.2">
      <c r="A285" s="5">
        <f>Financials!Q284</f>
        <v>44307</v>
      </c>
      <c r="B285" s="5">
        <f>Financials!P284</f>
        <v>44306</v>
      </c>
      <c r="C285" t="str">
        <f>Financials!A284</f>
        <v>FR0000130452</v>
      </c>
      <c r="D285" t="str">
        <f>Financials!B284</f>
        <v>FGR.PA</v>
      </c>
      <c r="E285" t="str">
        <f>Financials!C284</f>
        <v>Eiffage S.A.</v>
      </c>
      <c r="F285" t="str">
        <f>Financials!D284</f>
        <v>EUR</v>
      </c>
      <c r="G285" t="str">
        <f>Financials!E284</f>
        <v>Industrials</v>
      </c>
      <c r="H285" t="str">
        <f>Financials!F284</f>
        <v>Engineering &amp; Construction</v>
      </c>
      <c r="I285">
        <f>Financials!O284</f>
        <v>87.26</v>
      </c>
      <c r="J285" t="str">
        <f>Financials!H284&amp;" - "&amp;Financials!G284</f>
        <v>60.8 - 91.76</v>
      </c>
      <c r="K285" s="7">
        <f>(Financials!G284-Financials!O284)/Financials!O284</f>
        <v>5.1570020628008251E-2</v>
      </c>
      <c r="L285" s="1">
        <f>Financials!M284</f>
        <v>3.4500000000000003E-2</v>
      </c>
      <c r="M285">
        <f>Financials!I284</f>
        <v>22.947399999999998</v>
      </c>
      <c r="N285">
        <f>Financials!J284</f>
        <v>54.738</v>
      </c>
      <c r="O285" s="11">
        <f>Financials!K284</f>
        <v>1.59304</v>
      </c>
      <c r="P285" s="8">
        <f t="shared" si="5"/>
        <v>3</v>
      </c>
      <c r="Q285" s="14">
        <f>Financials!S284</f>
        <v>2001</v>
      </c>
      <c r="R285" s="14">
        <f>Financials!T284</f>
        <v>2020</v>
      </c>
      <c r="S285" s="14">
        <f>Financials!U284</f>
        <v>7</v>
      </c>
      <c r="T285" s="14">
        <f>Financials!V284</f>
        <v>3</v>
      </c>
      <c r="U285" s="15">
        <f>IF(Financials!W284="","na",Financials!W284)</f>
        <v>0.20689655172413793</v>
      </c>
      <c r="V285" s="15">
        <f>IF(Financials!X284="","na",Financials!X284)</f>
        <v>1.3333333333333333</v>
      </c>
      <c r="W285" s="15">
        <f>IF(Financials!Y284="","na",Financials!Y284)</f>
        <v>1.3333333333333333</v>
      </c>
      <c r="X285" s="15">
        <f>IF(Financials!Z284="","na",Financials!Z284)</f>
        <v>0.86666666666666659</v>
      </c>
      <c r="Y285" s="15">
        <f>IF(Financials!AA284="","na",Financials!AA284)</f>
        <v>0.16666666666666663</v>
      </c>
      <c r="Z285" s="8">
        <f>IF(Financials!AB284="","na",Financials!AB284)</f>
        <v>1.5</v>
      </c>
      <c r="AA285" s="8">
        <f>IF(Financials!AC284="","na",Financials!AC284)</f>
        <v>2</v>
      </c>
      <c r="AB285" s="8">
        <f>IF(Financials!AD284="","na",Financials!AD284)</f>
        <v>2.4</v>
      </c>
      <c r="AC285" s="8">
        <f>IF(Financials!AE284="","na",Financials!AE284)</f>
        <v>2.8</v>
      </c>
      <c r="AD285" s="8" t="str">
        <f>IF(Financials!AF284="","na",Financials!AF284)</f>
        <v>na</v>
      </c>
      <c r="AE285" s="16">
        <f>IF(Financials!AG284="","na",Financials!AG284)</f>
        <v>0.26785714285714285</v>
      </c>
      <c r="AF285" s="16">
        <f>IF(Financials!AH284="","na",Financials!AH284)</f>
        <v>0.3125</v>
      </c>
      <c r="AG285" s="16">
        <f>IF(Financials!AI284="","na",Financials!AI284)</f>
        <v>0.32432432432432429</v>
      </c>
      <c r="AH285" s="16" t="str">
        <f>IF(Financials!AJ284="","na",Financials!AJ284)</f>
        <v>na</v>
      </c>
      <c r="AI285" s="16" t="str">
        <f>IF(Financials!AK284="","na",Financials!AK284)</f>
        <v>na</v>
      </c>
    </row>
    <row r="286" spans="1:35" x14ac:dyDescent="0.2">
      <c r="A286" s="5">
        <f>Financials!Q285</f>
        <v>44307</v>
      </c>
      <c r="B286" s="5">
        <f>Financials!P285</f>
        <v>44306</v>
      </c>
      <c r="C286" t="str">
        <f>Financials!A285</f>
        <v>FR0000130577</v>
      </c>
      <c r="D286" t="str">
        <f>Financials!B285</f>
        <v>PUB.PA</v>
      </c>
      <c r="E286" t="str">
        <f>Financials!C285</f>
        <v>Publicis</v>
      </c>
      <c r="F286" t="str">
        <f>Financials!D285</f>
        <v>EUR</v>
      </c>
      <c r="G286" t="str">
        <f>Financials!E285</f>
        <v>Communication Services</v>
      </c>
      <c r="H286" t="str">
        <f>Financials!F285</f>
        <v>Advertising Agencies</v>
      </c>
      <c r="I286">
        <f>Financials!O285</f>
        <v>53.5</v>
      </c>
      <c r="J286" t="str">
        <f>Financials!H285&amp;" - "&amp;Financials!G285</f>
        <v>23.18 - 53.92</v>
      </c>
      <c r="K286" s="7">
        <f>(Financials!G285-Financials!O285)/Financials!O285</f>
        <v>7.8504672897196578E-3</v>
      </c>
      <c r="L286" s="1">
        <f>Financials!M285</f>
        <v>3.73E-2</v>
      </c>
      <c r="M286">
        <f>Financials!I285</f>
        <v>22.336099999999998</v>
      </c>
      <c r="N286">
        <f>Financials!J285</f>
        <v>29.945</v>
      </c>
      <c r="O286" s="11">
        <f>Financials!K285</f>
        <v>1.77525</v>
      </c>
      <c r="P286" s="8">
        <f t="shared" si="5"/>
        <v>3</v>
      </c>
      <c r="Q286" s="14">
        <f>Financials!S285</f>
        <v>2002</v>
      </c>
      <c r="R286" s="14">
        <f>Financials!T285</f>
        <v>2020</v>
      </c>
      <c r="S286" s="14">
        <f>Financials!U285</f>
        <v>14</v>
      </c>
      <c r="T286" s="14">
        <f>Financials!V285</f>
        <v>1</v>
      </c>
      <c r="U286" s="15">
        <f>IF(Financials!W285="","na",Financials!W285)</f>
        <v>9.4545454545454515</v>
      </c>
      <c r="V286" s="15">
        <f>IF(Financials!X285="","na",Financials!X285)</f>
        <v>1.5555555555555554</v>
      </c>
      <c r="W286" s="15">
        <f>IF(Financials!Y285="","na",Financials!Y285)</f>
        <v>0.91666666666666663</v>
      </c>
      <c r="X286" s="15">
        <f>IF(Financials!Z285="","na",Financials!Z285)</f>
        <v>0.24324324324324309</v>
      </c>
      <c r="Y286" s="15">
        <f>IF(Financials!AA285="","na",Financials!AA285)</f>
        <v>8.4905660377358347E-2</v>
      </c>
      <c r="Z286" s="8">
        <f>IF(Financials!AB285="","na",Financials!AB285)</f>
        <v>1.85</v>
      </c>
      <c r="AA286" s="8">
        <f>IF(Financials!AC285="","na",Financials!AC285)</f>
        <v>2</v>
      </c>
      <c r="AB286" s="8">
        <f>IF(Financials!AD285="","na",Financials!AD285)</f>
        <v>2.12</v>
      </c>
      <c r="AC286" s="8">
        <f>IF(Financials!AE285="","na",Financials!AE285)</f>
        <v>2.2999999999999998</v>
      </c>
      <c r="AD286" s="8" t="str">
        <f>IF(Financials!AF285="","na",Financials!AF285)</f>
        <v>na</v>
      </c>
      <c r="AE286" s="16">
        <f>IF(Financials!AG285="","na",Financials!AG285)</f>
        <v>0.5</v>
      </c>
      <c r="AF286" s="16">
        <f>IF(Financials!AH285="","na",Financials!AH285)</f>
        <v>0.51282051282051289</v>
      </c>
      <c r="AG286" s="16">
        <f>IF(Financials!AI285="","na",Financials!AI285)</f>
        <v>0.60571428571428576</v>
      </c>
      <c r="AH286" s="16" t="str">
        <f>IF(Financials!AJ285="","na",Financials!AJ285)</f>
        <v>na</v>
      </c>
      <c r="AI286" s="16" t="str">
        <f>IF(Financials!AK285="","na",Financials!AK285)</f>
        <v>na</v>
      </c>
    </row>
    <row r="287" spans="1:35" x14ac:dyDescent="0.2">
      <c r="A287" s="5">
        <f>Financials!Q286</f>
        <v>44307</v>
      </c>
      <c r="B287" s="5">
        <f>Financials!P286</f>
        <v>44306</v>
      </c>
      <c r="C287" t="str">
        <f>Financials!A286</f>
        <v>FR0000130650</v>
      </c>
      <c r="D287" t="str">
        <f>Financials!B286</f>
        <v>DSY.PA</v>
      </c>
      <c r="E287" t="str">
        <f>Financials!C286</f>
        <v>Dassault Systèmes</v>
      </c>
      <c r="F287" t="str">
        <f>Financials!D286</f>
        <v>EUR</v>
      </c>
      <c r="G287" t="str">
        <f>Financials!E286</f>
        <v>Technology</v>
      </c>
      <c r="H287" t="str">
        <f>Financials!F286</f>
        <v>Software—Application</v>
      </c>
      <c r="I287">
        <f>Financials!O286</f>
        <v>191.35</v>
      </c>
      <c r="J287" t="str">
        <f>Financials!H286&amp;" - "&amp;Financials!G286</f>
        <v>120.15 - 192</v>
      </c>
      <c r="K287" s="7">
        <f>(Financials!G286-Financials!O286)/Financials!O286</f>
        <v>3.3969166448915896E-3</v>
      </c>
      <c r="L287" s="1">
        <f>Financials!M286</f>
        <v>2.8999999999999998E-3</v>
      </c>
      <c r="M287">
        <f>Financials!I286</f>
        <v>103.172</v>
      </c>
      <c r="N287">
        <f>Financials!J286</f>
        <v>19.385999999999999</v>
      </c>
      <c r="O287" s="11">
        <f>Financials!K286</f>
        <v>9.8988999999999994</v>
      </c>
      <c r="P287" s="8">
        <f t="shared" si="5"/>
        <v>3</v>
      </c>
      <c r="Q287" s="14">
        <f>Financials!S286</f>
        <v>2001</v>
      </c>
      <c r="R287" s="14">
        <f>Financials!T286</f>
        <v>2020</v>
      </c>
      <c r="S287" s="14">
        <f>Financials!U286</f>
        <v>14</v>
      </c>
      <c r="T287" s="14">
        <f>Financials!V286</f>
        <v>2</v>
      </c>
      <c r="U287" s="15">
        <f>IF(Financials!W286="","na",Financials!W286)</f>
        <v>1.258064516129032</v>
      </c>
      <c r="V287" s="15">
        <f>IF(Financials!X286="","na",Financials!X286)</f>
        <v>-0.12500000000000011</v>
      </c>
      <c r="W287" s="15">
        <f>IF(Financials!Y286="","na",Financials!Y286)</f>
        <v>0.62790697674418594</v>
      </c>
      <c r="X287" s="15">
        <f>IF(Financials!Z286="","na",Financials!Z286)</f>
        <v>0.32075471698113195</v>
      </c>
      <c r="Y287" s="15">
        <f>IF(Financials!AA286="","na",Financials!AA286)</f>
        <v>7.6923076923076816E-2</v>
      </c>
      <c r="Z287" s="8">
        <f>IF(Financials!AB286="","na",Financials!AB286)</f>
        <v>0.53</v>
      </c>
      <c r="AA287" s="8">
        <f>IF(Financials!AC286="","na",Financials!AC286)</f>
        <v>0.57999999999999996</v>
      </c>
      <c r="AB287" s="8">
        <f>IF(Financials!AD286="","na",Financials!AD286)</f>
        <v>0.65</v>
      </c>
      <c r="AC287" s="8">
        <f>IF(Financials!AE286="","na",Financials!AE286)</f>
        <v>0.7</v>
      </c>
      <c r="AD287" s="8" t="str">
        <f>IF(Financials!AF286="","na",Financials!AF286)</f>
        <v>na</v>
      </c>
      <c r="AE287" s="16">
        <f>IF(Financials!AG286="","na",Financials!AG286)</f>
        <v>0.26500000000000001</v>
      </c>
      <c r="AF287" s="16">
        <f>IF(Financials!AH286="","na",Financials!AH286)</f>
        <v>0.26363636363636361</v>
      </c>
      <c r="AG287" s="16">
        <f>IF(Financials!AI286="","na",Financials!AI286)</f>
        <v>0.28260869565217395</v>
      </c>
      <c r="AH287" s="16" t="str">
        <f>IF(Financials!AJ286="","na",Financials!AJ286)</f>
        <v>na</v>
      </c>
      <c r="AI287" s="16" t="str">
        <f>IF(Financials!AK286="","na",Financials!AK286)</f>
        <v>na</v>
      </c>
    </row>
    <row r="288" spans="1:35" x14ac:dyDescent="0.2">
      <c r="A288" s="5">
        <f>Financials!Q287</f>
        <v>44307</v>
      </c>
      <c r="B288" s="5">
        <f>Financials!P287</f>
        <v>44306</v>
      </c>
      <c r="C288" t="str">
        <f>Financials!A287</f>
        <v>FR0000130809</v>
      </c>
      <c r="D288" t="str">
        <f>Financials!B287</f>
        <v>GLE.PA</v>
      </c>
      <c r="E288" t="str">
        <f>Financials!C287</f>
        <v>Société Générale (Societe Generale</v>
      </c>
      <c r="F288" t="str">
        <f>Financials!D287</f>
        <v>EUR</v>
      </c>
      <c r="G288" t="str">
        <f>Financials!E287</f>
        <v>Financial Services</v>
      </c>
      <c r="H288" t="str">
        <f>Financials!F287</f>
        <v>Banks—Regional</v>
      </c>
      <c r="I288">
        <f>Financials!O287</f>
        <v>21.28</v>
      </c>
      <c r="J288" t="str">
        <f>Financials!H287&amp;" - "&amp;Financials!G287</f>
        <v>10.774 - 23.01</v>
      </c>
      <c r="K288" s="7">
        <f>(Financials!G287-Financials!O287)/Financials!O287</f>
        <v>8.129699248120302E-2</v>
      </c>
      <c r="L288" s="1">
        <f>Financials!M287</f>
        <v>2.5600000000000001E-2</v>
      </c>
      <c r="M288">
        <f>Financials!I287</f>
        <v>0</v>
      </c>
      <c r="N288">
        <f>Financials!J287</f>
        <v>72.682000000000002</v>
      </c>
      <c r="O288" s="11">
        <f>Financials!K287</f>
        <v>0.291682</v>
      </c>
      <c r="P288" s="8">
        <f t="shared" si="5"/>
        <v>3</v>
      </c>
      <c r="Q288" s="14">
        <f>Financials!S287</f>
        <v>2002</v>
      </c>
      <c r="R288" s="14">
        <f>Financials!T287</f>
        <v>2001</v>
      </c>
      <c r="S288" s="14">
        <f>Financials!U287</f>
        <v>8</v>
      </c>
      <c r="T288" s="14">
        <f>Financials!V287</f>
        <v>5</v>
      </c>
      <c r="U288" s="15">
        <f>IF(Financials!W287="","na",Financials!W287)</f>
        <v>-0.19128879310344823</v>
      </c>
      <c r="V288" s="15" t="str">
        <f>IF(Financials!X287="","na",Financials!X287)</f>
        <v>na</v>
      </c>
      <c r="W288" s="15" t="str">
        <f>IF(Financials!Y287="","na",Financials!Y287)</f>
        <v>na</v>
      </c>
      <c r="X288" s="15" t="str">
        <f>IF(Financials!Z287="","na",Financials!Z287)</f>
        <v>na</v>
      </c>
      <c r="Y288" s="15" t="str">
        <f>IF(Financials!AA287="","na",Financials!AA287)</f>
        <v>na</v>
      </c>
      <c r="Z288" s="8">
        <f>IF(Financials!AB287="","na",Financials!AB287)</f>
        <v>2.2000000000000002</v>
      </c>
      <c r="AA288" s="8">
        <f>IF(Financials!AC287="","na",Financials!AC287)</f>
        <v>2.2000000000000002</v>
      </c>
      <c r="AB288" s="8">
        <f>IF(Financials!AD287="","na",Financials!AD287)</f>
        <v>2.2000000000000002</v>
      </c>
      <c r="AC288" s="8">
        <f>IF(Financials!AE287="","na",Financials!AE287)</f>
        <v>2.2000000000000002</v>
      </c>
      <c r="AD288" s="8" t="str">
        <f>IF(Financials!AF287="","na",Financials!AF287)</f>
        <v>na</v>
      </c>
      <c r="AE288" s="16">
        <f>IF(Financials!AG287="","na",Financials!AG287)</f>
        <v>0.75862068965517249</v>
      </c>
      <c r="AF288" s="16">
        <f>IF(Financials!AH287="","na",Financials!AH287)</f>
        <v>0.52380952380952384</v>
      </c>
      <c r="AG288" s="16">
        <f>IF(Financials!AI287="","na",Financials!AI287)</f>
        <v>0.73333333333333339</v>
      </c>
      <c r="AH288" s="16" t="str">
        <f>IF(Financials!AJ287="","na",Financials!AJ287)</f>
        <v>na</v>
      </c>
      <c r="AI288" s="16" t="str">
        <f>IF(Financials!AK287="","na",Financials!AK287)</f>
        <v>na</v>
      </c>
    </row>
    <row r="289" spans="1:35" x14ac:dyDescent="0.2">
      <c r="A289" s="5">
        <f>Financials!Q288</f>
        <v>44307</v>
      </c>
      <c r="B289" s="5">
        <f>Financials!P288</f>
        <v>44306</v>
      </c>
      <c r="C289" t="str">
        <f>Financials!A288</f>
        <v>FR0000131104</v>
      </c>
      <c r="D289" t="str">
        <f>Financials!B288</f>
        <v>BNP.PA</v>
      </c>
      <c r="E289" t="str">
        <f>Financials!C288</f>
        <v>BNP Paribas</v>
      </c>
      <c r="F289" t="str">
        <f>Financials!D288</f>
        <v>EUR</v>
      </c>
      <c r="G289" t="str">
        <f>Financials!E288</f>
        <v>Financial Services</v>
      </c>
      <c r="H289" t="str">
        <f>Financials!F288</f>
        <v>Banks—Regional</v>
      </c>
      <c r="I289">
        <f>Financials!O288</f>
        <v>50.43</v>
      </c>
      <c r="J289" t="str">
        <f>Financials!H288&amp;" - "&amp;Financials!G288</f>
        <v>24.67 - 53.66</v>
      </c>
      <c r="K289" s="7">
        <f>(Financials!G288-Financials!O288)/Financials!O288</f>
        <v>6.404917707713656E-2</v>
      </c>
      <c r="L289" s="1">
        <f>Financials!M288</f>
        <v>6.1199999999999997E-2</v>
      </c>
      <c r="M289">
        <f>Financials!I288</f>
        <v>9.4557400000000005</v>
      </c>
      <c r="N289">
        <f>Financials!J288</f>
        <v>90.305999999999997</v>
      </c>
      <c r="O289" s="11">
        <f>Financials!K288</f>
        <v>0.55599900000000002</v>
      </c>
      <c r="P289" s="8">
        <f t="shared" ref="P289:P352" si="6">COUNTIFS(AE289:AI289,"&gt;0",AE289:AI289,"&lt;0.8")</f>
        <v>3</v>
      </c>
      <c r="Q289" s="14">
        <f>Financials!S288</f>
        <v>1995</v>
      </c>
      <c r="R289" s="14">
        <f>Financials!T288</f>
        <v>2020</v>
      </c>
      <c r="S289" s="14">
        <f>Financials!U288</f>
        <v>16</v>
      </c>
      <c r="T289" s="14">
        <f>Financials!V288</f>
        <v>6</v>
      </c>
      <c r="U289" s="15">
        <f>IF(Financials!W288="","na",Financials!W288)</f>
        <v>-3.1250000000000028E-2</v>
      </c>
      <c r="V289" s="15">
        <f>IF(Financials!X288="","na",Financials!X288)</f>
        <v>1.0666666666666669</v>
      </c>
      <c r="W289" s="15">
        <f>IF(Financials!Y288="","na",Financials!Y288)</f>
        <v>1.0666666666666669</v>
      </c>
      <c r="X289" s="15">
        <f>IF(Financials!Z288="","na",Financials!Z288)</f>
        <v>0.14814814814814811</v>
      </c>
      <c r="Y289" s="15">
        <f>IF(Financials!AA288="","na",Financials!AA288)</f>
        <v>2.6490066225165587E-2</v>
      </c>
      <c r="Z289" s="8">
        <f>IF(Financials!AB288="","na",Financials!AB288)</f>
        <v>2.7</v>
      </c>
      <c r="AA289" s="8">
        <f>IF(Financials!AC288="","na",Financials!AC288)</f>
        <v>3.02</v>
      </c>
      <c r="AB289" s="8">
        <f>IF(Financials!AD288="","na",Financials!AD288)</f>
        <v>3.02</v>
      </c>
      <c r="AC289" s="8">
        <f>IF(Financials!AE288="","na",Financials!AE288)</f>
        <v>3.1</v>
      </c>
      <c r="AD289" s="8" t="str">
        <f>IF(Financials!AF288="","na",Financials!AF288)</f>
        <v>na</v>
      </c>
      <c r="AE289" s="16">
        <f>IF(Financials!AG288="","na",Financials!AG288)</f>
        <v>0.44262295081967218</v>
      </c>
      <c r="AF289" s="16">
        <f>IF(Financials!AH288="","na",Financials!AH288)</f>
        <v>0.52982456140350875</v>
      </c>
      <c r="AG289" s="16">
        <f>IF(Financials!AI288="","na",Financials!AI288)</f>
        <v>0.4870967741935483</v>
      </c>
      <c r="AH289" s="16" t="str">
        <f>IF(Financials!AJ288="","na",Financials!AJ288)</f>
        <v>na</v>
      </c>
      <c r="AI289" s="16" t="str">
        <f>IF(Financials!AK288="","na",Financials!AK288)</f>
        <v>na</v>
      </c>
    </row>
    <row r="290" spans="1:35" x14ac:dyDescent="0.2">
      <c r="A290" s="5">
        <f>Financials!Q289</f>
        <v>44307</v>
      </c>
      <c r="B290" s="5">
        <f>Financials!P289</f>
        <v>44306</v>
      </c>
      <c r="C290" t="str">
        <f>Financials!A289</f>
        <v>FR0000131757</v>
      </c>
      <c r="D290" t="str">
        <f>Financials!B289</f>
        <v>ERA.PA</v>
      </c>
      <c r="E290" t="str">
        <f>Financials!C289</f>
        <v>Eramet</v>
      </c>
      <c r="F290" t="str">
        <f>Financials!D289</f>
        <v>EUR</v>
      </c>
      <c r="G290" t="str">
        <f>Financials!E289</f>
        <v>Basic Materials</v>
      </c>
      <c r="H290" t="str">
        <f>Financials!F289</f>
        <v>Other Industrial Metals &amp; Mining</v>
      </c>
      <c r="I290">
        <f>Financials!O289</f>
        <v>56.65</v>
      </c>
      <c r="J290" t="str">
        <f>Financials!H289&amp;" - "&amp;Financials!G289</f>
        <v>20.05 - 66.68</v>
      </c>
      <c r="K290" s="7">
        <f>(Financials!G289-Financials!O289)/Financials!O289</f>
        <v>0.17705207413945293</v>
      </c>
      <c r="L290" s="1">
        <f>Financials!M289</f>
        <v>0</v>
      </c>
      <c r="M290">
        <f>Financials!I289</f>
        <v>0</v>
      </c>
      <c r="N290">
        <f>Financials!J289</f>
        <v>28.861999999999998</v>
      </c>
      <c r="O290" s="11">
        <f>Financials!K289</f>
        <v>1.9541299999999999</v>
      </c>
      <c r="P290" s="8">
        <f t="shared" si="6"/>
        <v>0</v>
      </c>
      <c r="Q290" s="14">
        <f>Financials!S289</f>
        <v>2001</v>
      </c>
      <c r="R290" s="14">
        <f>Financials!T289</f>
        <v>2019</v>
      </c>
      <c r="S290" s="14">
        <f>Financials!U289</f>
        <v>7</v>
      </c>
      <c r="T290" s="14">
        <f>Financials!V289</f>
        <v>7</v>
      </c>
      <c r="U290" s="15">
        <f>IF(Financials!W289="","na",Financials!W289)</f>
        <v>-0.53846153846153855</v>
      </c>
      <c r="V290" s="15">
        <f>IF(Financials!X289="","na",Financials!X289)</f>
        <v>-0.73333333333333328</v>
      </c>
      <c r="W290" s="15" t="str">
        <f>IF(Financials!Y289="","na",Financials!Y289)</f>
        <v>na</v>
      </c>
      <c r="X290" s="15" t="str">
        <f>IF(Financials!Z289="","na",Financials!Z289)</f>
        <v>na</v>
      </c>
      <c r="Y290" s="15">
        <f>IF(Financials!AA289="","na",Financials!AA289)</f>
        <v>-0.73913043478260865</v>
      </c>
      <c r="Z290" s="8" t="str">
        <f>IF(Financials!AB289="","na",Financials!AB289)</f>
        <v>na</v>
      </c>
      <c r="AA290" s="8">
        <f>IF(Financials!AC289="","na",Financials!AC289)</f>
        <v>2.2999999999999998</v>
      </c>
      <c r="AB290" s="8">
        <f>IF(Financials!AD289="","na",Financials!AD289)</f>
        <v>0.6</v>
      </c>
      <c r="AC290" s="8" t="str">
        <f>IF(Financials!AE289="","na",Financials!AE289)</f>
        <v>na</v>
      </c>
      <c r="AD290" s="8" t="str">
        <f>IF(Financials!AF289="","na",Financials!AF289)</f>
        <v>na</v>
      </c>
      <c r="AE290" s="16" t="str">
        <f>IF(Financials!AG289="","na",Financials!AG289)</f>
        <v>na</v>
      </c>
      <c r="AF290" s="16">
        <f>IF(Financials!AH289="","na",Financials!AH289)</f>
        <v>1.2777777777777777</v>
      </c>
      <c r="AG290" s="16">
        <f>IF(Financials!AI289="","na",Financials!AI289)</f>
        <v>-8.6956521739130432E-2</v>
      </c>
      <c r="AH290" s="16" t="str">
        <f>IF(Financials!AJ289="","na",Financials!AJ289)</f>
        <v>na</v>
      </c>
      <c r="AI290" s="16" t="str">
        <f>IF(Financials!AK289="","na",Financials!AK289)</f>
        <v>na</v>
      </c>
    </row>
    <row r="291" spans="1:35" x14ac:dyDescent="0.2">
      <c r="A291" s="5">
        <f>Financials!Q290</f>
        <v>44307</v>
      </c>
      <c r="B291" s="5">
        <f>Financials!P290</f>
        <v>44306</v>
      </c>
      <c r="C291" t="str">
        <f>Financials!A290</f>
        <v>FR0000131906</v>
      </c>
      <c r="D291" t="str">
        <f>Financials!B290</f>
        <v>RNO.PA</v>
      </c>
      <c r="E291" t="str">
        <f>Financials!C290</f>
        <v>Renault</v>
      </c>
      <c r="F291" t="str">
        <f>Financials!D290</f>
        <v>EUR</v>
      </c>
      <c r="G291" t="str">
        <f>Financials!E290</f>
        <v>Consumer Cyclical</v>
      </c>
      <c r="H291" t="str">
        <f>Financials!F290</f>
        <v>Auto Manufacturers</v>
      </c>
      <c r="I291">
        <f>Financials!O290</f>
        <v>34.39</v>
      </c>
      <c r="J291" t="str">
        <f>Financials!H290&amp;" - "&amp;Financials!G290</f>
        <v>15.8 - 41.42</v>
      </c>
      <c r="K291" s="7">
        <f>(Financials!G290-Financials!O290)/Financials!O290</f>
        <v>0.20441988950276246</v>
      </c>
      <c r="L291" s="1">
        <f>Financials!M290</f>
        <v>0</v>
      </c>
      <c r="M291">
        <f>Financials!I290</f>
        <v>0</v>
      </c>
      <c r="N291">
        <f>Financials!J290</f>
        <v>91.14</v>
      </c>
      <c r="O291" s="11">
        <f>Financials!K290</f>
        <v>0.37420500000000001</v>
      </c>
      <c r="P291" s="8">
        <f t="shared" si="6"/>
        <v>2</v>
      </c>
      <c r="Q291" s="14">
        <f>Financials!S290</f>
        <v>2001</v>
      </c>
      <c r="R291" s="14">
        <f>Financials!T290</f>
        <v>2020</v>
      </c>
      <c r="S291" s="14">
        <f>Financials!U290</f>
        <v>12</v>
      </c>
      <c r="T291" s="14">
        <f>Financials!V290</f>
        <v>3</v>
      </c>
      <c r="U291" s="15">
        <f>IF(Financials!W290="","na",Financials!W290)</f>
        <v>0.20259322830685816</v>
      </c>
      <c r="V291" s="15">
        <f>IF(Financials!X290="","na",Financials!X290)</f>
        <v>-0.36046511627906969</v>
      </c>
      <c r="W291" s="15">
        <f>IF(Financials!Y290="","na",Financials!Y290)</f>
        <v>-0.42105263157894729</v>
      </c>
      <c r="X291" s="15">
        <f>IF(Financials!Z290="","na",Financials!Z290)</f>
        <v>-0.6507936507936507</v>
      </c>
      <c r="Y291" s="15">
        <f>IF(Financials!AA290="","na",Financials!AA290)</f>
        <v>-0.6901408450704225</v>
      </c>
      <c r="Z291" s="8">
        <f>IF(Financials!AB290="","na",Financials!AB290)</f>
        <v>3.15</v>
      </c>
      <c r="AA291" s="8">
        <f>IF(Financials!AC290="","na",Financials!AC290)</f>
        <v>3.55</v>
      </c>
      <c r="AB291" s="8">
        <f>IF(Financials!AD290="","na",Financials!AD290)</f>
        <v>3.55</v>
      </c>
      <c r="AC291" s="8">
        <f>IF(Financials!AE290="","na",Financials!AE290)</f>
        <v>1.1000000000000001</v>
      </c>
      <c r="AD291" s="8" t="str">
        <f>IF(Financials!AF290="","na",Financials!AF290)</f>
        <v>na</v>
      </c>
      <c r="AE291" s="16">
        <f>IF(Financials!AG290="","na",Financials!AG290)</f>
        <v>0.16844919786096255</v>
      </c>
      <c r="AF291" s="16">
        <f>IF(Financials!AH290="","na",Financials!AH290)</f>
        <v>0.29338842975206608</v>
      </c>
      <c r="AG291" s="16" t="str">
        <f>IF(Financials!AI290="","na",Financials!AI290)</f>
        <v>na</v>
      </c>
      <c r="AH291" s="16" t="str">
        <f>IF(Financials!AJ290="","na",Financials!AJ290)</f>
        <v>na</v>
      </c>
      <c r="AI291" s="16" t="str">
        <f>IF(Financials!AK290="","na",Financials!AK290)</f>
        <v>na</v>
      </c>
    </row>
    <row r="292" spans="1:35" x14ac:dyDescent="0.2">
      <c r="A292" s="5">
        <f>Financials!Q291</f>
        <v>44307</v>
      </c>
      <c r="B292" s="5">
        <f>Financials!P291</f>
        <v>44306</v>
      </c>
      <c r="C292" t="str">
        <f>Financials!A291</f>
        <v>FR0000133308</v>
      </c>
      <c r="D292" t="str">
        <f>Financials!B291</f>
        <v>ORA.PA</v>
      </c>
      <c r="E292" t="str">
        <f>Financials!C291</f>
        <v>Orange</v>
      </c>
      <c r="F292" t="str">
        <f>Financials!D291</f>
        <v>EUR</v>
      </c>
      <c r="G292" t="str">
        <f>Financials!E291</f>
        <v>Communication Services</v>
      </c>
      <c r="H292" t="str">
        <f>Financials!F291</f>
        <v>Telecom Services</v>
      </c>
      <c r="I292">
        <f>Financials!O291</f>
        <v>10.464</v>
      </c>
      <c r="J292" t="str">
        <f>Financials!H291&amp;" - "&amp;Financials!G291</f>
        <v>8.632 - 11.675</v>
      </c>
      <c r="K292" s="7">
        <f>(Financials!G291-Financials!O291)/Financials!O291</f>
        <v>0.11573012232415905</v>
      </c>
      <c r="L292" s="1">
        <f>Financials!M291</f>
        <v>5.7200000000000001E-2</v>
      </c>
      <c r="M292">
        <f>Financials!I291</f>
        <v>6.1302099999999999</v>
      </c>
      <c r="N292">
        <f>Financials!J291</f>
        <v>12.936</v>
      </c>
      <c r="O292" s="11">
        <f>Financials!K291</f>
        <v>0.80797799999999997</v>
      </c>
      <c r="P292" s="8">
        <f t="shared" si="6"/>
        <v>1</v>
      </c>
      <c r="Q292" s="14">
        <f>Financials!S291</f>
        <v>2001</v>
      </c>
      <c r="R292" s="14">
        <f>Financials!T291</f>
        <v>2020</v>
      </c>
      <c r="S292" s="14">
        <f>Financials!U291</f>
        <v>8</v>
      </c>
      <c r="T292" s="14">
        <f>Financials!V291</f>
        <v>6</v>
      </c>
      <c r="U292" s="15">
        <f>IF(Financials!W291="","na",Financials!W291)</f>
        <v>-0.4</v>
      </c>
      <c r="V292" s="15">
        <f>IF(Financials!X291="","na",Financials!X291)</f>
        <v>0.19999999999999996</v>
      </c>
      <c r="W292" s="15">
        <f>IF(Financials!Y291="","na",Financials!Y291)</f>
        <v>0</v>
      </c>
      <c r="X292" s="15">
        <f>IF(Financials!Z291="","na",Financials!Z291)</f>
        <v>-7.6923076923076983E-2</v>
      </c>
      <c r="Y292" s="15">
        <f>IF(Financials!AA291="","na",Financials!AA291)</f>
        <v>-0.14285714285714282</v>
      </c>
      <c r="Z292" s="8">
        <f>IF(Financials!AB291="","na",Financials!AB291)</f>
        <v>0.65</v>
      </c>
      <c r="AA292" s="8">
        <f>IF(Financials!AC291="","na",Financials!AC291)</f>
        <v>0.7</v>
      </c>
      <c r="AB292" s="8">
        <f>IF(Financials!AD291="","na",Financials!AD291)</f>
        <v>0.7</v>
      </c>
      <c r="AC292" s="8">
        <f>IF(Financials!AE291="","na",Financials!AE291)</f>
        <v>0.6</v>
      </c>
      <c r="AD292" s="8" t="str">
        <f>IF(Financials!AF291="","na",Financials!AF291)</f>
        <v>na</v>
      </c>
      <c r="AE292" s="16" t="str">
        <f>IF(Financials!AG291="","na",Financials!AG291)</f>
        <v>na</v>
      </c>
      <c r="AF292" s="16" t="str">
        <f>IF(Financials!AH291="","na",Financials!AH291)</f>
        <v>na</v>
      </c>
      <c r="AG292" s="16">
        <f>IF(Financials!AI291="","na",Financials!AI291)</f>
        <v>0.7</v>
      </c>
      <c r="AH292" s="16" t="str">
        <f>IF(Financials!AJ291="","na",Financials!AJ291)</f>
        <v>na</v>
      </c>
      <c r="AI292" s="16" t="str">
        <f>IF(Financials!AK291="","na",Financials!AK291)</f>
        <v>na</v>
      </c>
    </row>
    <row r="293" spans="1:35" x14ac:dyDescent="0.2">
      <c r="A293" s="5">
        <f>Financials!Q292</f>
        <v>44307</v>
      </c>
      <c r="B293" s="5">
        <f>Financials!P292</f>
        <v>44306</v>
      </c>
      <c r="C293" t="str">
        <f>Financials!A292</f>
        <v>FR0004035913</v>
      </c>
      <c r="D293" t="str">
        <f>Financials!B292</f>
        <v>ILD.PA</v>
      </c>
      <c r="E293" t="str">
        <f>Financials!C292</f>
        <v>ILIAD SA</v>
      </c>
      <c r="F293" t="str">
        <f>Financials!D292</f>
        <v>EUR</v>
      </c>
      <c r="G293" t="str">
        <f>Financials!E292</f>
        <v>Communication Services</v>
      </c>
      <c r="H293" t="str">
        <f>Financials!F292</f>
        <v>Telecom Services</v>
      </c>
      <c r="I293">
        <f>Financials!O292</f>
        <v>156.1</v>
      </c>
      <c r="J293" t="str">
        <f>Financials!H292&amp;" - "&amp;Financials!G292</f>
        <v>128.65 - 184</v>
      </c>
      <c r="K293" s="7">
        <f>(Financials!G292-Financials!O292)/Financials!O292</f>
        <v>0.17873158231902631</v>
      </c>
      <c r="L293" s="1">
        <f>Financials!M292</f>
        <v>1.9199999999999998E-2</v>
      </c>
      <c r="M293">
        <f>Financials!I292</f>
        <v>21.6158</v>
      </c>
      <c r="N293">
        <f>Financials!J292</f>
        <v>93.462000000000003</v>
      </c>
      <c r="O293" s="11">
        <f>Financials!K292</f>
        <v>1.6675199999999999</v>
      </c>
      <c r="P293" s="8">
        <f t="shared" si="6"/>
        <v>3</v>
      </c>
      <c r="Q293" s="14">
        <f>Financials!S292</f>
        <v>2005</v>
      </c>
      <c r="R293" s="14">
        <f>Financials!T292</f>
        <v>2020</v>
      </c>
      <c r="S293" s="14">
        <f>Financials!U292</f>
        <v>12</v>
      </c>
      <c r="T293" s="14">
        <f>Financials!V292</f>
        <v>1</v>
      </c>
      <c r="U293" s="15">
        <f>IF(Financials!W292="","na",Financials!W292)</f>
        <v>129</v>
      </c>
      <c r="V293" s="15">
        <f>IF(Financials!X292="","na",Financials!X292)</f>
        <v>13.054054054054054</v>
      </c>
      <c r="W293" s="15">
        <f>IF(Financials!Y292="","na",Financials!Y292)</f>
        <v>12.333333333333334</v>
      </c>
      <c r="X293" s="15">
        <f>IF(Financials!Z292="","na",Financials!Z292)</f>
        <v>10.818181818181818</v>
      </c>
      <c r="Y293" s="15">
        <f>IF(Financials!AA292="","na",Financials!AA292)</f>
        <v>4.7777777777777777</v>
      </c>
      <c r="Z293" s="8">
        <f>IF(Financials!AB292="","na",Financials!AB292)</f>
        <v>0.44</v>
      </c>
      <c r="AA293" s="8">
        <f>IF(Financials!AC292="","na",Financials!AC292)</f>
        <v>0.68</v>
      </c>
      <c r="AB293" s="8">
        <f>IF(Financials!AD292="","na",Financials!AD292)</f>
        <v>0.9</v>
      </c>
      <c r="AC293" s="8">
        <f>IF(Financials!AE292="","na",Financials!AE292)</f>
        <v>5.2</v>
      </c>
      <c r="AD293" s="8" t="str">
        <f>IF(Financials!AF292="","na",Financials!AF292)</f>
        <v>na</v>
      </c>
      <c r="AE293" s="16">
        <f>IF(Financials!AG292="","na",Financials!AG292)</f>
        <v>6.6666666666666666E-2</v>
      </c>
      <c r="AF293" s="16">
        <f>IF(Financials!AH292="","na",Financials!AH292)</f>
        <v>0.12592592592592591</v>
      </c>
      <c r="AG293" s="16">
        <f>IF(Financials!AI292="","na",Financials!AI292)</f>
        <v>3.0612244897959183E-2</v>
      </c>
      <c r="AH293" s="16" t="str">
        <f>IF(Financials!AJ292="","na",Financials!AJ292)</f>
        <v>na</v>
      </c>
      <c r="AI293" s="16" t="str">
        <f>IF(Financials!AK292="","na",Financials!AK292)</f>
        <v>na</v>
      </c>
    </row>
    <row r="294" spans="1:35" x14ac:dyDescent="0.2">
      <c r="A294" s="5">
        <f>Financials!Q293</f>
        <v>44307</v>
      </c>
      <c r="B294" s="5">
        <f>Financials!P293</f>
        <v>44306</v>
      </c>
      <c r="C294" t="str">
        <f>Financials!A293</f>
        <v>FR0006174348</v>
      </c>
      <c r="D294" t="str">
        <f>Financials!B293</f>
        <v>BVI.PA</v>
      </c>
      <c r="E294" t="str">
        <f>Financials!C293</f>
        <v>Bureau Veritas Registre International de Classification de Navires et d''Aeronefs S.A.</v>
      </c>
      <c r="F294" t="str">
        <f>Financials!D293</f>
        <v>EUR</v>
      </c>
      <c r="G294" t="str">
        <f>Financials!E293</f>
        <v>Industrials</v>
      </c>
      <c r="H294" t="str">
        <f>Financials!F293</f>
        <v>Consulting Services</v>
      </c>
      <c r="I294">
        <f>Financials!O293</f>
        <v>24.73</v>
      </c>
      <c r="J294" t="str">
        <f>Financials!H293&amp;" - "&amp;Financials!G293</f>
        <v>17.4 - 24.89</v>
      </c>
      <c r="K294" s="7">
        <f>(Financials!G293-Financials!O293)/Financials!O293</f>
        <v>6.469874646178736E-3</v>
      </c>
      <c r="L294" s="1">
        <f>Financials!M293</f>
        <v>1.4500000000000001E-2</v>
      </c>
      <c r="M294">
        <f>Financials!I293</f>
        <v>88.530500000000004</v>
      </c>
      <c r="N294">
        <f>Financials!J293</f>
        <v>2.7559999999999998</v>
      </c>
      <c r="O294" s="11">
        <f>Financials!K293</f>
        <v>8.9622600000000006</v>
      </c>
      <c r="P294" s="8">
        <f t="shared" si="6"/>
        <v>0</v>
      </c>
      <c r="Q294" s="14">
        <f>Financials!S293</f>
        <v>2009</v>
      </c>
      <c r="R294" s="14">
        <f>Financials!T293</f>
        <v>2020</v>
      </c>
      <c r="S294" s="14">
        <f>Financials!U293</f>
        <v>8</v>
      </c>
      <c r="T294" s="14">
        <f>Financials!V293</f>
        <v>1</v>
      </c>
      <c r="U294" s="15">
        <f>IF(Financials!W293="","na",Financials!W293)</f>
        <v>0.5555555555555558</v>
      </c>
      <c r="V294" s="15">
        <f>IF(Financials!X293="","na",Financials!X293)</f>
        <v>-0.38797814207650272</v>
      </c>
      <c r="W294" s="15">
        <f>IF(Financials!Y293="","na",Financials!Y293)</f>
        <v>1.3333333333333337</v>
      </c>
      <c r="X294" s="15">
        <f>IF(Financials!Z293="","na",Financials!Z293)</f>
        <v>1.0363636363636364</v>
      </c>
      <c r="Y294" s="15">
        <f>IF(Financials!AA293="","na",Financials!AA293)</f>
        <v>1</v>
      </c>
      <c r="Z294" s="8">
        <f>IF(Financials!AB293="","na",Financials!AB293)</f>
        <v>0.55000000000000004</v>
      </c>
      <c r="AA294" s="8">
        <f>IF(Financials!AC293="","na",Financials!AC293)</f>
        <v>0.56000000000000005</v>
      </c>
      <c r="AB294" s="8">
        <f>IF(Financials!AD293="","na",Financials!AD293)</f>
        <v>0.56000000000000005</v>
      </c>
      <c r="AC294" s="8">
        <f>IF(Financials!AE293="","na",Financials!AE293)</f>
        <v>1.1200000000000001</v>
      </c>
      <c r="AD294" s="8" t="str">
        <f>IF(Financials!AF293="","na",Financials!AF293)</f>
        <v>na</v>
      </c>
      <c r="AE294" s="16" t="str">
        <f>IF(Financials!AG293="","na",Financials!AG293)</f>
        <v>na</v>
      </c>
      <c r="AF294" s="16" t="str">
        <f>IF(Financials!AH293="","na",Financials!AH293)</f>
        <v>na</v>
      </c>
      <c r="AG294" s="16" t="str">
        <f>IF(Financials!AI293="","na",Financials!AI293)</f>
        <v>na</v>
      </c>
      <c r="AH294" s="16" t="str">
        <f>IF(Financials!AJ293="","na",Financials!AJ293)</f>
        <v>na</v>
      </c>
      <c r="AI294" s="16" t="str">
        <f>IF(Financials!AK293="","na",Financials!AK293)</f>
        <v>na</v>
      </c>
    </row>
    <row r="295" spans="1:35" x14ac:dyDescent="0.2">
      <c r="A295" s="5">
        <f>Financials!Q294</f>
        <v>44307</v>
      </c>
      <c r="B295" s="5">
        <f>Financials!P294</f>
        <v>44306</v>
      </c>
      <c r="C295" t="str">
        <f>Financials!A294</f>
        <v>FR0010040865</v>
      </c>
      <c r="D295" t="str">
        <f>Financials!B294</f>
        <v>GFC.PA</v>
      </c>
      <c r="E295" t="str">
        <f>Financials!C294</f>
        <v>Gecina S.A.</v>
      </c>
      <c r="F295" t="str">
        <f>Financials!D294</f>
        <v>EUR</v>
      </c>
      <c r="G295" t="str">
        <f>Financials!E294</f>
        <v>Real Estate</v>
      </c>
      <c r="H295" t="str">
        <f>Financials!F294</f>
        <v>REIT—Office</v>
      </c>
      <c r="I295">
        <f>Financials!O294</f>
        <v>123.65</v>
      </c>
      <c r="J295" t="str">
        <f>Financials!H294&amp;" - "&amp;Financials!G294</f>
        <v>101.3 - 131.4</v>
      </c>
      <c r="K295" s="7">
        <f>(Financials!G294-Financials!O294)/Financials!O294</f>
        <v>6.2676910634856448E-2</v>
      </c>
      <c r="L295" s="1">
        <f>Financials!M294</f>
        <v>4.2700000000000002E-2</v>
      </c>
      <c r="M295">
        <f>Financials!I294</f>
        <v>58.857100000000003</v>
      </c>
      <c r="N295">
        <f>Financials!J294</f>
        <v>169.44300000000001</v>
      </c>
      <c r="O295" s="11">
        <f>Financials!K294</f>
        <v>0.72944900000000001</v>
      </c>
      <c r="P295" s="8">
        <f t="shared" si="6"/>
        <v>3</v>
      </c>
      <c r="Q295" s="14">
        <f>Financials!S294</f>
        <v>1995</v>
      </c>
      <c r="R295" s="14">
        <f>Financials!T294</f>
        <v>2021</v>
      </c>
      <c r="S295" s="14">
        <f>Financials!U294</f>
        <v>15</v>
      </c>
      <c r="T295" s="14">
        <f>Financials!V294</f>
        <v>7</v>
      </c>
      <c r="U295" s="15">
        <f>IF(Financials!W294="","na",Financials!W294)</f>
        <v>-0.85675675675675678</v>
      </c>
      <c r="V295" s="15">
        <f>IF(Financials!X294="","na",Financials!X294)</f>
        <v>-0.42391304347826086</v>
      </c>
      <c r="W295" s="15">
        <f>IF(Financials!Y294="","na",Financials!Y294)</f>
        <v>-0.47</v>
      </c>
      <c r="X295" s="15">
        <f>IF(Financials!Z294="","na",Financials!Z294)</f>
        <v>-0.66666666666666674</v>
      </c>
      <c r="Y295" s="15">
        <f>IF(Financials!AA294="","na",Financials!AA294)</f>
        <v>-0.5</v>
      </c>
      <c r="Z295" s="8">
        <f>IF(Financials!AB294="","na",Financials!AB294)</f>
        <v>5.1380999999999997</v>
      </c>
      <c r="AA295" s="8">
        <f>IF(Financials!AC294="","na",Financials!AC294)</f>
        <v>7.95</v>
      </c>
      <c r="AB295" s="8">
        <f>IF(Financials!AD294="","na",Financials!AD294)</f>
        <v>5.5</v>
      </c>
      <c r="AC295" s="8">
        <f>IF(Financials!AE294="","na",Financials!AE294)</f>
        <v>5.3</v>
      </c>
      <c r="AD295" s="8">
        <f>IF(Financials!AF294="","na",Financials!AF294)</f>
        <v>2.65</v>
      </c>
      <c r="AE295" s="16">
        <f>IF(Financials!AG294="","na",Financials!AG294)</f>
        <v>0.18155830388692579</v>
      </c>
      <c r="AF295" s="16">
        <f>IF(Financials!AH294="","na",Financials!AH294)</f>
        <v>0.5845588235294118</v>
      </c>
      <c r="AG295" s="16">
        <f>IF(Financials!AI294="","na",Financials!AI294)</f>
        <v>0.26829268292682928</v>
      </c>
      <c r="AH295" s="16" t="str">
        <f>IF(Financials!AJ294="","na",Financials!AJ294)</f>
        <v>na</v>
      </c>
      <c r="AI295" s="16" t="str">
        <f>IF(Financials!AK294="","na",Financials!AK294)</f>
        <v>na</v>
      </c>
    </row>
    <row r="296" spans="1:35" x14ac:dyDescent="0.2">
      <c r="A296" s="5">
        <f>Financials!Q295</f>
        <v>44307</v>
      </c>
      <c r="B296" s="5">
        <f>Financials!P295</f>
        <v>44306</v>
      </c>
      <c r="C296" t="str">
        <f>Financials!A295</f>
        <v>FR0010208488</v>
      </c>
      <c r="D296" t="str">
        <f>Financials!B295</f>
        <v>ENGI.PA</v>
      </c>
      <c r="E296" t="str">
        <f>Financials!C295</f>
        <v>Engie (ex GDF Suez</v>
      </c>
      <c r="F296" t="str">
        <f>Financials!D295</f>
        <v>EUR</v>
      </c>
      <c r="G296" t="str">
        <f>Financials!E295</f>
        <v>Utilities</v>
      </c>
      <c r="H296" t="str">
        <f>Financials!F295</f>
        <v>Utilities—Diversified</v>
      </c>
      <c r="I296">
        <f>Financials!O295</f>
        <v>12.09</v>
      </c>
      <c r="J296" t="str">
        <f>Financials!H295&amp;" - "&amp;Financials!G295</f>
        <v>8.85 - 13.865</v>
      </c>
      <c r="K296" s="7">
        <f>(Financials!G295-Financials!O295)/Financials!O295</f>
        <v>0.14681555004135652</v>
      </c>
      <c r="L296" s="1">
        <f>Financials!M295</f>
        <v>4.2799999999999998E-2</v>
      </c>
      <c r="M296">
        <f>Financials!I295</f>
        <v>0</v>
      </c>
      <c r="N296">
        <f>Financials!J295</f>
        <v>11.976000000000001</v>
      </c>
      <c r="O296" s="11">
        <f>Financials!K295</f>
        <v>1.00868</v>
      </c>
      <c r="P296" s="8">
        <f t="shared" si="6"/>
        <v>0</v>
      </c>
      <c r="Q296" s="14">
        <f>Financials!S295</f>
        <v>2006</v>
      </c>
      <c r="R296" s="14">
        <f>Financials!T295</f>
        <v>2020</v>
      </c>
      <c r="S296" s="14">
        <f>Financials!U295</f>
        <v>4</v>
      </c>
      <c r="T296" s="14">
        <f>Financials!V295</f>
        <v>6</v>
      </c>
      <c r="U296" s="15">
        <f>IF(Financials!W295="","na",Financials!W295)</f>
        <v>-0.37007874015748021</v>
      </c>
      <c r="V296" s="15">
        <f>IF(Financials!X295="","na",Financials!X295)</f>
        <v>-0.46666666666666662</v>
      </c>
      <c r="W296" s="15">
        <f>IF(Financials!Y295="","na",Financials!Y295)</f>
        <v>-0.19999999999999996</v>
      </c>
      <c r="X296" s="15">
        <f>IF(Financials!Z295="","na",Financials!Z295)</f>
        <v>-5.8823529411764629E-2</v>
      </c>
      <c r="Y296" s="15">
        <f>IF(Financials!AA295="","na",Financials!AA295)</f>
        <v>1.1621621621621625</v>
      </c>
      <c r="Z296" s="8">
        <f>IF(Financials!AB295="","na",Financials!AB295)</f>
        <v>0.85</v>
      </c>
      <c r="AA296" s="8">
        <f>IF(Financials!AC295="","na",Financials!AC295)</f>
        <v>0.72</v>
      </c>
      <c r="AB296" s="8">
        <f>IF(Financials!AD295="","na",Financials!AD295)</f>
        <v>0.37</v>
      </c>
      <c r="AC296" s="8">
        <f>IF(Financials!AE295="","na",Financials!AE295)</f>
        <v>0.8</v>
      </c>
      <c r="AD296" s="8" t="str">
        <f>IF(Financials!AF295="","na",Financials!AF295)</f>
        <v>na</v>
      </c>
      <c r="AE296" s="16" t="str">
        <f>IF(Financials!AG295="","na",Financials!AG295)</f>
        <v>na</v>
      </c>
      <c r="AF296" s="16" t="str">
        <f>IF(Financials!AH295="","na",Financials!AH295)</f>
        <v>na</v>
      </c>
      <c r="AG296" s="16" t="str">
        <f>IF(Financials!AI295="","na",Financials!AI295)</f>
        <v>na</v>
      </c>
      <c r="AH296" s="16" t="str">
        <f>IF(Financials!AJ295="","na",Financials!AJ295)</f>
        <v>na</v>
      </c>
      <c r="AI296" s="16" t="str">
        <f>IF(Financials!AK295="","na",Financials!AK295)</f>
        <v>na</v>
      </c>
    </row>
    <row r="297" spans="1:35" x14ac:dyDescent="0.2">
      <c r="A297" s="5">
        <f>Financials!Q296</f>
        <v>44307</v>
      </c>
      <c r="B297" s="5">
        <f>Financials!P296</f>
        <v>44306</v>
      </c>
      <c r="C297" t="str">
        <f>Financials!A296</f>
        <v>FR0010220475</v>
      </c>
      <c r="D297" t="str">
        <f>Financials!B296</f>
        <v>ALO.PA</v>
      </c>
      <c r="E297" t="str">
        <f>Financials!C296</f>
        <v>Alstom S.A.</v>
      </c>
      <c r="F297" t="str">
        <f>Financials!D296</f>
        <v>EUR</v>
      </c>
      <c r="G297" t="str">
        <f>Financials!E296</f>
        <v>Industrials</v>
      </c>
      <c r="H297" t="str">
        <f>Financials!F296</f>
        <v>Specialty Industrial Machinery</v>
      </c>
      <c r="I297">
        <f>Financials!O296</f>
        <v>44.9</v>
      </c>
      <c r="J297" t="str">
        <f>Financials!H296&amp;" - "&amp;Financials!G296</f>
        <v>32.0552 - 49.7</v>
      </c>
      <c r="K297" s="7">
        <f>(Financials!G296-Financials!O296)/Financials!O296</f>
        <v>0.10690423162583529</v>
      </c>
      <c r="L297" s="1">
        <f>Financials!M296</f>
        <v>0</v>
      </c>
      <c r="M297">
        <f>Financials!I296</f>
        <v>24.966699999999999</v>
      </c>
      <c r="N297">
        <f>Financials!J296</f>
        <v>14.462</v>
      </c>
      <c r="O297" s="11">
        <f>Financials!K296</f>
        <v>3.10745</v>
      </c>
      <c r="P297" s="8">
        <f t="shared" si="6"/>
        <v>2</v>
      </c>
      <c r="Q297" s="14">
        <f>Financials!S296</f>
        <v>2008</v>
      </c>
      <c r="R297" s="14">
        <f>Financials!T296</f>
        <v>2007</v>
      </c>
      <c r="S297" s="14">
        <f>Financials!U296</f>
        <v>5</v>
      </c>
      <c r="T297" s="14">
        <f>Financials!V296</f>
        <v>4</v>
      </c>
      <c r="U297" s="15">
        <f>IF(Financials!W296="","na",Financials!W296)</f>
        <v>-0.76818624999999996</v>
      </c>
      <c r="V297" s="15" t="str">
        <f>IF(Financials!X296="","na",Financials!X296)</f>
        <v>na</v>
      </c>
      <c r="W297" s="15" t="str">
        <f>IF(Financials!Y296="","na",Financials!Y296)</f>
        <v>na</v>
      </c>
      <c r="X297" s="15" t="str">
        <f>IF(Financials!Z296="","na",Financials!Z296)</f>
        <v>na</v>
      </c>
      <c r="Y297" s="15" t="str">
        <f>IF(Financials!AA296="","na",Financials!AA296)</f>
        <v>na</v>
      </c>
      <c r="Z297" s="8">
        <f>IF(Financials!AB296="","na",Financials!AB296)</f>
        <v>0.25</v>
      </c>
      <c r="AA297" s="8">
        <f>IF(Financials!AC296="","na",Financials!AC296)</f>
        <v>0.35</v>
      </c>
      <c r="AB297" s="8">
        <f>IF(Financials!AD296="","na",Financials!AD296)</f>
        <v>5.5</v>
      </c>
      <c r="AC297" s="8" t="str">
        <f>IF(Financials!AE296="","na",Financials!AE296)</f>
        <v>na</v>
      </c>
      <c r="AD297" s="8" t="str">
        <f>IF(Financials!AF296="","na",Financials!AF296)</f>
        <v>na</v>
      </c>
      <c r="AE297" s="16">
        <f>IF(Financials!AG296="","na",Financials!AG296)</f>
        <v>0.20833333333333337</v>
      </c>
      <c r="AF297" s="16">
        <f>IF(Financials!AH296="","na",Financials!AH296)</f>
        <v>0.16666666666666666</v>
      </c>
      <c r="AG297" s="16">
        <f>IF(Financials!AI296="","na",Financials!AI296)</f>
        <v>1.8333333333333333</v>
      </c>
      <c r="AH297" s="16" t="str">
        <f>IF(Financials!AJ296="","na",Financials!AJ296)</f>
        <v>na</v>
      </c>
      <c r="AI297" s="16" t="str">
        <f>IF(Financials!AK296="","na",Financials!AK296)</f>
        <v>na</v>
      </c>
    </row>
    <row r="298" spans="1:35" x14ac:dyDescent="0.2">
      <c r="A298" s="5">
        <f>Financials!Q297</f>
        <v>44307</v>
      </c>
      <c r="B298" s="5">
        <f>Financials!P297</f>
        <v>44306</v>
      </c>
      <c r="C298" t="str">
        <f>Financials!A297</f>
        <v>FR0010221234</v>
      </c>
      <c r="D298" t="str">
        <f>Financials!B297</f>
        <v>ETL.PA</v>
      </c>
      <c r="E298" t="str">
        <f>Financials!C297</f>
        <v>Eutelsat CommunicationsAct.</v>
      </c>
      <c r="F298" t="str">
        <f>Financials!D297</f>
        <v>EUR</v>
      </c>
      <c r="G298" t="str">
        <f>Financials!E297</f>
        <v>Technology</v>
      </c>
      <c r="H298" t="str">
        <f>Financials!F297</f>
        <v>Communication Equipment</v>
      </c>
      <c r="I298">
        <f>Financials!O297</f>
        <v>10.45</v>
      </c>
      <c r="J298" t="str">
        <f>Financials!H297&amp;" - "&amp;Financials!G297</f>
        <v>7.984 - 10.875</v>
      </c>
      <c r="K298" s="7">
        <f>(Financials!G297-Financials!O297)/Financials!O297</f>
        <v>4.0669856459330217E-2</v>
      </c>
      <c r="L298" s="1">
        <f>Financials!M297</f>
        <v>8.5999999999999993E-2</v>
      </c>
      <c r="M298">
        <f>Financials!I297</f>
        <v>8.1882400000000004</v>
      </c>
      <c r="N298">
        <f>Financials!J297</f>
        <v>10.906000000000001</v>
      </c>
      <c r="O298" s="11">
        <f>Financials!K297</f>
        <v>0.95727099999999998</v>
      </c>
      <c r="P298" s="8">
        <f t="shared" si="6"/>
        <v>1</v>
      </c>
      <c r="Q298" s="14">
        <f>Financials!S297</f>
        <v>2007</v>
      </c>
      <c r="R298" s="14">
        <f>Financials!T297</f>
        <v>2008</v>
      </c>
      <c r="S298" s="14">
        <f>Financials!U297</f>
        <v>8</v>
      </c>
      <c r="T298" s="14">
        <f>Financials!V297</f>
        <v>4</v>
      </c>
      <c r="U298" s="15">
        <f>IF(Financials!W297="","na",Financials!W297)</f>
        <v>3.4482758620689689E-2</v>
      </c>
      <c r="V298" s="15" t="str">
        <f>IF(Financials!X297="","na",Financials!X297)</f>
        <v>na</v>
      </c>
      <c r="W298" s="15" t="str">
        <f>IF(Financials!Y297="","na",Financials!Y297)</f>
        <v>na</v>
      </c>
      <c r="X298" s="15" t="str">
        <f>IF(Financials!Z297="","na",Financials!Z297)</f>
        <v>na</v>
      </c>
      <c r="Y298" s="15">
        <f>IF(Financials!AA297="","na",Financials!AA297)</f>
        <v>3.4482758620689689E-2</v>
      </c>
      <c r="Z298" s="8">
        <f>IF(Financials!AB297="","na",Financials!AB297)</f>
        <v>1.21</v>
      </c>
      <c r="AA298" s="8">
        <f>IF(Financials!AC297="","na",Financials!AC297)</f>
        <v>1.27</v>
      </c>
      <c r="AB298" s="8">
        <f>IF(Financials!AD297="","na",Financials!AD297)</f>
        <v>1.27</v>
      </c>
      <c r="AC298" s="8">
        <f>IF(Financials!AE297="","na",Financials!AE297)</f>
        <v>0.89</v>
      </c>
      <c r="AD298" s="8" t="str">
        <f>IF(Financials!AF297="","na",Financials!AF297)</f>
        <v>na</v>
      </c>
      <c r="AE298" s="16">
        <f>IF(Financials!AG297="","na",Financials!AG297)</f>
        <v>0.80666666666666664</v>
      </c>
      <c r="AF298" s="16">
        <f>IF(Financials!AH297="","na",Financials!AH297)</f>
        <v>1.0583333333333331</v>
      </c>
      <c r="AG298" s="16">
        <f>IF(Financials!AI297="","na",Financials!AI297)</f>
        <v>0.84666666666666668</v>
      </c>
      <c r="AH298" s="16">
        <f>IF(Financials!AJ297="","na",Financials!AJ297)</f>
        <v>0.68461538461538463</v>
      </c>
      <c r="AI298" s="16" t="str">
        <f>IF(Financials!AK297="","na",Financials!AK297)</f>
        <v>na</v>
      </c>
    </row>
    <row r="299" spans="1:35" x14ac:dyDescent="0.2">
      <c r="A299" s="5">
        <f>Financials!Q298</f>
        <v>44307</v>
      </c>
      <c r="B299" s="5">
        <f>Financials!P298</f>
        <v>44306</v>
      </c>
      <c r="C299" t="str">
        <f>Financials!A298</f>
        <v>FR0010242511</v>
      </c>
      <c r="D299" t="str">
        <f>Financials!B298</f>
        <v>EDF.PA</v>
      </c>
      <c r="E299" t="str">
        <f>Financials!C298</f>
        <v>EDF</v>
      </c>
      <c r="F299" t="str">
        <f>Financials!D298</f>
        <v>EUR</v>
      </c>
      <c r="G299" t="str">
        <f>Financials!E298</f>
        <v>Utilities</v>
      </c>
      <c r="H299" t="str">
        <f>Financials!F298</f>
        <v>Utilities—Diversified</v>
      </c>
      <c r="I299">
        <f>Financials!O298</f>
        <v>11.795</v>
      </c>
      <c r="J299" t="str">
        <f>Financials!H298&amp;" - "&amp;Financials!G298</f>
        <v>6.55 - 13.575</v>
      </c>
      <c r="K299" s="7">
        <f>(Financials!G298-Financials!O298)/Financials!O298</f>
        <v>0.15091140313692236</v>
      </c>
      <c r="L299" s="1">
        <f>Financials!M298</f>
        <v>1.9099999999999999E-2</v>
      </c>
      <c r="M299">
        <f>Financials!I298</f>
        <v>246.35400000000001</v>
      </c>
      <c r="N299">
        <f>Financials!J298</f>
        <v>14.725</v>
      </c>
      <c r="O299" s="11">
        <f>Financials!K298</f>
        <v>0.80305599999999999</v>
      </c>
      <c r="P299" s="8">
        <f t="shared" si="6"/>
        <v>1</v>
      </c>
      <c r="Q299" s="14">
        <f>Financials!S298</f>
        <v>2007</v>
      </c>
      <c r="R299" s="14">
        <f>Financials!T298</f>
        <v>2020</v>
      </c>
      <c r="S299" s="14">
        <f>Financials!U298</f>
        <v>2</v>
      </c>
      <c r="T299" s="14">
        <f>Financials!V298</f>
        <v>8</v>
      </c>
      <c r="U299" s="15">
        <f>IF(Financials!W298="","na",Financials!W298)</f>
        <v>-0.81034482758620685</v>
      </c>
      <c r="V299" s="15">
        <f>IF(Financials!X298="","na",Financials!X298)</f>
        <v>-0.71304347826086945</v>
      </c>
      <c r="W299" s="15">
        <f>IF(Financials!Y298="","na",Financials!Y298)</f>
        <v>-0.73599999999999999</v>
      </c>
      <c r="X299" s="15">
        <f>IF(Financials!Z298="","na",Financials!Z298)</f>
        <v>-0.4</v>
      </c>
      <c r="Y299" s="15">
        <f>IF(Financials!AA298="","na",Financials!AA298)</f>
        <v>6.4516129032258118E-2</v>
      </c>
      <c r="Z299" s="8">
        <f>IF(Financials!AB298="","na",Financials!AB298)</f>
        <v>0.55000000000000004</v>
      </c>
      <c r="AA299" s="8">
        <f>IF(Financials!AC298="","na",Financials!AC298)</f>
        <v>0.46</v>
      </c>
      <c r="AB299" s="8">
        <f>IF(Financials!AD298="","na",Financials!AD298)</f>
        <v>0.31</v>
      </c>
      <c r="AC299" s="8">
        <f>IF(Financials!AE298="","na",Financials!AE298)</f>
        <v>0.33</v>
      </c>
      <c r="AD299" s="8" t="str">
        <f>IF(Financials!AF298="","na",Financials!AF298)</f>
        <v>na</v>
      </c>
      <c r="AE299" s="16" t="str">
        <f>IF(Financials!AG298="","na",Financials!AG298)</f>
        <v>na</v>
      </c>
      <c r="AF299" s="16" t="str">
        <f>IF(Financials!AH298="","na",Financials!AH298)</f>
        <v>na</v>
      </c>
      <c r="AG299" s="16">
        <f>IF(Financials!AI298="","na",Financials!AI298)</f>
        <v>0.20666666666666669</v>
      </c>
      <c r="AH299" s="16" t="str">
        <f>IF(Financials!AJ298="","na",Financials!AJ298)</f>
        <v>na</v>
      </c>
      <c r="AI299" s="16" t="str">
        <f>IF(Financials!AK298="","na",Financials!AK298)</f>
        <v>na</v>
      </c>
    </row>
    <row r="300" spans="1:35" x14ac:dyDescent="0.2">
      <c r="A300" s="5">
        <f>Financials!Q299</f>
        <v>44307</v>
      </c>
      <c r="B300" s="5">
        <f>Financials!P299</f>
        <v>44306</v>
      </c>
      <c r="C300" t="str">
        <f>Financials!A299</f>
        <v>FR0010307819</v>
      </c>
      <c r="D300" t="str">
        <f>Financials!B299</f>
        <v>LR.PA</v>
      </c>
      <c r="E300" t="str">
        <f>Financials!C299</f>
        <v>LEGRAND</v>
      </c>
      <c r="F300" t="str">
        <f>Financials!D299</f>
        <v>EUR</v>
      </c>
      <c r="G300" t="str">
        <f>Financials!E299</f>
        <v>Industrials</v>
      </c>
      <c r="H300" t="str">
        <f>Financials!F299</f>
        <v>Specialty Industrial Machinery</v>
      </c>
      <c r="I300">
        <f>Financials!O299</f>
        <v>82.9</v>
      </c>
      <c r="J300" t="str">
        <f>Financials!H299&amp;" - "&amp;Financials!G299</f>
        <v>55.14 - 83.42</v>
      </c>
      <c r="K300" s="7">
        <f>(Financials!G299-Financials!O299)/Financials!O299</f>
        <v>6.2726176115801687E-3</v>
      </c>
      <c r="L300" s="1">
        <f>Financials!M299</f>
        <v>1.7100000000000001E-2</v>
      </c>
      <c r="M300">
        <f>Financials!I299</f>
        <v>32.690600000000003</v>
      </c>
      <c r="N300">
        <f>Financials!J299</f>
        <v>18.314</v>
      </c>
      <c r="O300" s="11">
        <f>Financials!K299</f>
        <v>4.5178599999999998</v>
      </c>
      <c r="P300" s="8">
        <f t="shared" si="6"/>
        <v>3</v>
      </c>
      <c r="Q300" s="14">
        <f>Financials!S299</f>
        <v>2008</v>
      </c>
      <c r="R300" s="14">
        <f>Financials!T299</f>
        <v>2007</v>
      </c>
      <c r="S300" s="14">
        <f>Financials!U299</f>
        <v>7</v>
      </c>
      <c r="T300" s="14">
        <f>Financials!V299</f>
        <v>3</v>
      </c>
      <c r="U300" s="15">
        <f>IF(Financials!W299="","na",Financials!W299)</f>
        <v>-0.28571428571428564</v>
      </c>
      <c r="V300" s="15" t="str">
        <f>IF(Financials!X299="","na",Financials!X299)</f>
        <v>na</v>
      </c>
      <c r="W300" s="15" t="str">
        <f>IF(Financials!Y299="","na",Financials!Y299)</f>
        <v>na</v>
      </c>
      <c r="X300" s="15" t="str">
        <f>IF(Financials!Z299="","na",Financials!Z299)</f>
        <v>na</v>
      </c>
      <c r="Y300" s="15" t="str">
        <f>IF(Financials!AA299="","na",Financials!AA299)</f>
        <v>na</v>
      </c>
      <c r="Z300" s="8">
        <f>IF(Financials!AB299="","na",Financials!AB299)</f>
        <v>0.79100000000000004</v>
      </c>
      <c r="AA300" s="8">
        <f>IF(Financials!AC299="","na",Financials!AC299)</f>
        <v>1.26</v>
      </c>
      <c r="AB300" s="8">
        <f>IF(Financials!AD299="","na",Financials!AD299)</f>
        <v>1.34</v>
      </c>
      <c r="AC300" s="8">
        <f>IF(Financials!AE299="","na",Financials!AE299)</f>
        <v>1.34</v>
      </c>
      <c r="AD300" s="8" t="str">
        <f>IF(Financials!AF299="","na",Financials!AF299)</f>
        <v>na</v>
      </c>
      <c r="AE300" s="16">
        <f>IF(Financials!AG299="","na",Financials!AG299)</f>
        <v>0.30423076923076925</v>
      </c>
      <c r="AF300" s="16">
        <f>IF(Financials!AH299="","na",Financials!AH299)</f>
        <v>0.43448275862068969</v>
      </c>
      <c r="AG300" s="16">
        <f>IF(Financials!AI299="","na",Financials!AI299)</f>
        <v>0.43225806451612903</v>
      </c>
      <c r="AH300" s="16" t="str">
        <f>IF(Financials!AJ299="","na",Financials!AJ299)</f>
        <v>na</v>
      </c>
      <c r="AI300" s="16" t="str">
        <f>IF(Financials!AK299="","na",Financials!AK299)</f>
        <v>na</v>
      </c>
    </row>
    <row r="301" spans="1:35" x14ac:dyDescent="0.2">
      <c r="A301" s="5">
        <f>Financials!Q300</f>
        <v>44307</v>
      </c>
      <c r="B301" s="5">
        <f>Financials!P300</f>
        <v>44306</v>
      </c>
      <c r="C301" t="str">
        <f>Financials!A300</f>
        <v>FR0010340141</v>
      </c>
      <c r="D301" t="str">
        <f>Financials!B300</f>
        <v>ADP.PA</v>
      </c>
      <c r="E301" t="str">
        <f>Financials!C300</f>
        <v>Aeroports de Paris ADPAct.</v>
      </c>
      <c r="F301" t="str">
        <f>Financials!D300</f>
        <v>EUR</v>
      </c>
      <c r="G301" t="str">
        <f>Financials!E300</f>
        <v>Industrials</v>
      </c>
      <c r="H301" t="str">
        <f>Financials!F300</f>
        <v>Airports &amp; Air Services</v>
      </c>
      <c r="I301">
        <f>Financials!O300</f>
        <v>101.15</v>
      </c>
      <c r="J301" t="str">
        <f>Financials!H300&amp;" - "&amp;Financials!G300</f>
        <v>71.35 - 119.9</v>
      </c>
      <c r="K301" s="7">
        <f>(Financials!G300-Financials!O300)/Financials!O300</f>
        <v>0.18536826495304004</v>
      </c>
      <c r="L301" s="1">
        <f>Financials!M300</f>
        <v>0</v>
      </c>
      <c r="M301">
        <f>Financials!I300</f>
        <v>0</v>
      </c>
      <c r="N301">
        <f>Financials!J300</f>
        <v>36.909999999999997</v>
      </c>
      <c r="O301" s="11">
        <f>Financials!K300</f>
        <v>2.7350300000000001</v>
      </c>
      <c r="P301" s="8">
        <f t="shared" si="6"/>
        <v>3</v>
      </c>
      <c r="Q301" s="14">
        <f>Financials!S300</f>
        <v>2009</v>
      </c>
      <c r="R301" s="14">
        <f>Financials!T300</f>
        <v>2008</v>
      </c>
      <c r="S301" s="14">
        <f>Financials!U300</f>
        <v>8</v>
      </c>
      <c r="T301" s="14">
        <f>Financials!V300</f>
        <v>4</v>
      </c>
      <c r="U301" s="15">
        <f>IF(Financials!W300="","na",Financials!W300)</f>
        <v>1.3623188405797102</v>
      </c>
      <c r="V301" s="15" t="str">
        <f>IF(Financials!X300="","na",Financials!X300)</f>
        <v>na</v>
      </c>
      <c r="W301" s="15" t="str">
        <f>IF(Financials!Y300="","na",Financials!Y300)</f>
        <v>na</v>
      </c>
      <c r="X301" s="15" t="str">
        <f>IF(Financials!Z300="","na",Financials!Z300)</f>
        <v>na</v>
      </c>
      <c r="Y301" s="15" t="str">
        <f>IF(Financials!AA300="","na",Financials!AA300)</f>
        <v>na</v>
      </c>
      <c r="Z301" s="8">
        <f>IF(Financials!AB300="","na",Financials!AB300)</f>
        <v>2.64</v>
      </c>
      <c r="AA301" s="8">
        <f>IF(Financials!AC300="","na",Financials!AC300)</f>
        <v>3.46</v>
      </c>
      <c r="AB301" s="8">
        <f>IF(Financials!AD300="","na",Financials!AD300)</f>
        <v>3.7</v>
      </c>
      <c r="AC301" s="8">
        <f>IF(Financials!AE300="","na",Financials!AE300)</f>
        <v>3</v>
      </c>
      <c r="AD301" s="8" t="str">
        <f>IF(Financials!AF300="","na",Financials!AF300)</f>
        <v>na</v>
      </c>
      <c r="AE301" s="16">
        <f>IF(Financials!AG300="","na",Financials!AG300)</f>
        <v>0.45517241379310341</v>
      </c>
      <c r="AF301" s="16">
        <f>IF(Financials!AH300="","na",Financials!AH300)</f>
        <v>0.55806451612903218</v>
      </c>
      <c r="AG301" s="16">
        <f>IF(Financials!AI300="","na",Financials!AI300)</f>
        <v>0.6166666666666667</v>
      </c>
      <c r="AH301" s="16" t="str">
        <f>IF(Financials!AJ300="","na",Financials!AJ300)</f>
        <v>na</v>
      </c>
      <c r="AI301" s="16" t="str">
        <f>IF(Financials!AK300="","na",Financials!AK300)</f>
        <v>na</v>
      </c>
    </row>
    <row r="302" spans="1:35" x14ac:dyDescent="0.2">
      <c r="A302" s="5">
        <f>Financials!Q301</f>
        <v>44307</v>
      </c>
      <c r="B302" s="5">
        <f>Financials!P301</f>
        <v>44306</v>
      </c>
      <c r="C302" t="str">
        <f>Financials!A301</f>
        <v>FR0010411983</v>
      </c>
      <c r="D302" t="str">
        <f>Financials!B301</f>
        <v>SCR.PA</v>
      </c>
      <c r="E302" t="str">
        <f>Financials!C301</f>
        <v>SCOR SE Prov. Regpt.</v>
      </c>
      <c r="F302" t="str">
        <f>Financials!D301</f>
        <v>EUR</v>
      </c>
      <c r="G302" t="str">
        <f>Financials!E301</f>
        <v>Financial Services</v>
      </c>
      <c r="H302" t="str">
        <f>Financials!F301</f>
        <v>Insurance—Reinsurance</v>
      </c>
      <c r="I302">
        <f>Financials!O301</f>
        <v>27.93</v>
      </c>
      <c r="J302" t="str">
        <f>Financials!H301&amp;" - "&amp;Financials!G301</f>
        <v>20 - 30.62</v>
      </c>
      <c r="K302" s="7">
        <f>(Financials!G301-Financials!O301)/Financials!O301</f>
        <v>9.6312209094164034E-2</v>
      </c>
      <c r="L302" s="1">
        <f>Financials!M301</f>
        <v>0</v>
      </c>
      <c r="M302">
        <f>Financials!I301</f>
        <v>22.271999999999998</v>
      </c>
      <c r="N302">
        <f>Financials!J301</f>
        <v>33.008000000000003</v>
      </c>
      <c r="O302" s="11">
        <f>Financials!K301</f>
        <v>0.84343199999999996</v>
      </c>
      <c r="P302" s="8">
        <f t="shared" si="6"/>
        <v>0</v>
      </c>
      <c r="Q302" s="14">
        <f>Financials!S301</f>
        <v>2001</v>
      </c>
      <c r="R302" s="14">
        <f>Financials!T301</f>
        <v>2020</v>
      </c>
      <c r="S302" s="14">
        <f>Financials!U301</f>
        <v>10</v>
      </c>
      <c r="T302" s="14">
        <f>Financials!V301</f>
        <v>3</v>
      </c>
      <c r="U302" s="15">
        <f>IF(Financials!W301="","na",Financials!W301)</f>
        <v>5.8823529411764761E-2</v>
      </c>
      <c r="V302" s="15">
        <f>IF(Financials!X301="","na",Financials!X301)</f>
        <v>0.50000000000000011</v>
      </c>
      <c r="W302" s="15">
        <f>IF(Financials!Y301="","na",Financials!Y301)</f>
        <v>0.28571428571428581</v>
      </c>
      <c r="X302" s="15">
        <f>IF(Financials!Z301="","na",Financials!Z301)</f>
        <v>9.0909090909090995E-2</v>
      </c>
      <c r="Y302" s="15">
        <f>IF(Financials!AA301="","na",Financials!AA301)</f>
        <v>-0.48571428571428571</v>
      </c>
      <c r="Z302" s="8">
        <f>IF(Financials!AB301="","na",Financials!AB301)</f>
        <v>1.65</v>
      </c>
      <c r="AA302" s="8">
        <f>IF(Financials!AC301="","na",Financials!AC301)</f>
        <v>1.65</v>
      </c>
      <c r="AB302" s="8">
        <f>IF(Financials!AD301="","na",Financials!AD301)</f>
        <v>3.5</v>
      </c>
      <c r="AC302" s="8">
        <f>IF(Financials!AE301="","na",Financials!AE301)</f>
        <v>1.8</v>
      </c>
      <c r="AD302" s="8" t="str">
        <f>IF(Financials!AF301="","na",Financials!AF301)</f>
        <v>na</v>
      </c>
      <c r="AE302" s="16">
        <f>IF(Financials!AG301="","na",Financials!AG301)</f>
        <v>1.1000000000000001</v>
      </c>
      <c r="AF302" s="16">
        <f>IF(Financials!AH301="","na",Financials!AH301)</f>
        <v>0.97058823529411764</v>
      </c>
      <c r="AG302" s="16">
        <f>IF(Financials!AI301="","na",Financials!AI301)</f>
        <v>1.5217391304347827</v>
      </c>
      <c r="AH302" s="16" t="str">
        <f>IF(Financials!AJ301="","na",Financials!AJ301)</f>
        <v>na</v>
      </c>
      <c r="AI302" s="16" t="str">
        <f>IF(Financials!AK301="","na",Financials!AK301)</f>
        <v>na</v>
      </c>
    </row>
    <row r="303" spans="1:35" x14ac:dyDescent="0.2">
      <c r="A303" s="5">
        <f>Financials!Q302</f>
        <v>44307</v>
      </c>
      <c r="B303" s="5">
        <f>Financials!P302</f>
        <v>44306</v>
      </c>
      <c r="C303" t="str">
        <f>Financials!A302</f>
        <v>FR0010451203</v>
      </c>
      <c r="D303" t="str">
        <f>Financials!B302</f>
        <v>RXL.PA</v>
      </c>
      <c r="E303" t="str">
        <f>Financials!C302</f>
        <v>Rexel S.A.</v>
      </c>
      <c r="F303" t="str">
        <f>Financials!D302</f>
        <v>EUR</v>
      </c>
      <c r="G303" t="str">
        <f>Financials!E302</f>
        <v>Industrials</v>
      </c>
      <c r="H303" t="str">
        <f>Financials!F302</f>
        <v>Industrial Distribution</v>
      </c>
      <c r="I303">
        <f>Financials!O302</f>
        <v>16.98</v>
      </c>
      <c r="J303" t="str">
        <f>Financials!H302&amp;" - "&amp;Financials!G302</f>
        <v>6.618 - 17.465</v>
      </c>
      <c r="K303" s="7">
        <f>(Financials!G302-Financials!O302)/Financials!O302</f>
        <v>2.8563015312131887E-2</v>
      </c>
      <c r="L303" s="1">
        <f>Financials!M302</f>
        <v>2.69E-2</v>
      </c>
      <c r="M303">
        <f>Financials!I302</f>
        <v>0</v>
      </c>
      <c r="N303">
        <f>Financials!J302</f>
        <v>12.513999999999999</v>
      </c>
      <c r="O303" s="11">
        <f>Financials!K302</f>
        <v>1.3516900000000001</v>
      </c>
      <c r="P303" s="8">
        <f t="shared" si="6"/>
        <v>0</v>
      </c>
      <c r="Q303" s="14">
        <f>Financials!S302</f>
        <v>2011</v>
      </c>
      <c r="R303" s="14">
        <f>Financials!T302</f>
        <v>2020</v>
      </c>
      <c r="S303" s="14">
        <f>Financials!U302</f>
        <v>5</v>
      </c>
      <c r="T303" s="14">
        <f>Financials!V302</f>
        <v>1</v>
      </c>
      <c r="U303" s="15">
        <f>IF(Financials!W302="","na",Financials!W302)</f>
        <v>0.1999999999999999</v>
      </c>
      <c r="V303" s="15">
        <f>IF(Financials!X302="","na",Financials!X302)</f>
        <v>-0.36000000000000004</v>
      </c>
      <c r="W303" s="15">
        <f>IF(Financials!Y302="","na",Financials!Y302)</f>
        <v>-0.36000000000000004</v>
      </c>
      <c r="X303" s="15">
        <f>IF(Financials!Z302="","na",Financials!Z302)</f>
        <v>0.1999999999999999</v>
      </c>
      <c r="Y303" s="15">
        <f>IF(Financials!AA302="","na",Financials!AA302)</f>
        <v>9.0909090909090884E-2</v>
      </c>
      <c r="Z303" s="8">
        <f>IF(Financials!AB302="","na",Financials!AB302)</f>
        <v>0.4</v>
      </c>
      <c r="AA303" s="8">
        <f>IF(Financials!AC302="","na",Financials!AC302)</f>
        <v>0.42</v>
      </c>
      <c r="AB303" s="8">
        <f>IF(Financials!AD302="","na",Financials!AD302)</f>
        <v>0.44</v>
      </c>
      <c r="AC303" s="8">
        <f>IF(Financials!AE302="","na",Financials!AE302)</f>
        <v>0.48</v>
      </c>
      <c r="AD303" s="8" t="str">
        <f>IF(Financials!AF302="","na",Financials!AF302)</f>
        <v>na</v>
      </c>
      <c r="AE303" s="16" t="str">
        <f>IF(Financials!AG302="","na",Financials!AG302)</f>
        <v>na</v>
      </c>
      <c r="AF303" s="16" t="str">
        <f>IF(Financials!AH302="","na",Financials!AH302)</f>
        <v>na</v>
      </c>
      <c r="AG303" s="16" t="str">
        <f>IF(Financials!AI302="","na",Financials!AI302)</f>
        <v>na</v>
      </c>
      <c r="AH303" s="16" t="str">
        <f>IF(Financials!AJ302="","na",Financials!AJ302)</f>
        <v>na</v>
      </c>
      <c r="AI303" s="16" t="str">
        <f>IF(Financials!AK302="","na",Financials!AK302)</f>
        <v>na</v>
      </c>
    </row>
    <row r="304" spans="1:35" x14ac:dyDescent="0.2">
      <c r="A304" s="5">
        <f>Financials!Q303</f>
        <v>44307</v>
      </c>
      <c r="B304" s="5">
        <f>Financials!P303</f>
        <v>44306</v>
      </c>
      <c r="C304" t="str">
        <f>Financials!A303</f>
        <v>FR0010613471</v>
      </c>
      <c r="D304" t="str">
        <f>Financials!B303</f>
        <v>SEV.PA</v>
      </c>
      <c r="E304" t="str">
        <f>Financials!C303</f>
        <v>Suez Environnement Company</v>
      </c>
      <c r="F304" t="str">
        <f>Financials!D303</f>
        <v>EUR</v>
      </c>
      <c r="G304" t="str">
        <f>Financials!E303</f>
        <v>Utilities</v>
      </c>
      <c r="H304" t="str">
        <f>Financials!F303</f>
        <v>Utilities—Regulated Water</v>
      </c>
      <c r="I304">
        <f>Financials!O303</f>
        <v>19.914999999999999</v>
      </c>
      <c r="J304" t="str">
        <f>Financials!H303&amp;" - "&amp;Financials!G303</f>
        <v>9.036 - 19.965</v>
      </c>
      <c r="K304" s="7">
        <f>(Financials!G303-Financials!O303)/Financials!O303</f>
        <v>2.5106703489832143E-3</v>
      </c>
      <c r="L304" s="1">
        <f>Financials!M303</f>
        <v>2.2700000000000001E-2</v>
      </c>
      <c r="M304">
        <f>Financials!I303</f>
        <v>0</v>
      </c>
      <c r="N304">
        <f>Financials!J303</f>
        <v>8.6069999999999993</v>
      </c>
      <c r="O304" s="11">
        <f>Financials!K303</f>
        <v>2.3138100000000001</v>
      </c>
      <c r="P304" s="8">
        <f t="shared" si="6"/>
        <v>0</v>
      </c>
      <c r="Q304" s="14">
        <f>Financials!S303</f>
        <v>2010</v>
      </c>
      <c r="R304" s="14">
        <f>Financials!T303</f>
        <v>2020</v>
      </c>
      <c r="S304" s="14">
        <f>Financials!U303</f>
        <v>0</v>
      </c>
      <c r="T304" s="14">
        <f>Financials!V303</f>
        <v>1</v>
      </c>
      <c r="U304" s="15">
        <f>IF(Financials!W303="","na",Financials!W303)</f>
        <v>-0.30769230769230771</v>
      </c>
      <c r="V304" s="15">
        <f>IF(Financials!X303="","na",Financials!X303)</f>
        <v>-0.30769230769230771</v>
      </c>
      <c r="W304" s="15">
        <f>IF(Financials!Y303="","na",Financials!Y303)</f>
        <v>-0.30769230769230771</v>
      </c>
      <c r="X304" s="15">
        <f>IF(Financials!Z303="","na",Financials!Z303)</f>
        <v>-0.30769230769230771</v>
      </c>
      <c r="Y304" s="15">
        <f>IF(Financials!AA303="","na",Financials!AA303)</f>
        <v>-0.30769230769230771</v>
      </c>
      <c r="Z304" s="8">
        <f>IF(Financials!AB303="","na",Financials!AB303)</f>
        <v>0.65</v>
      </c>
      <c r="AA304" s="8">
        <f>IF(Financials!AC303="","na",Financials!AC303)</f>
        <v>0.65</v>
      </c>
      <c r="AB304" s="8">
        <f>IF(Financials!AD303="","na",Financials!AD303)</f>
        <v>0.65</v>
      </c>
      <c r="AC304" s="8">
        <f>IF(Financials!AE303="","na",Financials!AE303)</f>
        <v>0.45</v>
      </c>
      <c r="AD304" s="8" t="str">
        <f>IF(Financials!AF303="","na",Financials!AF303)</f>
        <v>na</v>
      </c>
      <c r="AE304" s="16" t="str">
        <f>IF(Financials!AG303="","na",Financials!AG303)</f>
        <v>na</v>
      </c>
      <c r="AF304" s="16" t="str">
        <f>IF(Financials!AH303="","na",Financials!AH303)</f>
        <v>na</v>
      </c>
      <c r="AG304" s="16" t="str">
        <f>IF(Financials!AI303="","na",Financials!AI303)</f>
        <v>na</v>
      </c>
      <c r="AH304" s="16" t="str">
        <f>IF(Financials!AJ303="","na",Financials!AJ303)</f>
        <v>na</v>
      </c>
      <c r="AI304" s="16" t="str">
        <f>IF(Financials!AK303="","na",Financials!AK303)</f>
        <v>na</v>
      </c>
    </row>
    <row r="305" spans="1:35" x14ac:dyDescent="0.2">
      <c r="A305" s="5">
        <f>Financials!Q304</f>
        <v>44307</v>
      </c>
      <c r="B305" s="5">
        <f>Financials!P304</f>
        <v>44306</v>
      </c>
      <c r="C305" t="str">
        <f>Financials!A304</f>
        <v>FR0010908533</v>
      </c>
      <c r="D305" t="str">
        <f>Financials!B304</f>
        <v>EDEN.PA</v>
      </c>
      <c r="E305" t="str">
        <f>Financials!C304</f>
        <v>EDENRED SA</v>
      </c>
      <c r="F305" t="str">
        <f>Financials!D304</f>
        <v>EUR</v>
      </c>
      <c r="G305" t="str">
        <f>Financials!E304</f>
        <v>Financial Services</v>
      </c>
      <c r="H305" t="str">
        <f>Financials!F304</f>
        <v>Credit Services</v>
      </c>
      <c r="I305">
        <f>Financials!O304</f>
        <v>45.96</v>
      </c>
      <c r="J305" t="str">
        <f>Financials!H304&amp;" - "&amp;Financials!G304</f>
        <v>31.05 - 49.07</v>
      </c>
      <c r="K305" s="7">
        <f>(Financials!G304-Financials!O304)/Financials!O304</f>
        <v>6.76675369886858E-2</v>
      </c>
      <c r="L305" s="1">
        <f>Financials!M304</f>
        <v>1.6199999999999999E-2</v>
      </c>
      <c r="M305">
        <f>Financials!I304</f>
        <v>47.360799999999998</v>
      </c>
      <c r="N305">
        <f>Financials!J304</f>
        <v>-5.0019999999999998</v>
      </c>
      <c r="O305" s="11">
        <f>Financials!K304</f>
        <v>0</v>
      </c>
      <c r="P305" s="8">
        <f t="shared" si="6"/>
        <v>3</v>
      </c>
      <c r="Q305" s="14">
        <f>Financials!S304</f>
        <v>2012</v>
      </c>
      <c r="R305" s="14">
        <f>Financials!T304</f>
        <v>2020</v>
      </c>
      <c r="S305" s="14">
        <f>Financials!U304</f>
        <v>4</v>
      </c>
      <c r="T305" s="14">
        <f>Financials!V304</f>
        <v>3</v>
      </c>
      <c r="U305" s="15">
        <f>IF(Financials!W304="","na",Financials!W304)</f>
        <v>0</v>
      </c>
      <c r="V305" s="15">
        <f>IF(Financials!X304="","na",Financials!X304)</f>
        <v>-0.14634146341463414</v>
      </c>
      <c r="W305" s="15">
        <f>IF(Financials!Y304="","na",Financials!Y304)</f>
        <v>0.66666666666666663</v>
      </c>
      <c r="X305" s="15">
        <f>IF(Financials!Z304="","na",Financials!Z304)</f>
        <v>1.258064516129032</v>
      </c>
      <c r="Y305" s="15">
        <f>IF(Financials!AA304="","na",Financials!AA304)</f>
        <v>-0.186046511627907</v>
      </c>
      <c r="Z305" s="8">
        <f>IF(Financials!AB304="","na",Financials!AB304)</f>
        <v>0.31</v>
      </c>
      <c r="AA305" s="8">
        <f>IF(Financials!AC304="","na",Financials!AC304)</f>
        <v>0.85</v>
      </c>
      <c r="AB305" s="8">
        <f>IF(Financials!AD304="","na",Financials!AD304)</f>
        <v>0.86</v>
      </c>
      <c r="AC305" s="8">
        <f>IF(Financials!AE304="","na",Financials!AE304)</f>
        <v>0.7</v>
      </c>
      <c r="AD305" s="8" t="str">
        <f>IF(Financials!AF304="","na",Financials!AF304)</f>
        <v>na</v>
      </c>
      <c r="AE305" s="16">
        <f>IF(Financials!AG304="","na",Financials!AG304)</f>
        <v>0.2818181818181818</v>
      </c>
      <c r="AF305" s="16">
        <f>IF(Financials!AH304="","na",Financials!AH304)</f>
        <v>0.7727272727272726</v>
      </c>
      <c r="AG305" s="16">
        <f>IF(Financials!AI304="","na",Financials!AI304)</f>
        <v>0.66153846153846152</v>
      </c>
      <c r="AH305" s="16" t="str">
        <f>IF(Financials!AJ304="","na",Financials!AJ304)</f>
        <v>na</v>
      </c>
      <c r="AI305" s="16" t="str">
        <f>IF(Financials!AK304="","na",Financials!AK304)</f>
        <v>na</v>
      </c>
    </row>
    <row r="306" spans="1:35" x14ac:dyDescent="0.2">
      <c r="A306" s="5">
        <f>Financials!Q305</f>
        <v>44307</v>
      </c>
      <c r="B306" s="5">
        <f>Financials!P305</f>
        <v>44306</v>
      </c>
      <c r="C306" t="str">
        <f>Financials!A305</f>
        <v>FR0011981968</v>
      </c>
      <c r="D306" t="str">
        <f>Financials!B305</f>
        <v>WLN.PA</v>
      </c>
      <c r="E306" t="str">
        <f>Financials!C305</f>
        <v>Worldline SA</v>
      </c>
      <c r="F306" t="str">
        <f>Financials!D305</f>
        <v>EUR</v>
      </c>
      <c r="G306" t="str">
        <f>Financials!E305</f>
        <v>Technology</v>
      </c>
      <c r="H306" t="str">
        <f>Financials!F305</f>
        <v>Software—Infrastructure</v>
      </c>
      <c r="I306">
        <f>Financials!O305</f>
        <v>74.7</v>
      </c>
      <c r="J306" t="str">
        <f>Financials!H305&amp;" - "&amp;Financials!G305</f>
        <v>55.26 - 82.66</v>
      </c>
      <c r="K306" s="7">
        <f>(Financials!G305-Financials!O305)/Financials!O305</f>
        <v>0.1065595716198125</v>
      </c>
      <c r="L306" s="1">
        <f>Financials!M305</f>
        <v>0</v>
      </c>
      <c r="M306">
        <f>Financials!I305</f>
        <v>91.646199999999993</v>
      </c>
      <c r="N306">
        <f>Financials!J305</f>
        <v>33.963999999999999</v>
      </c>
      <c r="O306" s="11">
        <f>Financials!K305</f>
        <v>2.1964399999999999</v>
      </c>
      <c r="P306" s="8">
        <f t="shared" si="6"/>
        <v>0</v>
      </c>
      <c r="Q306" s="14">
        <f>Financials!S305</f>
        <v>0</v>
      </c>
      <c r="R306" s="14">
        <f>Financials!T305</f>
        <v>0</v>
      </c>
      <c r="S306" s="14">
        <f>Financials!U305</f>
        <v>0</v>
      </c>
      <c r="T306" s="14">
        <f>Financials!V305</f>
        <v>0</v>
      </c>
      <c r="U306" s="15" t="str">
        <f>IF(Financials!W305="","na",Financials!W305)</f>
        <v>na</v>
      </c>
      <c r="V306" s="15" t="str">
        <f>IF(Financials!X305="","na",Financials!X305)</f>
        <v>na</v>
      </c>
      <c r="W306" s="15" t="str">
        <f>IF(Financials!Y305="","na",Financials!Y305)</f>
        <v>na</v>
      </c>
      <c r="X306" s="15" t="str">
        <f>IF(Financials!Z305="","na",Financials!Z305)</f>
        <v>na</v>
      </c>
      <c r="Y306" s="15" t="str">
        <f>IF(Financials!AA305="","na",Financials!AA305)</f>
        <v>na</v>
      </c>
      <c r="Z306" s="8" t="str">
        <f>IF(Financials!AB305="","na",Financials!AB305)</f>
        <v>na</v>
      </c>
      <c r="AA306" s="8" t="str">
        <f>IF(Financials!AC305="","na",Financials!AC305)</f>
        <v>na</v>
      </c>
      <c r="AB306" s="8" t="str">
        <f>IF(Financials!AD305="","na",Financials!AD305)</f>
        <v>na</v>
      </c>
      <c r="AC306" s="8" t="str">
        <f>IF(Financials!AE305="","na",Financials!AE305)</f>
        <v>na</v>
      </c>
      <c r="AD306" s="8" t="str">
        <f>IF(Financials!AF305="","na",Financials!AF305)</f>
        <v>na</v>
      </c>
      <c r="AE306" s="16" t="str">
        <f>IF(Financials!AG305="","na",Financials!AG305)</f>
        <v>na</v>
      </c>
      <c r="AF306" s="16" t="str">
        <f>IF(Financials!AH305="","na",Financials!AH305)</f>
        <v>na</v>
      </c>
      <c r="AG306" s="16" t="str">
        <f>IF(Financials!AI305="","na",Financials!AI305)</f>
        <v>na</v>
      </c>
      <c r="AH306" s="16" t="str">
        <f>IF(Financials!AJ305="","na",Financials!AJ305)</f>
        <v>na</v>
      </c>
      <c r="AI306" s="16" t="str">
        <f>IF(Financials!AK305="","na",Financials!AK305)</f>
        <v>na</v>
      </c>
    </row>
    <row r="307" spans="1:35" x14ac:dyDescent="0.2">
      <c r="A307" s="5">
        <f>Financials!Q306</f>
        <v>44307</v>
      </c>
      <c r="B307" s="5">
        <f>Financials!P306</f>
        <v>44306</v>
      </c>
      <c r="C307" t="str">
        <f>Financials!A306</f>
        <v>FR0013326246</v>
      </c>
      <c r="D307" t="str">
        <f>Financials!B306</f>
        <v>URW.AS</v>
      </c>
      <c r="E307" t="str">
        <f>Financials!C306</f>
        <v>Unibail-Rodamco</v>
      </c>
      <c r="F307" t="str">
        <f>Financials!D306</f>
        <v>EUR</v>
      </c>
      <c r="G307" t="str">
        <f>Financials!E306</f>
        <v>Real Estate</v>
      </c>
      <c r="H307" t="str">
        <f>Financials!F306</f>
        <v>REIT—Retail</v>
      </c>
      <c r="I307">
        <f>Financials!O306</f>
        <v>67.400000000000006</v>
      </c>
      <c r="J307" t="str">
        <f>Financials!H306&amp;" - "&amp;Financials!G306</f>
        <v>29.08 - 76.2</v>
      </c>
      <c r="K307" s="7">
        <f>(Financials!G306-Financials!O306)/Financials!O306</f>
        <v>0.13056379821958453</v>
      </c>
      <c r="L307" s="1">
        <f>Financials!M306</f>
        <v>0</v>
      </c>
      <c r="M307">
        <f>Financials!I306</f>
        <v>0</v>
      </c>
      <c r="N307">
        <f>Financials!J306</f>
        <v>139.97399999999999</v>
      </c>
      <c r="O307" s="11">
        <f>Financials!K306</f>
        <v>0.47830299999999998</v>
      </c>
      <c r="P307" s="8">
        <f t="shared" si="6"/>
        <v>0</v>
      </c>
      <c r="Q307" s="14">
        <f>Financials!S306</f>
        <v>2000</v>
      </c>
      <c r="R307" s="14">
        <f>Financials!T306</f>
        <v>2020</v>
      </c>
      <c r="S307" s="14">
        <f>Financials!U306</f>
        <v>12</v>
      </c>
      <c r="T307" s="14">
        <f>Financials!V306</f>
        <v>5</v>
      </c>
      <c r="U307" s="15">
        <f>IF(Financials!W306="","na",Financials!W306)</f>
        <v>1.1599999999999999</v>
      </c>
      <c r="V307" s="15">
        <f>IF(Financials!X306="","na",Financials!X306)</f>
        <v>0.28571428571428575</v>
      </c>
      <c r="W307" s="15">
        <f>IF(Financials!Y306="","na",Financials!Y306)</f>
        <v>0.12500000000000011</v>
      </c>
      <c r="X307" s="15">
        <f>IF(Financials!Z306="","na",Financials!Z306)</f>
        <v>5.8823529411764851E-2</v>
      </c>
      <c r="Y307" s="15">
        <f>IF(Financials!AA306="","na",Financials!AA306)</f>
        <v>0</v>
      </c>
      <c r="Z307" s="8">
        <f>IF(Financials!AB306="","na",Financials!AB306)</f>
        <v>10.199999999999999</v>
      </c>
      <c r="AA307" s="8">
        <f>IF(Financials!AC306="","na",Financials!AC306)</f>
        <v>10.8</v>
      </c>
      <c r="AB307" s="8">
        <f>IF(Financials!AD306="","na",Financials!AD306)</f>
        <v>10.8</v>
      </c>
      <c r="AC307" s="8">
        <f>IF(Financials!AE306="","na",Financials!AE306)</f>
        <v>10.8</v>
      </c>
      <c r="AD307" s="8" t="str">
        <f>IF(Financials!AF306="","na",Financials!AF306)</f>
        <v>na</v>
      </c>
      <c r="AE307" s="16" t="str">
        <f>IF(Financials!AG306="","na",Financials!AG306)</f>
        <v>na</v>
      </c>
      <c r="AF307" s="16" t="str">
        <f>IF(Financials!AH306="","na",Financials!AH306)</f>
        <v>na</v>
      </c>
      <c r="AG307" s="16" t="str">
        <f>IF(Financials!AI306="","na",Financials!AI306)</f>
        <v>na</v>
      </c>
      <c r="AH307" s="16" t="str">
        <f>IF(Financials!AJ306="","na",Financials!AJ306)</f>
        <v>na</v>
      </c>
      <c r="AI307" s="16" t="str">
        <f>IF(Financials!AK306="","na",Financials!AK306)</f>
        <v>na</v>
      </c>
    </row>
    <row r="308" spans="1:35" x14ac:dyDescent="0.2">
      <c r="A308" s="5">
        <f>Financials!Q307</f>
        <v>44307</v>
      </c>
      <c r="B308" s="5">
        <f>Financials!P307</f>
        <v>44306</v>
      </c>
      <c r="C308" t="str">
        <f>Financials!A307</f>
        <v>GB0000456144</v>
      </c>
      <c r="D308" t="str">
        <f>Financials!B307</f>
        <v>ANTO.L</v>
      </c>
      <c r="E308" t="str">
        <f>Financials!C307</f>
        <v>Antofagasta</v>
      </c>
      <c r="F308" t="str">
        <f>Financials!D307</f>
        <v>GBp</v>
      </c>
      <c r="G308" t="str">
        <f>Financials!E307</f>
        <v>Basic Materials</v>
      </c>
      <c r="H308" t="str">
        <f>Financials!F307</f>
        <v>Copper</v>
      </c>
      <c r="I308">
        <f>Financials!O307</f>
        <v>1837.39</v>
      </c>
      <c r="J308" t="str">
        <f>Financials!H307&amp;" - "&amp;Financials!G307</f>
        <v>727.4 - 1909.05</v>
      </c>
      <c r="K308" s="7">
        <f>(Financials!G307-Financials!O307)/Financials!O307</f>
        <v>3.9000974207979718E-2</v>
      </c>
      <c r="L308" s="1">
        <f>Financials!M307</f>
        <v>2.12E-2</v>
      </c>
      <c r="M308">
        <f>Financials!I307</f>
        <v>48.830599999999997</v>
      </c>
      <c r="N308">
        <f>Financials!J307</f>
        <v>7.8620000000000001</v>
      </c>
      <c r="O308" s="11">
        <f>Financials!K307</f>
        <v>231.048</v>
      </c>
      <c r="P308" s="8">
        <f t="shared" si="6"/>
        <v>0</v>
      </c>
      <c r="Q308" s="14">
        <f>Financials!S307</f>
        <v>1994</v>
      </c>
      <c r="R308" s="14">
        <f>Financials!T307</f>
        <v>2020</v>
      </c>
      <c r="S308" s="14">
        <f>Financials!U307</f>
        <v>16</v>
      </c>
      <c r="T308" s="14">
        <f>Financials!V307</f>
        <v>10</v>
      </c>
      <c r="U308" s="15">
        <f>IF(Financials!W307="","na",Financials!W307)</f>
        <v>-0.27790881458966565</v>
      </c>
      <c r="V308" s="15">
        <f>IF(Financials!X307="","na",Financials!X307)</f>
        <v>-0.13587755161426435</v>
      </c>
      <c r="W308" s="15">
        <f>IF(Financials!Y307="","na",Financials!Y307)</f>
        <v>0.40926347760060722</v>
      </c>
      <c r="X308" s="15">
        <f>IF(Financials!Z307="","na",Financials!Z307)</f>
        <v>-0.39342378732248362</v>
      </c>
      <c r="Y308" s="15">
        <f>IF(Financials!AA307="","na",Financials!AA307)</f>
        <v>-0.67910873141727157</v>
      </c>
      <c r="Z308" s="8">
        <f>IF(Financials!AB307="","na",Financials!AB307)</f>
        <v>19.582699999999999</v>
      </c>
      <c r="AA308" s="8">
        <f>IF(Financials!AC307="","na",Financials!AC307)</f>
        <v>45.815100000000001</v>
      </c>
      <c r="AB308" s="8">
        <f>IF(Financials!AD307="","na",Financials!AD307)</f>
        <v>37.0169</v>
      </c>
      <c r="AC308" s="8">
        <f>IF(Financials!AE307="","na",Financials!AE307)</f>
        <v>11.878399999999999</v>
      </c>
      <c r="AD308" s="8" t="str">
        <f>IF(Financials!AF307="","na",Financials!AF307)</f>
        <v>na</v>
      </c>
      <c r="AE308" s="16" t="str">
        <f>IF(Financials!AG307="","na",Financials!AG307)</f>
        <v>na</v>
      </c>
      <c r="AF308" s="16" t="str">
        <f>IF(Financials!AH307="","na",Financials!AH307)</f>
        <v>na</v>
      </c>
      <c r="AG308" s="16" t="str">
        <f>IF(Financials!AI307="","na",Financials!AI307)</f>
        <v>na</v>
      </c>
      <c r="AH308" s="16" t="str">
        <f>IF(Financials!AJ307="","na",Financials!AJ307)</f>
        <v>na</v>
      </c>
      <c r="AI308" s="16" t="str">
        <f>IF(Financials!AK307="","na",Financials!AK307)</f>
        <v>na</v>
      </c>
    </row>
    <row r="309" spans="1:35" x14ac:dyDescent="0.2">
      <c r="A309" s="5">
        <f>Financials!Q308</f>
        <v>44307</v>
      </c>
      <c r="B309" s="5">
        <f>Financials!P308</f>
        <v>44306</v>
      </c>
      <c r="C309" t="str">
        <f>Financials!A308</f>
        <v>GB0000536739</v>
      </c>
      <c r="D309" t="str">
        <f>Financials!B308</f>
        <v>AHT.L</v>
      </c>
      <c r="E309" t="str">
        <f>Financials!C308</f>
        <v>Ashtead</v>
      </c>
      <c r="F309" t="str">
        <f>Financials!D308</f>
        <v>GBp</v>
      </c>
      <c r="G309" t="str">
        <f>Financials!E308</f>
        <v>Industrials</v>
      </c>
      <c r="H309" t="str">
        <f>Financials!F308</f>
        <v>Rental &amp; Leasing Services</v>
      </c>
      <c r="I309">
        <f>Financials!O308</f>
        <v>4621</v>
      </c>
      <c r="J309" t="str">
        <f>Financials!H308&amp;" - "&amp;Financials!G308</f>
        <v>1675.5 - 4941.81</v>
      </c>
      <c r="K309" s="7">
        <f>(Financials!G308-Financials!O308)/Financials!O308</f>
        <v>6.9424367020125596E-2</v>
      </c>
      <c r="L309" s="1">
        <f>Financials!M308</f>
        <v>8.8999999999999999E-3</v>
      </c>
      <c r="M309">
        <f>Financials!I308</f>
        <v>33.719700000000003</v>
      </c>
      <c r="N309">
        <f>Financials!J308</f>
        <v>6.9960000000000004</v>
      </c>
      <c r="O309" s="11">
        <f>Financials!K308</f>
        <v>656.947</v>
      </c>
      <c r="P309" s="8">
        <f t="shared" si="6"/>
        <v>0</v>
      </c>
      <c r="Q309" s="14">
        <f>Financials!S308</f>
        <v>1994</v>
      </c>
      <c r="R309" s="14">
        <f>Financials!T308</f>
        <v>2021</v>
      </c>
      <c r="S309" s="14">
        <f>Financials!U308</f>
        <v>18</v>
      </c>
      <c r="T309" s="14">
        <f>Financials!V308</f>
        <v>5</v>
      </c>
      <c r="U309" s="15">
        <f>IF(Financials!W308="","na",Financials!W308)</f>
        <v>0.30000000000000004</v>
      </c>
      <c r="V309" s="15">
        <f>IF(Financials!X308="","na",Financials!X308)</f>
        <v>-0.37826086956521737</v>
      </c>
      <c r="W309" s="15">
        <f>IF(Financials!Y308="","na",Financials!Y308)</f>
        <v>-0.68222222222222217</v>
      </c>
      <c r="X309" s="15">
        <f>IF(Financials!Z308="","na",Financials!Z308)</f>
        <v>-0.78333333333333333</v>
      </c>
      <c r="Y309" s="15">
        <f>IF(Financials!AA308="","na",Financials!AA308)</f>
        <v>-0.82410824108241088</v>
      </c>
      <c r="Z309" s="8">
        <f>IF(Financials!AB308="","na",Financials!AB308)</f>
        <v>27.5</v>
      </c>
      <c r="AA309" s="8">
        <f>IF(Financials!AC308="","na",Financials!AC308)</f>
        <v>33</v>
      </c>
      <c r="AB309" s="8">
        <f>IF(Financials!AD308="","na",Financials!AD308)</f>
        <v>40</v>
      </c>
      <c r="AC309" s="8">
        <f>IF(Financials!AE308="","na",Financials!AE308)</f>
        <v>40.65</v>
      </c>
      <c r="AD309" s="8">
        <f>IF(Financials!AF308="","na",Financials!AF308)</f>
        <v>7.15</v>
      </c>
      <c r="AE309" s="16">
        <f>IF(Financials!AG308="","na",Financials!AG308)</f>
        <v>27.5</v>
      </c>
      <c r="AF309" s="16">
        <f>IF(Financials!AH308="","na",Financials!AH308)</f>
        <v>17.368421052631579</v>
      </c>
      <c r="AG309" s="16">
        <f>IF(Financials!AI308="","na",Financials!AI308)</f>
        <v>23.529411764705884</v>
      </c>
      <c r="AH309" s="16">
        <f>IF(Financials!AJ308="","na",Financials!AJ308)</f>
        <v>25.406249999999996</v>
      </c>
      <c r="AI309" s="16" t="str">
        <f>IF(Financials!AK308="","na",Financials!AK308)</f>
        <v>na</v>
      </c>
    </row>
    <row r="310" spans="1:35" x14ac:dyDescent="0.2">
      <c r="A310" s="5">
        <f>Financials!Q309</f>
        <v>44307</v>
      </c>
      <c r="B310" s="5">
        <f>Financials!P309</f>
        <v>44306</v>
      </c>
      <c r="C310" t="str">
        <f>Financials!A309</f>
        <v>GB0000811801</v>
      </c>
      <c r="D310" t="str">
        <f>Financials!B309</f>
        <v>BDEV.L</v>
      </c>
      <c r="E310" t="str">
        <f>Financials!C309</f>
        <v>Barratt Developments</v>
      </c>
      <c r="F310" t="str">
        <f>Financials!D309</f>
        <v>GBp</v>
      </c>
      <c r="G310" t="str">
        <f>Financials!E309</f>
        <v>Consumer Cyclical</v>
      </c>
      <c r="H310" t="str">
        <f>Financials!F309</f>
        <v>Residential Construction</v>
      </c>
      <c r="I310">
        <f>Financials!O309</f>
        <v>774.2</v>
      </c>
      <c r="J310" t="str">
        <f>Financials!H309&amp;" - "&amp;Financials!G309</f>
        <v>428.1 - 889.55</v>
      </c>
      <c r="K310" s="7">
        <f>(Financials!G309-Financials!O309)/Financials!O309</f>
        <v>0.14899250839576325</v>
      </c>
      <c r="L310" s="1">
        <f>Financials!M309</f>
        <v>1.9300000000000001E-2</v>
      </c>
      <c r="M310">
        <f>Financials!I309</f>
        <v>19.468399999999999</v>
      </c>
      <c r="N310">
        <f>Financials!J309</f>
        <v>5.117</v>
      </c>
      <c r="O310" s="11">
        <f>Financials!K309</f>
        <v>150.28299999999999</v>
      </c>
      <c r="P310" s="8">
        <f t="shared" si="6"/>
        <v>0</v>
      </c>
      <c r="Q310" s="14">
        <f>Financials!S309</f>
        <v>1994</v>
      </c>
      <c r="R310" s="14">
        <f>Financials!T309</f>
        <v>2020</v>
      </c>
      <c r="S310" s="14">
        <f>Financials!U309</f>
        <v>19</v>
      </c>
      <c r="T310" s="14">
        <f>Financials!V309</f>
        <v>3</v>
      </c>
      <c r="U310" s="15">
        <f>IF(Financials!W309="","na",Financials!W309)</f>
        <v>2.2666666666666671</v>
      </c>
      <c r="V310" s="15">
        <f>IF(Financials!X309="","na",Financials!X309)</f>
        <v>6.8400000000000007</v>
      </c>
      <c r="W310" s="15">
        <f>IF(Financials!Y309="","na",Financials!Y309)</f>
        <v>0.29801324503311272</v>
      </c>
      <c r="X310" s="15">
        <f>IF(Financials!Z309="","na",Financials!Z309)</f>
        <v>-0.2032520325203252</v>
      </c>
      <c r="Y310" s="15">
        <f>IF(Financials!AA309="","na",Financials!AA309)</f>
        <v>-0.2713754646840148</v>
      </c>
      <c r="Z310" s="8">
        <f>IF(Financials!AB309="","na",Financials!AB309)</f>
        <v>24.6</v>
      </c>
      <c r="AA310" s="8">
        <f>IF(Financials!AC309="","na",Financials!AC309)</f>
        <v>25.9</v>
      </c>
      <c r="AB310" s="8">
        <f>IF(Financials!AD309="","na",Financials!AD309)</f>
        <v>26.9</v>
      </c>
      <c r="AC310" s="8">
        <f>IF(Financials!AE309="","na",Financials!AE309)</f>
        <v>19.600000000000001</v>
      </c>
      <c r="AD310" s="8" t="str">
        <f>IF(Financials!AF309="","na",Financials!AF309)</f>
        <v>na</v>
      </c>
      <c r="AE310" s="16" t="str">
        <f>IF(Financials!AG309="","na",Financials!AG309)</f>
        <v>na</v>
      </c>
      <c r="AF310" s="16" t="str">
        <f>IF(Financials!AH309="","na",Financials!AH309)</f>
        <v>na</v>
      </c>
      <c r="AG310" s="16" t="str">
        <f>IF(Financials!AI309="","na",Financials!AI309)</f>
        <v>na</v>
      </c>
      <c r="AH310" s="16" t="str">
        <f>IF(Financials!AJ309="","na",Financials!AJ309)</f>
        <v>na</v>
      </c>
      <c r="AI310" s="16" t="str">
        <f>IF(Financials!AK309="","na",Financials!AK309)</f>
        <v>na</v>
      </c>
    </row>
    <row r="311" spans="1:35" x14ac:dyDescent="0.2">
      <c r="A311" s="5">
        <f>Financials!Q310</f>
        <v>44307</v>
      </c>
      <c r="B311" s="5">
        <f>Financials!P310</f>
        <v>44306</v>
      </c>
      <c r="C311" t="str">
        <f>Financials!A310</f>
        <v>GB0001367019</v>
      </c>
      <c r="D311" t="str">
        <f>Financials!B310</f>
        <v>BLND.L</v>
      </c>
      <c r="E311" t="str">
        <f>Financials!C310</f>
        <v>British Land Company</v>
      </c>
      <c r="F311" t="str">
        <f>Financials!D310</f>
        <v>GBp</v>
      </c>
      <c r="G311" t="str">
        <f>Financials!E310</f>
        <v>Real Estate</v>
      </c>
      <c r="H311" t="str">
        <f>Financials!F310</f>
        <v>REIT—Diversified</v>
      </c>
      <c r="I311">
        <f>Financials!O310</f>
        <v>509.8</v>
      </c>
      <c r="J311" t="str">
        <f>Financials!H310&amp;" - "&amp;Financials!G310</f>
        <v>310.7 - 533.6</v>
      </c>
      <c r="K311" s="7">
        <f>(Financials!G310-Financials!O310)/Financials!O310</f>
        <v>4.6684974499803869E-2</v>
      </c>
      <c r="L311" s="1">
        <f>Financials!M310</f>
        <v>3.2599999999999997E-2</v>
      </c>
      <c r="M311">
        <f>Financials!I310</f>
        <v>0</v>
      </c>
      <c r="N311">
        <f>Financials!J310</f>
        <v>6.7930000000000001</v>
      </c>
      <c r="O311" s="11">
        <f>Financials!K310</f>
        <v>74.871200000000002</v>
      </c>
      <c r="P311" s="8">
        <f t="shared" si="6"/>
        <v>0</v>
      </c>
      <c r="Q311" s="14">
        <f>Financials!S310</f>
        <v>1994</v>
      </c>
      <c r="R311" s="14">
        <f>Financials!T310</f>
        <v>2021</v>
      </c>
      <c r="S311" s="14">
        <f>Financials!U310</f>
        <v>21</v>
      </c>
      <c r="T311" s="14">
        <f>Financials!V310</f>
        <v>5</v>
      </c>
      <c r="U311" s="15">
        <f>IF(Financials!W310="","na",Financials!W310)</f>
        <v>-0.1740412979351032</v>
      </c>
      <c r="V311" s="15">
        <f>IF(Financials!X310="","na",Financials!X310)</f>
        <v>-0.69083548030916464</v>
      </c>
      <c r="W311" s="15">
        <f>IF(Financials!Y310="","na",Financials!Y310)</f>
        <v>-0.70598529926496334</v>
      </c>
      <c r="X311" s="15">
        <f>IF(Financials!Z310="","na",Financials!Z310)</f>
        <v>-0.72286374133949183</v>
      </c>
      <c r="Y311" s="15">
        <f>IF(Financials!AA310="","na",Financials!AA310)</f>
        <v>-0.47384904478546819</v>
      </c>
      <c r="Z311" s="8">
        <f>IF(Financials!AB310="","na",Financials!AB310)</f>
        <v>29.42</v>
      </c>
      <c r="AA311" s="8">
        <f>IF(Financials!AC310="","na",Financials!AC310)</f>
        <v>30.31</v>
      </c>
      <c r="AB311" s="8">
        <f>IF(Financials!AD310="","na",Financials!AD310)</f>
        <v>31.232500000000002</v>
      </c>
      <c r="AC311" s="8">
        <f>IF(Financials!AE310="","na",Financials!AE310)</f>
        <v>15.965</v>
      </c>
      <c r="AD311" s="8">
        <f>IF(Financials!AF310="","na",Financials!AF310)</f>
        <v>8.4</v>
      </c>
      <c r="AE311" s="16" t="str">
        <f>IF(Financials!AG310="","na",Financials!AG310)</f>
        <v>na</v>
      </c>
      <c r="AF311" s="16" t="str">
        <f>IF(Financials!AH310="","na",Financials!AH310)</f>
        <v>na</v>
      </c>
      <c r="AG311" s="16" t="str">
        <f>IF(Financials!AI310="","na",Financials!AI310)</f>
        <v>na</v>
      </c>
      <c r="AH311" s="16">
        <f>IF(Financials!AJ310="","na",Financials!AJ310)</f>
        <v>-14.513636363636362</v>
      </c>
      <c r="AI311" s="16" t="str">
        <f>IF(Financials!AK310="","na",Financials!AK310)</f>
        <v>na</v>
      </c>
    </row>
    <row r="312" spans="1:35" x14ac:dyDescent="0.2">
      <c r="A312" s="5">
        <f>Financials!Q311</f>
        <v>44307</v>
      </c>
      <c r="B312" s="5">
        <f>Financials!P311</f>
        <v>44306</v>
      </c>
      <c r="C312" t="str">
        <f>Financials!A311</f>
        <v>GB0002162385</v>
      </c>
      <c r="D312" t="str">
        <f>Financials!B311</f>
        <v>AV.L</v>
      </c>
      <c r="E312" t="str">
        <f>Financials!C311</f>
        <v>Aviva</v>
      </c>
      <c r="F312" t="str">
        <f>Financials!D311</f>
        <v>GBp</v>
      </c>
      <c r="G312" t="str">
        <f>Financials!E311</f>
        <v>Financial Services</v>
      </c>
      <c r="H312" t="str">
        <f>Financials!F311</f>
        <v>Insurance—Diversified</v>
      </c>
      <c r="I312">
        <f>Financials!O311</f>
        <v>398.1</v>
      </c>
      <c r="J312" t="str">
        <f>Financials!H311&amp;" - "&amp;Financials!G311</f>
        <v>220.8 - 413.3</v>
      </c>
      <c r="K312" s="7">
        <f>(Financials!G311-Financials!O311)/Financials!O311</f>
        <v>3.8181361466968065E-2</v>
      </c>
      <c r="L312" s="1">
        <f>Financials!M311</f>
        <v>5.1400000000000001E-2</v>
      </c>
      <c r="M312">
        <f>Financials!I311</f>
        <v>5.6833799999999997</v>
      </c>
      <c r="N312">
        <f>Financials!J311</f>
        <v>4.9290000000000003</v>
      </c>
      <c r="O312" s="11">
        <f>Financials!K311</f>
        <v>80.482900000000001</v>
      </c>
      <c r="P312" s="8">
        <f t="shared" si="6"/>
        <v>0</v>
      </c>
      <c r="Q312" s="14">
        <f>Financials!S311</f>
        <v>1994</v>
      </c>
      <c r="R312" s="14">
        <f>Financials!T311</f>
        <v>2021</v>
      </c>
      <c r="S312" s="14">
        <f>Financials!U311</f>
        <v>18</v>
      </c>
      <c r="T312" s="14">
        <f>Financials!V311</f>
        <v>7</v>
      </c>
      <c r="U312" s="15">
        <f>IF(Financials!W311="","na",Financials!W311)</f>
        <v>-0.3</v>
      </c>
      <c r="V312" s="15">
        <f>IF(Financials!X311="","na",Financials!X311)</f>
        <v>-8.1967213114754092E-2</v>
      </c>
      <c r="W312" s="15">
        <f>IF(Financials!Y311="","na",Financials!Y311)</f>
        <v>-0.34792734047508145</v>
      </c>
      <c r="X312" s="15">
        <f>IF(Financials!Z311="","na",Financials!Z311)</f>
        <v>-0.50442477876106195</v>
      </c>
      <c r="Y312" s="15">
        <f>IF(Financials!AA311="","na",Financials!AA311)</f>
        <v>-0.59302325581395343</v>
      </c>
      <c r="Z312" s="8">
        <f>IF(Financials!AB311="","na",Financials!AB311)</f>
        <v>24.28</v>
      </c>
      <c r="AA312" s="8">
        <f>IF(Financials!AC311="","na",Financials!AC311)</f>
        <v>28.25</v>
      </c>
      <c r="AB312" s="8">
        <f>IF(Financials!AD311="","na",Financials!AD311)</f>
        <v>30.25</v>
      </c>
      <c r="AC312" s="8">
        <f>IF(Financials!AE311="","na",Financials!AE311)</f>
        <v>34.4</v>
      </c>
      <c r="AD312" s="8">
        <f>IF(Financials!AF311="","na",Financials!AF311)</f>
        <v>14</v>
      </c>
      <c r="AE312" s="16" t="str">
        <f>IF(Financials!AG311="","na",Financials!AG311)</f>
        <v>na</v>
      </c>
      <c r="AF312" s="16" t="str">
        <f>IF(Financials!AH311="","na",Financials!AH311)</f>
        <v>na</v>
      </c>
      <c r="AG312" s="16" t="str">
        <f>IF(Financials!AI311="","na",Financials!AI311)</f>
        <v>na</v>
      </c>
      <c r="AH312" s="16" t="str">
        <f>IF(Financials!AJ311="","na",Financials!AJ311)</f>
        <v>na</v>
      </c>
      <c r="AI312" s="16" t="str">
        <f>IF(Financials!AK311="","na",Financials!AK311)</f>
        <v>na</v>
      </c>
    </row>
    <row r="313" spans="1:35" x14ac:dyDescent="0.2">
      <c r="A313" s="5">
        <f>Financials!Q312</f>
        <v>44307</v>
      </c>
      <c r="B313" s="5">
        <f>Financials!P312</f>
        <v>44306</v>
      </c>
      <c r="C313" t="str">
        <f>Financials!A312</f>
        <v>GB0002374006</v>
      </c>
      <c r="D313" t="str">
        <f>Financials!B312</f>
        <v>DGE.L</v>
      </c>
      <c r="E313" t="str">
        <f>Financials!C312</f>
        <v>Diageo</v>
      </c>
      <c r="F313" t="str">
        <f>Financials!D312</f>
        <v>GBp</v>
      </c>
      <c r="G313" t="str">
        <f>Financials!E312</f>
        <v>Consumer Defensive</v>
      </c>
      <c r="H313" t="str">
        <f>Financials!F312</f>
        <v>Beverages—Wineries &amp; Distilleries</v>
      </c>
      <c r="I313">
        <f>Financials!O312</f>
        <v>3219.14</v>
      </c>
      <c r="J313" t="str">
        <f>Financials!H312&amp;" - "&amp;Financials!G312</f>
        <v>2253 - 3225</v>
      </c>
      <c r="K313" s="7">
        <f>(Financials!G312-Financials!O312)/Financials!O312</f>
        <v>1.8203619600266306E-3</v>
      </c>
      <c r="L313" s="1">
        <f>Financials!M312</f>
        <v>2.1899999999999999E-2</v>
      </c>
      <c r="M313">
        <f>Financials!I312</f>
        <v>66.958299999999994</v>
      </c>
      <c r="N313">
        <f>Financials!J312</f>
        <v>2.919</v>
      </c>
      <c r="O313" s="11">
        <f>Financials!K312</f>
        <v>1101.06</v>
      </c>
      <c r="P313" s="8">
        <f t="shared" si="6"/>
        <v>0</v>
      </c>
      <c r="Q313" s="14">
        <f>Financials!S312</f>
        <v>1999</v>
      </c>
      <c r="R313" s="14">
        <f>Financials!T312</f>
        <v>2021</v>
      </c>
      <c r="S313" s="14">
        <f>Financials!U312</f>
        <v>21</v>
      </c>
      <c r="T313" s="14">
        <f>Financials!V312</f>
        <v>1</v>
      </c>
      <c r="U313" s="15">
        <f>IF(Financials!W312="","na",Financials!W312)</f>
        <v>0.43384615384615388</v>
      </c>
      <c r="V313" s="15">
        <f>IF(Financials!X312="","na",Financials!X312)</f>
        <v>-0.45918762088974857</v>
      </c>
      <c r="W313" s="15">
        <f>IF(Financials!Y312="","na",Financials!Y312)</f>
        <v>-0.5277027027027027</v>
      </c>
      <c r="X313" s="15">
        <f>IF(Financials!Z312="","na",Financials!Z312)</f>
        <v>-0.57182235834609496</v>
      </c>
      <c r="Y313" s="15">
        <f>IF(Financials!AA312="","na",Financials!AA312)</f>
        <v>-0.59988551803091006</v>
      </c>
      <c r="Z313" s="8">
        <f>IF(Financials!AB312="","na",Financials!AB312)</f>
        <v>62.2</v>
      </c>
      <c r="AA313" s="8">
        <f>IF(Financials!AC312="","na",Financials!AC312)</f>
        <v>65.3</v>
      </c>
      <c r="AB313" s="8">
        <f>IF(Financials!AD312="","na",Financials!AD312)</f>
        <v>68.569999999999993</v>
      </c>
      <c r="AC313" s="8">
        <f>IF(Financials!AE312="","na",Financials!AE312)</f>
        <v>69.88</v>
      </c>
      <c r="AD313" s="8">
        <f>IF(Financials!AF312="","na",Financials!AF312)</f>
        <v>27.96</v>
      </c>
      <c r="AE313" s="16">
        <f>IF(Financials!AG312="","na",Financials!AG312)</f>
        <v>56.545454545454547</v>
      </c>
      <c r="AF313" s="16">
        <f>IF(Financials!AH312="","na",Financials!AH312)</f>
        <v>54.416666666666664</v>
      </c>
      <c r="AG313" s="16">
        <f>IF(Financials!AI312="","na",Financials!AI312)</f>
        <v>52.746153846153838</v>
      </c>
      <c r="AH313" s="16" t="str">
        <f>IF(Financials!AJ312="","na",Financials!AJ312)</f>
        <v>na</v>
      </c>
      <c r="AI313" s="16" t="str">
        <f>IF(Financials!AK312="","na",Financials!AK312)</f>
        <v>na</v>
      </c>
    </row>
    <row r="314" spans="1:35" x14ac:dyDescent="0.2">
      <c r="A314" s="5">
        <f>Financials!Q313</f>
        <v>44307</v>
      </c>
      <c r="B314" s="5">
        <f>Financials!P313</f>
        <v>44306</v>
      </c>
      <c r="C314" t="str">
        <f>Financials!A313</f>
        <v>GB0002405495</v>
      </c>
      <c r="D314" t="str">
        <f>Financials!B313</f>
        <v>SDR.L</v>
      </c>
      <c r="E314" t="str">
        <f>Financials!C313</f>
        <v>Schroders</v>
      </c>
      <c r="F314" t="str">
        <f>Financials!D313</f>
        <v>GBp</v>
      </c>
      <c r="G314" t="str">
        <f>Financials!E313</f>
        <v>Financial Services</v>
      </c>
      <c r="H314" t="str">
        <f>Financials!F313</f>
        <v>Asset Management</v>
      </c>
      <c r="I314">
        <f>Financials!O313</f>
        <v>3557</v>
      </c>
      <c r="J314" t="str">
        <f>Financials!H313&amp;" - "&amp;Financials!G313</f>
        <v>24.1 - 3654</v>
      </c>
      <c r="K314" s="7">
        <f>(Financials!G313-Financials!O313)/Financials!O313</f>
        <v>2.7270171492831036E-2</v>
      </c>
      <c r="L314" s="1">
        <f>Financials!M313</f>
        <v>3.1300000000000001E-2</v>
      </c>
      <c r="M314">
        <f>Financials!I313</f>
        <v>20.968699999999998</v>
      </c>
      <c r="N314">
        <f>Financials!J313</f>
        <v>14.486000000000001</v>
      </c>
      <c r="O314" s="11">
        <f>Financials!K313</f>
        <v>245.06399999999999</v>
      </c>
      <c r="P314" s="8">
        <f t="shared" si="6"/>
        <v>0</v>
      </c>
      <c r="Q314" s="14">
        <f>Financials!S313</f>
        <v>1994</v>
      </c>
      <c r="R314" s="14">
        <f>Financials!T313</f>
        <v>2021</v>
      </c>
      <c r="S314" s="14">
        <f>Financials!U313</f>
        <v>19</v>
      </c>
      <c r="T314" s="14">
        <f>Financials!V313</f>
        <v>1</v>
      </c>
      <c r="U314" s="15">
        <f>IF(Financials!W313="","na",Financials!W313)</f>
        <v>8.6071993189833389</v>
      </c>
      <c r="V314" s="15">
        <f>IF(Financials!X313="","na",Financials!X313)</f>
        <v>0.19696969696969696</v>
      </c>
      <c r="W314" s="15">
        <f>IF(Financials!Y313="","na",Financials!Y313)</f>
        <v>-9.195402298850576E-2</v>
      </c>
      <c r="X314" s="15">
        <f>IF(Financials!Z313="","na",Financials!Z313)</f>
        <v>-0.30701754385964913</v>
      </c>
      <c r="Y314" s="15">
        <f>IF(Financials!AA313="","na",Financials!AA313)</f>
        <v>-0.30701754385964913</v>
      </c>
      <c r="Z314" s="8">
        <f>IF(Financials!AB313="","na",Financials!AB313)</f>
        <v>98</v>
      </c>
      <c r="AA314" s="8">
        <f>IF(Financials!AC313="","na",Financials!AC313)</f>
        <v>114</v>
      </c>
      <c r="AB314" s="8">
        <f>IF(Financials!AD313="","na",Financials!AD313)</f>
        <v>114</v>
      </c>
      <c r="AC314" s="8">
        <f>IF(Financials!AE313="","na",Financials!AE313)</f>
        <v>114</v>
      </c>
      <c r="AD314" s="8">
        <f>IF(Financials!AF313="","na",Financials!AF313)</f>
        <v>79</v>
      </c>
      <c r="AE314" s="16">
        <f>IF(Financials!AG313="","na",Financials!AG313)</f>
        <v>46.666666666666664</v>
      </c>
      <c r="AF314" s="16">
        <f>IF(Financials!AH313="","na",Financials!AH313)</f>
        <v>63.333333333333329</v>
      </c>
      <c r="AG314" s="16">
        <f>IF(Financials!AI313="","na",Financials!AI313)</f>
        <v>63.333333333333329</v>
      </c>
      <c r="AH314" s="16" t="str">
        <f>IF(Financials!AJ313="","na",Financials!AJ313)</f>
        <v>na</v>
      </c>
      <c r="AI314" s="16" t="str">
        <f>IF(Financials!AK313="","na",Financials!AK313)</f>
        <v>na</v>
      </c>
    </row>
    <row r="315" spans="1:35" x14ac:dyDescent="0.2">
      <c r="A315" s="5">
        <f>Financials!Q314</f>
        <v>44307</v>
      </c>
      <c r="B315" s="5">
        <f>Financials!P314</f>
        <v>44306</v>
      </c>
      <c r="C315" t="str">
        <f>Financials!A314</f>
        <v>GB0002634946</v>
      </c>
      <c r="D315" t="str">
        <f>Financials!B314</f>
        <v>BA.L</v>
      </c>
      <c r="E315" t="str">
        <f>Financials!C314</f>
        <v>BAE Systems</v>
      </c>
      <c r="F315" t="str">
        <f>Financials!D314</f>
        <v>GBp</v>
      </c>
      <c r="G315" t="str">
        <f>Financials!E314</f>
        <v>Industrials</v>
      </c>
      <c r="H315" t="str">
        <f>Financials!F314</f>
        <v>Aerospace &amp; Defense</v>
      </c>
      <c r="I315">
        <f>Financials!O314</f>
        <v>522.6</v>
      </c>
      <c r="J315" t="str">
        <f>Financials!H314&amp;" - "&amp;Financials!G314</f>
        <v>395.9 - 587.328</v>
      </c>
      <c r="K315" s="7">
        <f>(Financials!G314-Financials!O314)/Financials!O314</f>
        <v>0.12385763490241092</v>
      </c>
      <c r="L315" s="1">
        <f>Financials!M314</f>
        <v>4.53E-2</v>
      </c>
      <c r="M315">
        <f>Financials!I314</f>
        <v>12.8642</v>
      </c>
      <c r="N315">
        <f>Financials!J314</f>
        <v>1.4450000000000001</v>
      </c>
      <c r="O315" s="11">
        <f>Financials!K314</f>
        <v>360.55399999999997</v>
      </c>
      <c r="P315" s="8">
        <f t="shared" si="6"/>
        <v>0</v>
      </c>
      <c r="Q315" s="14">
        <f>Financials!S314</f>
        <v>1994</v>
      </c>
      <c r="R315" s="14">
        <f>Financials!T314</f>
        <v>2020</v>
      </c>
      <c r="S315" s="14">
        <f>Financials!U314</f>
        <v>22</v>
      </c>
      <c r="T315" s="14">
        <f>Financials!V314</f>
        <v>2</v>
      </c>
      <c r="U315" s="15">
        <f>IF(Financials!W314="","na",Financials!W314)</f>
        <v>3.1111111111111112</v>
      </c>
      <c r="V315" s="15">
        <f>IF(Financials!X314="","na",Financials!X314)</f>
        <v>0.87817258883248739</v>
      </c>
      <c r="W315" s="15">
        <f>IF(Financials!Y314="","na",Financials!Y314)</f>
        <v>0.7874396135265701</v>
      </c>
      <c r="X315" s="15">
        <f>IF(Financials!Z314="","na",Financials!Z314)</f>
        <v>0.72093023255813948</v>
      </c>
      <c r="Y315" s="15">
        <f>IF(Financials!AA314="","na",Financials!AA314)</f>
        <v>0.63716814159292023</v>
      </c>
      <c r="Z315" s="8">
        <f>IF(Financials!AB314="","na",Financials!AB314)</f>
        <v>21.5</v>
      </c>
      <c r="AA315" s="8">
        <f>IF(Financials!AC314="","na",Financials!AC314)</f>
        <v>22</v>
      </c>
      <c r="AB315" s="8">
        <f>IF(Financials!AD314="","na",Financials!AD314)</f>
        <v>22.6</v>
      </c>
      <c r="AC315" s="8">
        <f>IF(Financials!AE314="","na",Financials!AE314)</f>
        <v>37</v>
      </c>
      <c r="AD315" s="8" t="str">
        <f>IF(Financials!AF314="","na",Financials!AF314)</f>
        <v>na</v>
      </c>
      <c r="AE315" s="16" t="str">
        <f>IF(Financials!AG314="","na",Financials!AG314)</f>
        <v>na</v>
      </c>
      <c r="AF315" s="16" t="str">
        <f>IF(Financials!AH314="","na",Financials!AH314)</f>
        <v>na</v>
      </c>
      <c r="AG315" s="16" t="str">
        <f>IF(Financials!AI314="","na",Financials!AI314)</f>
        <v>na</v>
      </c>
      <c r="AH315" s="16" t="str">
        <f>IF(Financials!AJ314="","na",Financials!AJ314)</f>
        <v>na</v>
      </c>
      <c r="AI315" s="16" t="str">
        <f>IF(Financials!AK314="","na",Financials!AK314)</f>
        <v>na</v>
      </c>
    </row>
    <row r="316" spans="1:35" x14ac:dyDescent="0.2">
      <c r="A316" s="5">
        <f>Financials!Q315</f>
        <v>44307</v>
      </c>
      <c r="B316" s="5">
        <f>Financials!P315</f>
        <v>44306</v>
      </c>
      <c r="C316" t="str">
        <f>Financials!A315</f>
        <v>GB0002875804</v>
      </c>
      <c r="D316" t="str">
        <f>Financials!B315</f>
        <v>BATS.L</v>
      </c>
      <c r="E316" t="str">
        <f>Financials!C315</f>
        <v>BAT</v>
      </c>
      <c r="F316" t="str">
        <f>Financials!D315</f>
        <v>GBp</v>
      </c>
      <c r="G316" t="str">
        <f>Financials!E315</f>
        <v>Consumer Defensive</v>
      </c>
      <c r="H316" t="str">
        <f>Financials!F315</f>
        <v>Tobacco</v>
      </c>
      <c r="I316">
        <f>Financials!O315</f>
        <v>2701</v>
      </c>
      <c r="J316" t="str">
        <f>Financials!H315&amp;" - "&amp;Financials!G315</f>
        <v>2422.5 - 3308.5</v>
      </c>
      <c r="K316" s="7">
        <f>(Financials!G315-Financials!O315)/Financials!O315</f>
        <v>0.22491669751943724</v>
      </c>
      <c r="L316" s="1">
        <f>Financials!M315</f>
        <v>8.0100000000000005E-2</v>
      </c>
      <c r="M316">
        <f>Financials!I315</f>
        <v>9.6862700000000004</v>
      </c>
      <c r="N316">
        <f>Financials!J315</f>
        <v>27.35</v>
      </c>
      <c r="O316" s="11">
        <f>Financials!K315</f>
        <v>98.775099999999995</v>
      </c>
      <c r="P316" s="8">
        <f t="shared" si="6"/>
        <v>0</v>
      </c>
      <c r="Q316" s="14">
        <f>Financials!S315</f>
        <v>1999</v>
      </c>
      <c r="R316" s="14">
        <f>Financials!T315</f>
        <v>2021</v>
      </c>
      <c r="S316" s="14">
        <f>Financials!U315</f>
        <v>20</v>
      </c>
      <c r="T316" s="14">
        <f>Financials!V315</f>
        <v>2</v>
      </c>
      <c r="U316" s="15">
        <f>IF(Financials!W315="","na",Financials!W315)</f>
        <v>1.6551724137931032</v>
      </c>
      <c r="V316" s="15">
        <f>IF(Financials!X315="","na",Financials!X315)</f>
        <v>-0.6280193236714976</v>
      </c>
      <c r="W316" s="15">
        <f>IF(Financials!Y315="","na",Financials!Y315)</f>
        <v>-0.65426555484284799</v>
      </c>
      <c r="X316" s="15">
        <f>IF(Financials!Z315="","na",Financials!Z315)</f>
        <v>-0.72387295081967207</v>
      </c>
      <c r="Y316" s="15">
        <f>IF(Financials!AA315="","na",Financials!AA315)</f>
        <v>-0.74382129277566533</v>
      </c>
      <c r="Z316" s="8">
        <f>IF(Financials!AB315="","na",Financials!AB315)</f>
        <v>218.2</v>
      </c>
      <c r="AA316" s="8">
        <f>IF(Financials!AC315="","na",Financials!AC315)</f>
        <v>195.2</v>
      </c>
      <c r="AB316" s="8">
        <f>IF(Financials!AD315="","na",Financials!AD315)</f>
        <v>203</v>
      </c>
      <c r="AC316" s="8">
        <f>IF(Financials!AE315="","na",Financials!AE315)</f>
        <v>210.4</v>
      </c>
      <c r="AD316" s="8">
        <f>IF(Financials!AF315="","na",Financials!AF315)</f>
        <v>53.9</v>
      </c>
      <c r="AE316" s="16">
        <f>IF(Financials!AG315="","na",Financials!AG315)</f>
        <v>11.92349726775956</v>
      </c>
      <c r="AF316" s="16">
        <f>IF(Financials!AH315="","na",Financials!AH315)</f>
        <v>75.076923076923066</v>
      </c>
      <c r="AG316" s="16">
        <f>IF(Financials!AI315="","na",Financials!AI315)</f>
        <v>81.2</v>
      </c>
      <c r="AH316" s="16" t="str">
        <f>IF(Financials!AJ315="","na",Financials!AJ315)</f>
        <v>na</v>
      </c>
      <c r="AI316" s="16" t="str">
        <f>IF(Financials!AK315="","na",Financials!AK315)</f>
        <v>na</v>
      </c>
    </row>
    <row r="317" spans="1:35" x14ac:dyDescent="0.2">
      <c r="A317" s="5">
        <f>Financials!Q316</f>
        <v>44307</v>
      </c>
      <c r="B317" s="5">
        <f>Financials!P316</f>
        <v>44306</v>
      </c>
      <c r="C317" t="str">
        <f>Financials!A316</f>
        <v>GB0004052071</v>
      </c>
      <c r="D317" t="str">
        <f>Financials!B316</f>
        <v>HLMA.L</v>
      </c>
      <c r="E317" t="str">
        <f>Financials!C316</f>
        <v>Halma</v>
      </c>
      <c r="F317" t="str">
        <f>Financials!D316</f>
        <v>GBp</v>
      </c>
      <c r="G317" t="str">
        <f>Financials!E316</f>
        <v>Industrials</v>
      </c>
      <c r="H317" t="str">
        <f>Financials!F316</f>
        <v>Conglomerates</v>
      </c>
      <c r="I317">
        <f>Financials!O316</f>
        <v>2574</v>
      </c>
      <c r="J317" t="str">
        <f>Financials!H316&amp;" - "&amp;Financials!G316</f>
        <v>1834 - 2637</v>
      </c>
      <c r="K317" s="7">
        <f>(Financials!G316-Financials!O316)/Financials!O316</f>
        <v>2.4475524475524476E-2</v>
      </c>
      <c r="L317" s="1">
        <f>Financials!M316</f>
        <v>5.4000000000000003E-3</v>
      </c>
      <c r="M317">
        <f>Financials!I316</f>
        <v>55.171700000000001</v>
      </c>
      <c r="N317">
        <f>Financials!J316</f>
        <v>2.9620000000000002</v>
      </c>
      <c r="O317" s="11">
        <f>Financials!K316</f>
        <v>867.995</v>
      </c>
      <c r="P317" s="8">
        <f t="shared" si="6"/>
        <v>0</v>
      </c>
      <c r="Q317" s="14">
        <f>Financials!S316</f>
        <v>1994</v>
      </c>
      <c r="R317" s="14">
        <f>Financials!T316</f>
        <v>2020</v>
      </c>
      <c r="S317" s="14">
        <f>Financials!U316</f>
        <v>20</v>
      </c>
      <c r="T317" s="14">
        <f>Financials!V316</f>
        <v>6</v>
      </c>
      <c r="U317" s="15">
        <f>IF(Financials!W316="","na",Financials!W316)</f>
        <v>3.8223495702005721</v>
      </c>
      <c r="V317" s="15">
        <f>IF(Financials!X316="","na",Financials!X316)</f>
        <v>0.138700947225981</v>
      </c>
      <c r="W317" s="15">
        <f>IF(Financials!Y316="","na",Financials!Y316)</f>
        <v>0.36940602115541088</v>
      </c>
      <c r="X317" s="15">
        <f>IF(Financials!Z316="","na",Financials!Z316)</f>
        <v>0.19446415897799849</v>
      </c>
      <c r="Y317" s="15">
        <f>IF(Financials!AA316="","na",Financials!AA316)</f>
        <v>4.27509293680296E-2</v>
      </c>
      <c r="Z317" s="8">
        <f>IF(Financials!AB316="","na",Financials!AB316)</f>
        <v>14.09</v>
      </c>
      <c r="AA317" s="8">
        <f>IF(Financials!AC316="","na",Financials!AC316)</f>
        <v>15.08</v>
      </c>
      <c r="AB317" s="8">
        <f>IF(Financials!AD316="","na",Financials!AD316)</f>
        <v>16.14</v>
      </c>
      <c r="AC317" s="8">
        <f>IF(Financials!AE316="","na",Financials!AE316)</f>
        <v>16.829999999999998</v>
      </c>
      <c r="AD317" s="8" t="str">
        <f>IF(Financials!AF316="","na",Financials!AF316)</f>
        <v>na</v>
      </c>
      <c r="AE317" s="16" t="str">
        <f>IF(Financials!AG316="","na",Financials!AG316)</f>
        <v>na</v>
      </c>
      <c r="AF317" s="16" t="str">
        <f>IF(Financials!AH316="","na",Financials!AH316)</f>
        <v>na</v>
      </c>
      <c r="AG317" s="16" t="str">
        <f>IF(Financials!AI316="","na",Financials!AI316)</f>
        <v>na</v>
      </c>
      <c r="AH317" s="16" t="str">
        <f>IF(Financials!AJ316="","na",Financials!AJ316)</f>
        <v>na</v>
      </c>
      <c r="AI317" s="16" t="str">
        <f>IF(Financials!AK316="","na",Financials!AK316)</f>
        <v>na</v>
      </c>
    </row>
    <row r="318" spans="1:35" x14ac:dyDescent="0.2">
      <c r="A318" s="5">
        <f>Financials!Q317</f>
        <v>44307</v>
      </c>
      <c r="B318" s="5">
        <f>Financials!P317</f>
        <v>44306</v>
      </c>
      <c r="C318" t="str">
        <f>Financials!A317</f>
        <v>GB0004082847</v>
      </c>
      <c r="D318" t="str">
        <f>Financials!B317</f>
        <v>STAN.L</v>
      </c>
      <c r="E318" t="str">
        <f>Financials!C317</f>
        <v>Standard Chartered</v>
      </c>
      <c r="F318" t="str">
        <f>Financials!D317</f>
        <v>GBp</v>
      </c>
      <c r="G318" t="str">
        <f>Financials!E317</f>
        <v>Financial Services</v>
      </c>
      <c r="H318" t="str">
        <f>Financials!F317</f>
        <v>Banks—Diversified</v>
      </c>
      <c r="I318">
        <f>Financials!O317</f>
        <v>474.1</v>
      </c>
      <c r="J318" t="str">
        <f>Financials!H317&amp;" - "&amp;Financials!G317</f>
        <v>334.25 - 519.8</v>
      </c>
      <c r="K318" s="7">
        <f>(Financials!G317-Financials!O317)/Financials!O317</f>
        <v>9.6393165998734293E-2</v>
      </c>
      <c r="L318" s="1">
        <f>Financials!M317</f>
        <v>1.3599999999999999E-2</v>
      </c>
      <c r="M318">
        <f>Financials!I317</f>
        <v>63.8172</v>
      </c>
      <c r="N318">
        <f>Financials!J317</f>
        <v>15.526999999999999</v>
      </c>
      <c r="O318" s="11">
        <f>Financials!K317</f>
        <v>30.4146</v>
      </c>
      <c r="P318" s="8">
        <f t="shared" si="6"/>
        <v>0</v>
      </c>
      <c r="Q318" s="14">
        <f>Financials!S317</f>
        <v>1994</v>
      </c>
      <c r="R318" s="14">
        <f>Financials!T317</f>
        <v>2021</v>
      </c>
      <c r="S318" s="14">
        <f>Financials!U317</f>
        <v>17</v>
      </c>
      <c r="T318" s="14">
        <f>Financials!V317</f>
        <v>8</v>
      </c>
      <c r="U318" s="15">
        <f>IF(Financials!W317="","na",Financials!W317)</f>
        <v>-0.52</v>
      </c>
      <c r="V318" s="15">
        <f>IF(Financials!X317="","na",Financials!X317)</f>
        <v>-0.82629573729739325</v>
      </c>
      <c r="W318" s="15" t="str">
        <f>IF(Financials!Y317="","na",Financials!Y317)</f>
        <v>na</v>
      </c>
      <c r="X318" s="15">
        <f>IF(Financials!Z317="","na",Financials!Z317)</f>
        <v>-0.27873056579580058</v>
      </c>
      <c r="Y318" s="15">
        <f>IF(Financials!AA317="","na",Financials!AA317)</f>
        <v>-0.55000000000000004</v>
      </c>
      <c r="Z318" s="8" t="str">
        <f>IF(Financials!AB317="","na",Financials!AB317)</f>
        <v>na</v>
      </c>
      <c r="AA318" s="8">
        <f>IF(Financials!AC317="","na",Financials!AC317)</f>
        <v>12.478</v>
      </c>
      <c r="AB318" s="8">
        <f>IF(Financials!AD317="","na",Financials!AD317)</f>
        <v>22</v>
      </c>
      <c r="AC318" s="8">
        <f>IF(Financials!AE317="","na",Financials!AE317)</f>
        <v>20</v>
      </c>
      <c r="AD318" s="8">
        <f>IF(Financials!AF317="","na",Financials!AF317)</f>
        <v>9</v>
      </c>
      <c r="AE318" s="16" t="str">
        <f>IF(Financials!AG317="","na",Financials!AG317)</f>
        <v>na</v>
      </c>
      <c r="AF318" s="16" t="str">
        <f>IF(Financials!AH317="","na",Financials!AH317)</f>
        <v>na</v>
      </c>
      <c r="AG318" s="16" t="str">
        <f>IF(Financials!AI317="","na",Financials!AI317)</f>
        <v>na</v>
      </c>
      <c r="AH318" s="16" t="str">
        <f>IF(Financials!AJ317="","na",Financials!AJ317)</f>
        <v>na</v>
      </c>
      <c r="AI318" s="16" t="str">
        <f>IF(Financials!AK317="","na",Financials!AK317)</f>
        <v>na</v>
      </c>
    </row>
    <row r="319" spans="1:35" x14ac:dyDescent="0.2">
      <c r="A319" s="5">
        <f>Financials!Q318</f>
        <v>44307</v>
      </c>
      <c r="B319" s="5">
        <f>Financials!P318</f>
        <v>44306</v>
      </c>
      <c r="C319" t="str">
        <f>Financials!A318</f>
        <v>GB0004544929</v>
      </c>
      <c r="D319" t="str">
        <f>Financials!B318</f>
        <v>IMB.L</v>
      </c>
      <c r="E319" t="str">
        <f>Financials!C318</f>
        <v>Imperial Brands</v>
      </c>
      <c r="F319" t="str">
        <f>Financials!D318</f>
        <v>GBp</v>
      </c>
      <c r="G319" t="str">
        <f>Financials!E318</f>
        <v>Consumer Defensive</v>
      </c>
      <c r="H319" t="str">
        <f>Financials!F318</f>
        <v>Tobacco</v>
      </c>
      <c r="I319">
        <f>Financials!O318</f>
        <v>1474.56</v>
      </c>
      <c r="J319" t="str">
        <f>Financials!H318&amp;" - "&amp;Financials!G318</f>
        <v>1142 - 1758</v>
      </c>
      <c r="K319" s="7">
        <f>(Financials!G318-Financials!O318)/Financials!O318</f>
        <v>0.19222005208333337</v>
      </c>
      <c r="L319" s="1">
        <f>Financials!M318</f>
        <v>0.1215</v>
      </c>
      <c r="M319">
        <f>Financials!I318</f>
        <v>9.3580000000000005</v>
      </c>
      <c r="N319">
        <f>Financials!J318</f>
        <v>5.1950000000000003</v>
      </c>
      <c r="O319" s="11">
        <f>Financials!K318</f>
        <v>284.79300000000001</v>
      </c>
      <c r="P319" s="8">
        <f t="shared" si="6"/>
        <v>0</v>
      </c>
      <c r="Q319" s="14">
        <f>Financials!S318</f>
        <v>1998</v>
      </c>
      <c r="R319" s="14">
        <f>Financials!T318</f>
        <v>2021</v>
      </c>
      <c r="S319" s="14">
        <f>Financials!U318</f>
        <v>18</v>
      </c>
      <c r="T319" s="14">
        <f>Financials!V318</f>
        <v>5</v>
      </c>
      <c r="U319" s="15">
        <f>IF(Financials!W318="","na",Financials!W318)</f>
        <v>1.0517094017094015</v>
      </c>
      <c r="V319" s="15">
        <f>IF(Financials!X318="","na",Financials!X318)</f>
        <v>-0.59991666666666676</v>
      </c>
      <c r="W319" s="15">
        <f>IF(Financials!Y318="","na",Financials!Y318)</f>
        <v>-0.68035952063914784</v>
      </c>
      <c r="X319" s="15">
        <f>IF(Financials!Z318="","na",Financials!Z318)</f>
        <v>-0.73597668279806427</v>
      </c>
      <c r="Y319" s="15">
        <f>IF(Financials!AA318="","na",Financials!AA318)</f>
        <v>-0.7945832620229335</v>
      </c>
      <c r="Z319" s="8">
        <f>IF(Financials!AB318="","na",Financials!AB318)</f>
        <v>165.31</v>
      </c>
      <c r="AA319" s="8">
        <f>IF(Financials!AC318="","na",Financials!AC318)</f>
        <v>181.84</v>
      </c>
      <c r="AB319" s="8">
        <f>IF(Financials!AD318="","na",Financials!AD318)</f>
        <v>272.02</v>
      </c>
      <c r="AC319" s="8">
        <f>IF(Financials!AE318="","na",Financials!AE318)</f>
        <v>233.72</v>
      </c>
      <c r="AD319" s="8">
        <f>IF(Financials!AF318="","na",Financials!AF318)</f>
        <v>48.01</v>
      </c>
      <c r="AE319" s="16">
        <f>IF(Financials!AG318="","na",Financials!AG318)</f>
        <v>110.20666666666666</v>
      </c>
      <c r="AF319" s="16">
        <f>IF(Financials!AH318="","na",Financials!AH318)</f>
        <v>129.8857142857143</v>
      </c>
      <c r="AG319" s="16">
        <f>IF(Financials!AI318="","na",Financials!AI318)</f>
        <v>247.29090909090905</v>
      </c>
      <c r="AH319" s="16" t="str">
        <f>IF(Financials!AJ318="","na",Financials!AJ318)</f>
        <v>na</v>
      </c>
      <c r="AI319" s="16" t="str">
        <f>IF(Financials!AK318="","na",Financials!AK318)</f>
        <v>na</v>
      </c>
    </row>
    <row r="320" spans="1:35" x14ac:dyDescent="0.2">
      <c r="A320" s="5">
        <f>Financials!Q319</f>
        <v>44307</v>
      </c>
      <c r="B320" s="5">
        <f>Financials!P319</f>
        <v>44306</v>
      </c>
      <c r="C320" t="str">
        <f>Financials!A319</f>
        <v>GB0005405286</v>
      </c>
      <c r="D320" t="str">
        <f>Financials!B319</f>
        <v>HSBA.L</v>
      </c>
      <c r="E320" t="str">
        <f>Financials!C319</f>
        <v>HSBC</v>
      </c>
      <c r="F320" t="str">
        <f>Financials!D319</f>
        <v>GBp</v>
      </c>
      <c r="G320" t="str">
        <f>Financials!E319</f>
        <v>Financial Services</v>
      </c>
      <c r="H320" t="str">
        <f>Financials!F319</f>
        <v>Banks—Diversified</v>
      </c>
      <c r="I320">
        <f>Financials!O319</f>
        <v>415.5</v>
      </c>
      <c r="J320" t="str">
        <f>Financials!H319&amp;" - "&amp;Financials!G319</f>
        <v>281.5 - 466.536</v>
      </c>
      <c r="K320" s="7">
        <f>(Financials!G319-Financials!O319)/Financials!O319</f>
        <v>0.1228303249097473</v>
      </c>
      <c r="L320" s="1">
        <f>Financials!M319</f>
        <v>2.52E-2</v>
      </c>
      <c r="M320">
        <f>Financials!I319</f>
        <v>29.996400000000001</v>
      </c>
      <c r="N320">
        <f>Financials!J319</f>
        <v>8.6219999999999999</v>
      </c>
      <c r="O320" s="11">
        <f>Financials!K319</f>
        <v>48.010899999999999</v>
      </c>
      <c r="P320" s="8">
        <f t="shared" si="6"/>
        <v>0</v>
      </c>
      <c r="Q320" s="14">
        <f>Financials!S319</f>
        <v>1994</v>
      </c>
      <c r="R320" s="14">
        <f>Financials!T319</f>
        <v>2021</v>
      </c>
      <c r="S320" s="14">
        <f>Financials!U319</f>
        <v>19</v>
      </c>
      <c r="T320" s="14">
        <f>Financials!V319</f>
        <v>8</v>
      </c>
      <c r="U320" s="15">
        <f>IF(Financials!W319="","na",Financials!W319)</f>
        <v>-0.38775510204081631</v>
      </c>
      <c r="V320" s="15">
        <f>IF(Financials!X319="","na",Financials!X319)</f>
        <v>-0.49485084629321546</v>
      </c>
      <c r="W320" s="15">
        <f>IF(Financials!Y319="","na",Financials!Y319)</f>
        <v>-0.60565646368490378</v>
      </c>
      <c r="X320" s="15">
        <f>IF(Financials!Z319="","na",Financials!Z319)</f>
        <v>-0.60237725385826613</v>
      </c>
      <c r="Y320" s="15">
        <f>IF(Financials!AA319="","na",Financials!AA319)</f>
        <v>-0.2857142857142857</v>
      </c>
      <c r="Z320" s="8">
        <f>IF(Financials!AB319="","na",Financials!AB319)</f>
        <v>39.756799999999998</v>
      </c>
      <c r="AA320" s="8">
        <f>IF(Financials!AC319="","na",Financials!AC319)</f>
        <v>37.724200000000003</v>
      </c>
      <c r="AB320" s="8">
        <f>IF(Financials!AD319="","na",Financials!AD319)</f>
        <v>39.597200000000001</v>
      </c>
      <c r="AC320" s="8">
        <f>IF(Financials!AE319="","na",Financials!AE319)</f>
        <v>21</v>
      </c>
      <c r="AD320" s="8">
        <f>IF(Financials!AF319="","na",Financials!AF319)</f>
        <v>15</v>
      </c>
      <c r="AE320" s="16" t="str">
        <f>IF(Financials!AG319="","na",Financials!AG319)</f>
        <v>na</v>
      </c>
      <c r="AF320" s="16" t="str">
        <f>IF(Financials!AH319="","na",Financials!AH319)</f>
        <v>na</v>
      </c>
      <c r="AG320" s="16" t="str">
        <f>IF(Financials!AI319="","na",Financials!AI319)</f>
        <v>na</v>
      </c>
      <c r="AH320" s="16" t="str">
        <f>IF(Financials!AJ319="","na",Financials!AJ319)</f>
        <v>na</v>
      </c>
      <c r="AI320" s="16" t="str">
        <f>IF(Financials!AK319="","na",Financials!AK319)</f>
        <v>na</v>
      </c>
    </row>
    <row r="321" spans="1:35" x14ac:dyDescent="0.2">
      <c r="A321" s="5">
        <f>Financials!Q320</f>
        <v>44307</v>
      </c>
      <c r="B321" s="5">
        <f>Financials!P320</f>
        <v>44306</v>
      </c>
      <c r="C321" t="str">
        <f>Financials!A320</f>
        <v>GB0005603997</v>
      </c>
      <c r="D321" t="str">
        <f>Financials!B320</f>
        <v>LGEN.L</v>
      </c>
      <c r="E321" t="str">
        <f>Financials!C320</f>
        <v>Legal &amp; General</v>
      </c>
      <c r="F321" t="str">
        <f>Financials!D320</f>
        <v>GBp</v>
      </c>
      <c r="G321" t="str">
        <f>Financials!E320</f>
        <v>Financial Services</v>
      </c>
      <c r="H321" t="str">
        <f>Financials!F320</f>
        <v>Insurance—Life</v>
      </c>
      <c r="I321">
        <f>Financials!O320</f>
        <v>271</v>
      </c>
      <c r="J321" t="str">
        <f>Financials!H320&amp;" - "&amp;Financials!G320</f>
        <v>175.04 - 293.5</v>
      </c>
      <c r="K321" s="7">
        <f>(Financials!G320-Financials!O320)/Financials!O320</f>
        <v>8.3025830258302583E-2</v>
      </c>
      <c r="L321" s="1">
        <f>Financials!M320</f>
        <v>6.3399999999999998E-2</v>
      </c>
      <c r="M321">
        <f>Financials!I320</f>
        <v>10.5497</v>
      </c>
      <c r="N321">
        <f>Financials!J320</f>
        <v>1.6850000000000001</v>
      </c>
      <c r="O321" s="11">
        <f>Financials!K320</f>
        <v>160.28</v>
      </c>
      <c r="P321" s="8">
        <f t="shared" si="6"/>
        <v>0</v>
      </c>
      <c r="Q321" s="14">
        <f>Financials!S320</f>
        <v>1994</v>
      </c>
      <c r="R321" s="14">
        <f>Financials!T320</f>
        <v>2020</v>
      </c>
      <c r="S321" s="14">
        <f>Financials!U320</f>
        <v>21</v>
      </c>
      <c r="T321" s="14">
        <f>Financials!V320</f>
        <v>5</v>
      </c>
      <c r="U321" s="15">
        <f>IF(Financials!W320="","na",Financials!W320)</f>
        <v>-0.14501216545012166</v>
      </c>
      <c r="V321" s="15">
        <f>IF(Financials!X320="","na",Financials!X320)</f>
        <v>1.1718170580964151</v>
      </c>
      <c r="W321" s="15">
        <f>IF(Financials!Y320="","na",Financials!Y320)</f>
        <v>0.48898305084745758</v>
      </c>
      <c r="X321" s="15">
        <f>IF(Financials!Z320="","na",Financials!Z320)</f>
        <v>0.1993174061433447</v>
      </c>
      <c r="Y321" s="15">
        <f>IF(Financials!AA320="","na",Financials!AA320)</f>
        <v>4.8955223880597032E-2</v>
      </c>
      <c r="Z321" s="8">
        <f>IF(Financials!AB320="","na",Financials!AB320)</f>
        <v>14.65</v>
      </c>
      <c r="AA321" s="8">
        <f>IF(Financials!AC320="","na",Financials!AC320)</f>
        <v>15.65</v>
      </c>
      <c r="AB321" s="8">
        <f>IF(Financials!AD320="","na",Financials!AD320)</f>
        <v>16.75</v>
      </c>
      <c r="AC321" s="8">
        <f>IF(Financials!AE320="","na",Financials!AE320)</f>
        <v>17.57</v>
      </c>
      <c r="AD321" s="8" t="str">
        <f>IF(Financials!AF320="","na",Financials!AF320)</f>
        <v>na</v>
      </c>
      <c r="AE321" s="16" t="str">
        <f>IF(Financials!AG320="","na",Financials!AG320)</f>
        <v>na</v>
      </c>
      <c r="AF321" s="16" t="str">
        <f>IF(Financials!AH320="","na",Financials!AH320)</f>
        <v>na</v>
      </c>
      <c r="AG321" s="16" t="str">
        <f>IF(Financials!AI320="","na",Financials!AI320)</f>
        <v>na</v>
      </c>
      <c r="AH321" s="16" t="str">
        <f>IF(Financials!AJ320="","na",Financials!AJ320)</f>
        <v>na</v>
      </c>
      <c r="AI321" s="16" t="str">
        <f>IF(Financials!AK320="","na",Financials!AK320)</f>
        <v>na</v>
      </c>
    </row>
    <row r="322" spans="1:35" x14ac:dyDescent="0.2">
      <c r="A322" s="5">
        <f>Financials!Q321</f>
        <v>44307</v>
      </c>
      <c r="B322" s="5">
        <f>Financials!P321</f>
        <v>44306</v>
      </c>
      <c r="C322" t="str">
        <f>Financials!A321</f>
        <v>GB0005758098</v>
      </c>
      <c r="D322" t="str">
        <f>Financials!B321</f>
        <v>MGGT.L</v>
      </c>
      <c r="E322" t="str">
        <f>Financials!C321</f>
        <v>Meggitt</v>
      </c>
      <c r="F322" t="str">
        <f>Financials!D321</f>
        <v>GBp</v>
      </c>
      <c r="G322" t="str">
        <f>Financials!E321</f>
        <v>Industrials</v>
      </c>
      <c r="H322" t="str">
        <f>Financials!F321</f>
        <v>Aerospace &amp; Defense</v>
      </c>
      <c r="I322">
        <f>Financials!O321</f>
        <v>453.2</v>
      </c>
      <c r="J322" t="str">
        <f>Financials!H321&amp;" - "&amp;Financials!G321</f>
        <v>226 - 524.745</v>
      </c>
      <c r="K322" s="7">
        <f>(Financials!G321-Financials!O321)/Financials!O321</f>
        <v>0.15786628420123569</v>
      </c>
      <c r="L322" s="1">
        <f>Financials!M321</f>
        <v>0</v>
      </c>
      <c r="M322">
        <f>Financials!I321</f>
        <v>0</v>
      </c>
      <c r="N322">
        <f>Financials!J321</f>
        <v>2.6110000000000002</v>
      </c>
      <c r="O322" s="11">
        <f>Financials!K321</f>
        <v>173.03700000000001</v>
      </c>
      <c r="P322" s="8">
        <f t="shared" si="6"/>
        <v>0</v>
      </c>
      <c r="Q322" s="14">
        <f>Financials!S321</f>
        <v>1994</v>
      </c>
      <c r="R322" s="14">
        <f>Financials!T321</f>
        <v>2020</v>
      </c>
      <c r="S322" s="14">
        <f>Financials!U321</f>
        <v>21</v>
      </c>
      <c r="T322" s="14">
        <f>Financials!V321</f>
        <v>2</v>
      </c>
      <c r="U322" s="15">
        <f>IF(Financials!W321="","na",Financials!W321)</f>
        <v>2.0407124681933841</v>
      </c>
      <c r="V322" s="15">
        <f>IF(Financials!X321="","na",Financials!X321)</f>
        <v>-1.6460905349794327E-2</v>
      </c>
      <c r="W322" s="15">
        <f>IF(Financials!Y321="","na",Financials!Y321)</f>
        <v>-0.15248226950354613</v>
      </c>
      <c r="X322" s="15">
        <f>IF(Financials!Z321="","na",Financials!Z321)</f>
        <v>-0.2214983713355049</v>
      </c>
      <c r="Y322" s="15">
        <f>IF(Financials!AA321="","na",Financials!AA321)</f>
        <v>-0.29289940828402367</v>
      </c>
      <c r="Z322" s="8">
        <f>IF(Financials!AB321="","na",Financials!AB321)</f>
        <v>15.35</v>
      </c>
      <c r="AA322" s="8">
        <f>IF(Financials!AC321="","na",Financials!AC321)</f>
        <v>16.100000000000001</v>
      </c>
      <c r="AB322" s="8">
        <f>IF(Financials!AD321="","na",Financials!AD321)</f>
        <v>16.899999999999999</v>
      </c>
      <c r="AC322" s="8">
        <f>IF(Financials!AE321="","na",Financials!AE321)</f>
        <v>11.95</v>
      </c>
      <c r="AD322" s="8" t="str">
        <f>IF(Financials!AF321="","na",Financials!AF321)</f>
        <v>na</v>
      </c>
      <c r="AE322" s="16" t="str">
        <f>IF(Financials!AG321="","na",Financials!AG321)</f>
        <v>na</v>
      </c>
      <c r="AF322" s="16" t="str">
        <f>IF(Financials!AH321="","na",Financials!AH321)</f>
        <v>na</v>
      </c>
      <c r="AG322" s="16" t="str">
        <f>IF(Financials!AI321="","na",Financials!AI321)</f>
        <v>na</v>
      </c>
      <c r="AH322" s="16" t="str">
        <f>IF(Financials!AJ321="","na",Financials!AJ321)</f>
        <v>na</v>
      </c>
      <c r="AI322" s="16" t="str">
        <f>IF(Financials!AK321="","na",Financials!AK321)</f>
        <v>na</v>
      </c>
    </row>
    <row r="323" spans="1:35" x14ac:dyDescent="0.2">
      <c r="A323" s="5">
        <f>Financials!Q322</f>
        <v>44307</v>
      </c>
      <c r="B323" s="5">
        <f>Financials!P322</f>
        <v>44306</v>
      </c>
      <c r="C323" t="str">
        <f>Financials!A322</f>
        <v>GB0006043169</v>
      </c>
      <c r="D323" t="str">
        <f>Financials!B322</f>
        <v>MRW.L</v>
      </c>
      <c r="E323" t="str">
        <f>Financials!C322</f>
        <v>Wm Morrison Supermarkets plc</v>
      </c>
      <c r="F323" t="str">
        <f>Financials!D322</f>
        <v>GBp</v>
      </c>
      <c r="G323" t="str">
        <f>Financials!E322</f>
        <v>Consumer Defensive</v>
      </c>
      <c r="H323" t="str">
        <f>Financials!F322</f>
        <v>Grocery Stores</v>
      </c>
      <c r="I323">
        <f>Financials!O322</f>
        <v>181.05</v>
      </c>
      <c r="J323" t="str">
        <f>Financials!H322&amp;" - "&amp;Financials!G322</f>
        <v>161.3 - 210</v>
      </c>
      <c r="K323" s="7">
        <f>(Financials!G322-Financials!O322)/Financials!O322</f>
        <v>0.15990057995028989</v>
      </c>
      <c r="L323" s="1">
        <f>Financials!M322</f>
        <v>3.8899999999999997E-2</v>
      </c>
      <c r="M323">
        <f>Financials!I322</f>
        <v>45.262500000000003</v>
      </c>
      <c r="N323">
        <f>Financials!J322</f>
        <v>1.756</v>
      </c>
      <c r="O323" s="11">
        <f>Financials!K322</f>
        <v>103.104</v>
      </c>
      <c r="P323" s="8">
        <f t="shared" si="6"/>
        <v>0</v>
      </c>
      <c r="Q323" s="14">
        <f>Financials!S322</f>
        <v>1994</v>
      </c>
      <c r="R323" s="14">
        <f>Financials!T322</f>
        <v>2020</v>
      </c>
      <c r="S323" s="14">
        <f>Financials!U322</f>
        <v>20</v>
      </c>
      <c r="T323" s="14">
        <f>Financials!V322</f>
        <v>5</v>
      </c>
      <c r="U323" s="15">
        <f>IF(Financials!W322="","na",Financials!W322)</f>
        <v>5.615384615384615</v>
      </c>
      <c r="V323" s="15">
        <f>IF(Financials!X322="","na",Financials!X322)</f>
        <v>-0.43374485596707824</v>
      </c>
      <c r="W323" s="15">
        <f>IF(Financials!Y322="","na",Financials!Y322)</f>
        <v>-0.38129496402877694</v>
      </c>
      <c r="X323" s="15">
        <f>IF(Financials!Z322="","na",Financials!Z322)</f>
        <v>0.24863883847549911</v>
      </c>
      <c r="Y323" s="15">
        <f>IF(Financials!AA322="","na",Financials!AA322)</f>
        <v>0.14666666666666664</v>
      </c>
      <c r="Z323" s="8">
        <f>IF(Financials!AB322="","na",Financials!AB322)</f>
        <v>5.51</v>
      </c>
      <c r="AA323" s="8">
        <f>IF(Financials!AC322="","na",Financials!AC322)</f>
        <v>6</v>
      </c>
      <c r="AB323" s="8">
        <f>IF(Financials!AD322="","na",Financials!AD322)</f>
        <v>6</v>
      </c>
      <c r="AC323" s="8">
        <f>IF(Financials!AE322="","na",Financials!AE322)</f>
        <v>6.88</v>
      </c>
      <c r="AD323" s="8" t="str">
        <f>IF(Financials!AF322="","na",Financials!AF322)</f>
        <v>na</v>
      </c>
      <c r="AE323" s="16" t="str">
        <f>IF(Financials!AG322="","na",Financials!AG322)</f>
        <v>na</v>
      </c>
      <c r="AF323" s="16" t="str">
        <f>IF(Financials!AH322="","na",Financials!AH322)</f>
        <v>na</v>
      </c>
      <c r="AG323" s="16" t="str">
        <f>IF(Financials!AI322="","na",Financials!AI322)</f>
        <v>na</v>
      </c>
      <c r="AH323" s="16" t="str">
        <f>IF(Financials!AJ322="","na",Financials!AJ322)</f>
        <v>na</v>
      </c>
      <c r="AI323" s="16" t="str">
        <f>IF(Financials!AK322="","na",Financials!AK322)</f>
        <v>na</v>
      </c>
    </row>
    <row r="324" spans="1:35" x14ac:dyDescent="0.2">
      <c r="A324" s="5">
        <f>Financials!Q323</f>
        <v>44307</v>
      </c>
      <c r="B324" s="5">
        <f>Financials!P323</f>
        <v>44306</v>
      </c>
      <c r="C324" t="str">
        <f>Financials!A323</f>
        <v>GB0006731235</v>
      </c>
      <c r="D324" t="str">
        <f>Financials!B323</f>
        <v>ABF.L</v>
      </c>
      <c r="E324" t="str">
        <f>Financials!C323</f>
        <v>Associated British Foods</v>
      </c>
      <c r="F324" t="str">
        <f>Financials!D323</f>
        <v>GBp</v>
      </c>
      <c r="G324" t="str">
        <f>Financials!E323</f>
        <v>Consumer Defensive</v>
      </c>
      <c r="H324" t="str">
        <f>Financials!F323</f>
        <v>Packaged Foods</v>
      </c>
      <c r="I324">
        <f>Financials!O323</f>
        <v>2352.0700000000002</v>
      </c>
      <c r="J324" t="str">
        <f>Financials!H323&amp;" - "&amp;Financials!G323</f>
        <v>1613.5 - 2796.19</v>
      </c>
      <c r="K324" s="7">
        <f>(Financials!G323-Financials!O323)/Financials!O323</f>
        <v>0.18882091094227632</v>
      </c>
      <c r="L324" s="1">
        <f>Financials!M323</f>
        <v>0</v>
      </c>
      <c r="M324">
        <f>Financials!I323</f>
        <v>40.726900000000001</v>
      </c>
      <c r="N324">
        <f>Financials!J323</f>
        <v>11.843</v>
      </c>
      <c r="O324" s="11">
        <f>Financials!K323</f>
        <v>198.08099999999999</v>
      </c>
      <c r="P324" s="8">
        <f t="shared" si="6"/>
        <v>0</v>
      </c>
      <c r="Q324" s="14">
        <f>Financials!S323</f>
        <v>1994</v>
      </c>
      <c r="R324" s="14">
        <f>Financials!T323</f>
        <v>2019</v>
      </c>
      <c r="S324" s="14">
        <f>Financials!U323</f>
        <v>22</v>
      </c>
      <c r="T324" s="14">
        <f>Financials!V323</f>
        <v>3</v>
      </c>
      <c r="U324" s="15">
        <f>IF(Financials!W323="","na",Financials!W323)</f>
        <v>2.0900000000000003</v>
      </c>
      <c r="V324" s="15">
        <f>IF(Financials!X323="","na",Financials!X323)</f>
        <v>0.62631578947368427</v>
      </c>
      <c r="W324" s="15">
        <f>IF(Financials!Y323="","na",Financials!Y323)</f>
        <v>0.3632352941176471</v>
      </c>
      <c r="X324" s="15">
        <f>IF(Financials!Z323="","na",Financials!Z323)</f>
        <v>0.26122448979591839</v>
      </c>
      <c r="Y324" s="15">
        <f>IF(Financials!AA323="","na",Financials!AA323)</f>
        <v>3.000000000000003E-2</v>
      </c>
      <c r="Z324" s="8">
        <f>IF(Financials!AB323="","na",Financials!AB323)</f>
        <v>41</v>
      </c>
      <c r="AA324" s="8">
        <f>IF(Financials!AC323="","na",Financials!AC323)</f>
        <v>45</v>
      </c>
      <c r="AB324" s="8">
        <f>IF(Financials!AD323="","na",Financials!AD323)</f>
        <v>46.35</v>
      </c>
      <c r="AC324" s="8" t="str">
        <f>IF(Financials!AE323="","na",Financials!AE323)</f>
        <v>na</v>
      </c>
      <c r="AD324" s="8" t="str">
        <f>IF(Financials!AF323="","na",Financials!AF323)</f>
        <v>na</v>
      </c>
      <c r="AE324" s="16">
        <f>IF(Financials!AG323="","na",Financials!AG323)</f>
        <v>31.538461538461537</v>
      </c>
      <c r="AF324" s="16">
        <f>IF(Financials!AH323="","na",Financials!AH323)</f>
        <v>40.909090909090907</v>
      </c>
      <c r="AG324" s="16" t="str">
        <f>IF(Financials!AI323="","na",Financials!AI323)</f>
        <v>na</v>
      </c>
      <c r="AH324" s="16" t="str">
        <f>IF(Financials!AJ323="","na",Financials!AJ323)</f>
        <v>na</v>
      </c>
      <c r="AI324" s="16" t="str">
        <f>IF(Financials!AK323="","na",Financials!AK323)</f>
        <v>na</v>
      </c>
    </row>
    <row r="325" spans="1:35" x14ac:dyDescent="0.2">
      <c r="A325" s="5">
        <f>Financials!Q324</f>
        <v>44307</v>
      </c>
      <c r="B325" s="5">
        <f>Financials!P324</f>
        <v>44306</v>
      </c>
      <c r="C325" t="str">
        <f>Financials!A324</f>
        <v>GB0006776081</v>
      </c>
      <c r="D325" t="str">
        <f>Financials!B324</f>
        <v>PSON.L</v>
      </c>
      <c r="E325" t="str">
        <f>Financials!C324</f>
        <v>Pearson</v>
      </c>
      <c r="F325" t="str">
        <f>Financials!D324</f>
        <v>GBp</v>
      </c>
      <c r="G325" t="str">
        <f>Financials!E324</f>
        <v>Communication Services</v>
      </c>
      <c r="H325" t="str">
        <f>Financials!F324</f>
        <v>Publishing</v>
      </c>
      <c r="I325">
        <f>Financials!O324</f>
        <v>786.4</v>
      </c>
      <c r="J325" t="str">
        <f>Financials!H324&amp;" - "&amp;Financials!G324</f>
        <v>412.085 - 909</v>
      </c>
      <c r="K325" s="7">
        <f>(Financials!G324-Financials!O324)/Financials!O324</f>
        <v>0.15590030518819942</v>
      </c>
      <c r="L325" s="1">
        <f>Financials!M324</f>
        <v>2.4E-2</v>
      </c>
      <c r="M325">
        <f>Financials!I324</f>
        <v>19.082899999999999</v>
      </c>
      <c r="N325">
        <f>Financials!J324</f>
        <v>5.4829999999999997</v>
      </c>
      <c r="O325" s="11">
        <f>Financials!K324</f>
        <v>142.696</v>
      </c>
      <c r="P325" s="8">
        <f t="shared" si="6"/>
        <v>0</v>
      </c>
      <c r="Q325" s="14">
        <f>Financials!S324</f>
        <v>1994</v>
      </c>
      <c r="R325" s="14">
        <f>Financials!T324</f>
        <v>2021</v>
      </c>
      <c r="S325" s="14">
        <f>Financials!U324</f>
        <v>22</v>
      </c>
      <c r="T325" s="14">
        <f>Financials!V324</f>
        <v>4</v>
      </c>
      <c r="U325" s="15">
        <f>IF(Financials!W324="","na",Financials!W324)</f>
        <v>8.9686098654707929E-3</v>
      </c>
      <c r="V325" s="15">
        <f>IF(Financials!X324="","na",Financials!X324)</f>
        <v>-0.72448979591836737</v>
      </c>
      <c r="W325" s="15">
        <f>IF(Financials!Y324="","na",Financials!Y324)</f>
        <v>-0.74038461538461542</v>
      </c>
      <c r="X325" s="15">
        <f>IF(Financials!Z324="","na",Financials!Z324)</f>
        <v>-0.22857142857142856</v>
      </c>
      <c r="Y325" s="15">
        <f>IF(Financials!AA324="","na",Financials!AA324)</f>
        <v>-0.30769230769230771</v>
      </c>
      <c r="Z325" s="8">
        <f>IF(Financials!AB324="","na",Financials!AB324)</f>
        <v>39</v>
      </c>
      <c r="AA325" s="8">
        <f>IF(Financials!AC324="","na",Financials!AC324)</f>
        <v>17.5</v>
      </c>
      <c r="AB325" s="8">
        <f>IF(Financials!AD324="","na",Financials!AD324)</f>
        <v>19</v>
      </c>
      <c r="AC325" s="8">
        <f>IF(Financials!AE324="","na",Financials!AE324)</f>
        <v>19.5</v>
      </c>
      <c r="AD325" s="8">
        <f>IF(Financials!AF324="","na",Financials!AF324)</f>
        <v>13.5</v>
      </c>
      <c r="AE325" s="16" t="str">
        <f>IF(Financials!AG324="","na",Financials!AG324)</f>
        <v>na</v>
      </c>
      <c r="AF325" s="16" t="str">
        <f>IF(Financials!AH324="","na",Financials!AH324)</f>
        <v>na</v>
      </c>
      <c r="AG325" s="16" t="str">
        <f>IF(Financials!AI324="","na",Financials!AI324)</f>
        <v>na</v>
      </c>
      <c r="AH325" s="16" t="str">
        <f>IF(Financials!AJ324="","na",Financials!AJ324)</f>
        <v>na</v>
      </c>
      <c r="AI325" s="16" t="str">
        <f>IF(Financials!AK324="","na",Financials!AK324)</f>
        <v>na</v>
      </c>
    </row>
    <row r="326" spans="1:35" x14ac:dyDescent="0.2">
      <c r="A326" s="5">
        <f>Financials!Q325</f>
        <v>44307</v>
      </c>
      <c r="B326" s="5">
        <f>Financials!P325</f>
        <v>44306</v>
      </c>
      <c r="C326" t="str">
        <f>Financials!A325</f>
        <v>GB0006825383</v>
      </c>
      <c r="D326" t="str">
        <f>Financials!B325</f>
        <v>PSN.L</v>
      </c>
      <c r="E326" t="str">
        <f>Financials!C325</f>
        <v>Persimmon</v>
      </c>
      <c r="F326" t="str">
        <f>Financials!D325</f>
        <v>GBp</v>
      </c>
      <c r="G326" t="str">
        <f>Financials!E325</f>
        <v>Consumer Cyclical</v>
      </c>
      <c r="H326" t="str">
        <f>Financials!F325</f>
        <v>Residential Construction</v>
      </c>
      <c r="I326">
        <f>Financials!O325</f>
        <v>3152</v>
      </c>
      <c r="J326" t="str">
        <f>Financials!H325&amp;" - "&amp;Financials!G325</f>
        <v>1622 - 3173</v>
      </c>
      <c r="K326" s="7">
        <f>(Financials!G325-Financials!O325)/Financials!O325</f>
        <v>6.6624365482233503E-3</v>
      </c>
      <c r="L326" s="1">
        <f>Financials!M325</f>
        <v>7.3800000000000004E-2</v>
      </c>
      <c r="M326">
        <f>Financials!I325</f>
        <v>15.736499999999999</v>
      </c>
      <c r="N326">
        <f>Financials!J325</f>
        <v>11.031000000000001</v>
      </c>
      <c r="O326" s="11">
        <f>Financials!K325</f>
        <v>284.74299999999999</v>
      </c>
      <c r="P326" s="8">
        <f t="shared" si="6"/>
        <v>0</v>
      </c>
      <c r="Q326" s="14">
        <f>Financials!S325</f>
        <v>1994</v>
      </c>
      <c r="R326" s="14">
        <f>Financials!T325</f>
        <v>2021</v>
      </c>
      <c r="S326" s="14">
        <f>Financials!U325</f>
        <v>17</v>
      </c>
      <c r="T326" s="14">
        <f>Financials!V325</f>
        <v>4</v>
      </c>
      <c r="U326" s="15">
        <f>IF(Financials!W325="","na",Financials!W325)</f>
        <v>12.586956521739131</v>
      </c>
      <c r="V326" s="15" t="str">
        <f>IF(Financials!X325="","na",Financials!X325)</f>
        <v>na</v>
      </c>
      <c r="W326" s="15">
        <f>IF(Financials!Y325="","na",Financials!Y325)</f>
        <v>0.13636363636363635</v>
      </c>
      <c r="X326" s="15">
        <f>IF(Financials!Z325="","na",Financials!Z325)</f>
        <v>-0.46808510638297873</v>
      </c>
      <c r="Y326" s="15">
        <f>IF(Financials!AA325="","na",Financials!AA325)</f>
        <v>-0.6376811594202898</v>
      </c>
      <c r="Z326" s="8">
        <f>IF(Financials!AB325="","na",Financials!AB325)</f>
        <v>135</v>
      </c>
      <c r="AA326" s="8">
        <f>IF(Financials!AC325="","na",Financials!AC325)</f>
        <v>235</v>
      </c>
      <c r="AB326" s="8">
        <f>IF(Financials!AD325="","na",Financials!AD325)</f>
        <v>235</v>
      </c>
      <c r="AC326" s="8">
        <f>IF(Financials!AE325="","na",Financials!AE325)</f>
        <v>345</v>
      </c>
      <c r="AD326" s="8">
        <f>IF(Financials!AF325="","na",Financials!AF325)</f>
        <v>125</v>
      </c>
      <c r="AE326" s="16" t="str">
        <f>IF(Financials!AG325="","na",Financials!AG325)</f>
        <v>na</v>
      </c>
      <c r="AF326" s="16" t="str">
        <f>IF(Financials!AH325="","na",Financials!AH325)</f>
        <v>na</v>
      </c>
      <c r="AG326" s="16" t="str">
        <f>IF(Financials!AI325="","na",Financials!AI325)</f>
        <v>na</v>
      </c>
      <c r="AH326" s="16" t="str">
        <f>IF(Financials!AJ325="","na",Financials!AJ325)</f>
        <v>na</v>
      </c>
      <c r="AI326" s="16" t="str">
        <f>IF(Financials!AK325="","na",Financials!AK325)</f>
        <v>na</v>
      </c>
    </row>
    <row r="327" spans="1:35" x14ac:dyDescent="0.2">
      <c r="A327" s="5">
        <f>Financials!Q326</f>
        <v>44307</v>
      </c>
      <c r="B327" s="5">
        <f>Financials!P326</f>
        <v>44306</v>
      </c>
      <c r="C327" t="str">
        <f>Financials!A326</f>
        <v>GB0007099541</v>
      </c>
      <c r="D327" t="str">
        <f>Financials!B326</f>
        <v>PRU.L</v>
      </c>
      <c r="E327" t="str">
        <f>Financials!C326</f>
        <v>Prudential</v>
      </c>
      <c r="F327" t="str">
        <f>Financials!D326</f>
        <v>GBp</v>
      </c>
      <c r="G327" t="str">
        <f>Financials!E326</f>
        <v>Financial Services</v>
      </c>
      <c r="H327" t="str">
        <f>Financials!F326</f>
        <v>Insurance—Life</v>
      </c>
      <c r="I327">
        <f>Financials!O326</f>
        <v>1491.25</v>
      </c>
      <c r="J327" t="str">
        <f>Financials!H326&amp;" - "&amp;Financials!G326</f>
        <v>861 - 1586</v>
      </c>
      <c r="K327" s="7">
        <f>(Financials!G326-Financials!O326)/Financials!O326</f>
        <v>6.3537300922045264E-2</v>
      </c>
      <c r="L327" s="1">
        <f>Financials!M326</f>
        <v>8.0000000000000002E-3</v>
      </c>
      <c r="M327">
        <f>Financials!I326</f>
        <v>25.565999999999999</v>
      </c>
      <c r="N327">
        <f>Financials!J326</f>
        <v>8.0350000000000001</v>
      </c>
      <c r="O327" s="11">
        <f>Financials!K326</f>
        <v>185.501</v>
      </c>
      <c r="P327" s="8">
        <f t="shared" si="6"/>
        <v>0</v>
      </c>
      <c r="Q327" s="14">
        <f>Financials!S326</f>
        <v>1994</v>
      </c>
      <c r="R327" s="14">
        <f>Financials!T326</f>
        <v>2021</v>
      </c>
      <c r="S327" s="14">
        <f>Financials!U326</f>
        <v>23</v>
      </c>
      <c r="T327" s="14">
        <f>Financials!V326</f>
        <v>4</v>
      </c>
      <c r="U327" s="15">
        <f>IF(Financials!W326="","na",Financials!W326)</f>
        <v>-0.21102941176470583</v>
      </c>
      <c r="V327" s="15">
        <f>IF(Financials!X326="","na",Financials!X326)</f>
        <v>-0.69369112189551807</v>
      </c>
      <c r="W327" s="15">
        <f>IF(Financials!Y326="","na",Financials!Y326)</f>
        <v>-0.72766497461928936</v>
      </c>
      <c r="X327" s="15">
        <f>IF(Financials!Z326="","na",Financials!Z326)</f>
        <v>-0.77724724932530609</v>
      </c>
      <c r="Y327" s="15">
        <f>IF(Financials!AA326="","na",Financials!AA326)</f>
        <v>-0.57097161135545782</v>
      </c>
      <c r="Z327" s="8">
        <f>IF(Financials!AB326="","na",Financials!AB326)</f>
        <v>45.07</v>
      </c>
      <c r="AA327" s="8">
        <f>IF(Financials!AC326="","na",Financials!AC326)</f>
        <v>48.17</v>
      </c>
      <c r="AB327" s="8">
        <f>IF(Financials!AD326="","na",Financials!AD326)</f>
        <v>50.13</v>
      </c>
      <c r="AC327" s="8">
        <f>IF(Financials!AE326="","na",Financials!AE326)</f>
        <v>25.01</v>
      </c>
      <c r="AD327" s="8">
        <f>IF(Financials!AF326="","na",Financials!AF326)</f>
        <v>10.73</v>
      </c>
      <c r="AE327" s="16" t="str">
        <f>IF(Financials!AG326="","na",Financials!AG326)</f>
        <v>na</v>
      </c>
      <c r="AF327" s="16" t="str">
        <f>IF(Financials!AH326="","na",Financials!AH326)</f>
        <v>na</v>
      </c>
      <c r="AG327" s="16" t="str">
        <f>IF(Financials!AI326="","na",Financials!AI326)</f>
        <v>na</v>
      </c>
      <c r="AH327" s="16" t="str">
        <f>IF(Financials!AJ326="","na",Financials!AJ326)</f>
        <v>na</v>
      </c>
      <c r="AI327" s="16" t="str">
        <f>IF(Financials!AK326="","na",Financials!AK326)</f>
        <v>na</v>
      </c>
    </row>
    <row r="328" spans="1:35" x14ac:dyDescent="0.2">
      <c r="A328" s="5">
        <f>Financials!Q327</f>
        <v>44307</v>
      </c>
      <c r="B328" s="5">
        <f>Financials!P327</f>
        <v>44306</v>
      </c>
      <c r="C328" t="str">
        <f>Financials!A327</f>
        <v>GB0007188757</v>
      </c>
      <c r="D328" t="str">
        <f>Financials!B327</f>
        <v>RIO.L</v>
      </c>
      <c r="E328" t="str">
        <f>Financials!C327</f>
        <v>Rio Tinto</v>
      </c>
      <c r="F328" t="str">
        <f>Financials!D327</f>
        <v>GBp</v>
      </c>
      <c r="G328" t="str">
        <f>Financials!E327</f>
        <v>Basic Materials</v>
      </c>
      <c r="H328" t="str">
        <f>Financials!F327</f>
        <v>Other Industrial Metals &amp; Mining</v>
      </c>
      <c r="I328">
        <f>Financials!O327</f>
        <v>5978.2</v>
      </c>
      <c r="J328" t="str">
        <f>Financials!H327&amp;" - "&amp;Financials!G327</f>
        <v>3519 - 6561</v>
      </c>
      <c r="K328" s="7">
        <f>(Financials!G327-Financials!O327)/Financials!O327</f>
        <v>9.748753805493296E-2</v>
      </c>
      <c r="L328" s="1">
        <f>Financials!M327</f>
        <v>5.7200000000000001E-2</v>
      </c>
      <c r="M328">
        <f>Financials!I327</f>
        <v>13.8582</v>
      </c>
      <c r="N328">
        <f>Financials!J327</f>
        <v>29.1</v>
      </c>
      <c r="O328" s="11">
        <f>Financials!K327</f>
        <v>204.15799999999999</v>
      </c>
      <c r="P328" s="8">
        <f t="shared" si="6"/>
        <v>0</v>
      </c>
      <c r="Q328" s="14">
        <f>Financials!S327</f>
        <v>1994</v>
      </c>
      <c r="R328" s="14">
        <f>Financials!T327</f>
        <v>2021</v>
      </c>
      <c r="S328" s="14">
        <f>Financials!U327</f>
        <v>20</v>
      </c>
      <c r="T328" s="14">
        <f>Financials!V327</f>
        <v>7</v>
      </c>
      <c r="U328" s="15">
        <f>IF(Financials!W327="","na",Financials!W327)</f>
        <v>3.7021126760563376</v>
      </c>
      <c r="V328" s="15">
        <f>IF(Financials!X327="","na",Financials!X327)</f>
        <v>-0.45591590612777055</v>
      </c>
      <c r="W328" s="15">
        <f>IF(Financials!Y327="","na",Financials!Y327)</f>
        <v>-0.38181649847236376</v>
      </c>
      <c r="X328" s="15">
        <f>IF(Financials!Z327="","na",Financials!Z327)</f>
        <v>-0.70488397790055257</v>
      </c>
      <c r="Y328" s="15">
        <f>IF(Financials!AA327="","na",Financials!AA327)</f>
        <v>-0.77534403283873365</v>
      </c>
      <c r="Z328" s="8">
        <f>IF(Financials!AB327="","na",Financials!AB327)</f>
        <v>183.69</v>
      </c>
      <c r="AA328" s="8">
        <f>IF(Financials!AC327="","na",Financials!AC327)</f>
        <v>226.25</v>
      </c>
      <c r="AB328" s="8">
        <f>IF(Financials!AD327="","na",Financials!AD327)</f>
        <v>233.37</v>
      </c>
      <c r="AC328" s="8">
        <f>IF(Financials!AE327="","na",Financials!AE327)</f>
        <v>297.20999999999998</v>
      </c>
      <c r="AD328" s="8">
        <f>IF(Financials!AF327="","na",Financials!AF327)</f>
        <v>66.77</v>
      </c>
      <c r="AE328" s="16" t="str">
        <f>IF(Financials!AG327="","na",Financials!AG327)</f>
        <v>na</v>
      </c>
      <c r="AF328" s="16" t="str">
        <f>IF(Financials!AH327="","na",Financials!AH327)</f>
        <v>na</v>
      </c>
      <c r="AG328" s="16" t="str">
        <f>IF(Financials!AI327="","na",Financials!AI327)</f>
        <v>na</v>
      </c>
      <c r="AH328" s="16" t="str">
        <f>IF(Financials!AJ327="","na",Financials!AJ327)</f>
        <v>na</v>
      </c>
      <c r="AI328" s="16" t="str">
        <f>IF(Financials!AK327="","na",Financials!AK327)</f>
        <v>na</v>
      </c>
    </row>
    <row r="329" spans="1:35" x14ac:dyDescent="0.2">
      <c r="A329" s="5">
        <f>Financials!Q328</f>
        <v>44307</v>
      </c>
      <c r="B329" s="5">
        <f>Financials!P328</f>
        <v>44306</v>
      </c>
      <c r="C329" t="str">
        <f>Financials!A328</f>
        <v>GB0007669376</v>
      </c>
      <c r="D329" t="str">
        <f>Financials!B328</f>
        <v>STJ.L</v>
      </c>
      <c r="E329" t="str">
        <f>Financials!C328</f>
        <v>StJamess Place</v>
      </c>
      <c r="F329" t="str">
        <f>Financials!D328</f>
        <v>GBp</v>
      </c>
      <c r="G329" t="str">
        <f>Financials!E328</f>
        <v>Financial Services</v>
      </c>
      <c r="H329" t="str">
        <f>Financials!F328</f>
        <v>Financial Conglomerates</v>
      </c>
      <c r="I329">
        <f>Financials!O328</f>
        <v>1308.5</v>
      </c>
      <c r="J329" t="str">
        <f>Financials!H328&amp;" - "&amp;Financials!G328</f>
        <v>7.34 - 1476.5</v>
      </c>
      <c r="K329" s="7">
        <f>(Financials!G328-Financials!O328)/Financials!O328</f>
        <v>0.12839128773404662</v>
      </c>
      <c r="L329" s="1">
        <f>Financials!M328</f>
        <v>2.9499999999999998E-2</v>
      </c>
      <c r="M329">
        <f>Financials!I328</f>
        <v>26.810700000000001</v>
      </c>
      <c r="N329">
        <f>Financials!J328</f>
        <v>2.0830000000000002</v>
      </c>
      <c r="O329" s="11">
        <f>Financials!K328</f>
        <v>625.54</v>
      </c>
      <c r="P329" s="8">
        <f t="shared" si="6"/>
        <v>0</v>
      </c>
      <c r="Q329" s="14">
        <f>Financials!S328</f>
        <v>1994</v>
      </c>
      <c r="R329" s="14">
        <f>Financials!T328</f>
        <v>2021</v>
      </c>
      <c r="S329" s="14">
        <f>Financials!U328</f>
        <v>19</v>
      </c>
      <c r="T329" s="14">
        <f>Financials!V328</f>
        <v>3</v>
      </c>
      <c r="U329" s="15">
        <f>IF(Financials!W328="","na",Financials!W328)</f>
        <v>2.74</v>
      </c>
      <c r="V329" s="15">
        <f>IF(Financials!X328="","na",Financials!X328)</f>
        <v>-0.39384116693679094</v>
      </c>
      <c r="W329" s="15">
        <f>IF(Financials!Y328="","na",Financials!Y328)</f>
        <v>-0.62056137977680081</v>
      </c>
      <c r="X329" s="15">
        <f>IF(Financials!Z328="","na",Financials!Z328)</f>
        <v>-0.75576839355681324</v>
      </c>
      <c r="Y329" s="15">
        <f>IF(Financials!AA328="","na",Financials!AA328)</f>
        <v>-0.78094494338149167</v>
      </c>
      <c r="Z329" s="8">
        <f>IF(Financials!AB328="","na",Financials!AB328)</f>
        <v>36.08</v>
      </c>
      <c r="AA329" s="8">
        <f>IF(Financials!AC328="","na",Financials!AC328)</f>
        <v>45.94</v>
      </c>
      <c r="AB329" s="8">
        <f>IF(Financials!AD328="","na",Financials!AD328)</f>
        <v>48.22</v>
      </c>
      <c r="AC329" s="8">
        <f>IF(Financials!AE328="","na",Financials!AE328)</f>
        <v>51.22</v>
      </c>
      <c r="AD329" s="8">
        <f>IF(Financials!AF328="","na",Financials!AF328)</f>
        <v>11.22</v>
      </c>
      <c r="AE329" s="16" t="str">
        <f>IF(Financials!AG328="","na",Financials!AG328)</f>
        <v>na</v>
      </c>
      <c r="AF329" s="16" t="str">
        <f>IF(Financials!AH328="","na",Financials!AH328)</f>
        <v>na</v>
      </c>
      <c r="AG329" s="16" t="str">
        <f>IF(Financials!AI328="","na",Financials!AI328)</f>
        <v>na</v>
      </c>
      <c r="AH329" s="16" t="str">
        <f>IF(Financials!AJ328="","na",Financials!AJ328)</f>
        <v>na</v>
      </c>
      <c r="AI329" s="16" t="str">
        <f>IF(Financials!AK328="","na",Financials!AK328)</f>
        <v>na</v>
      </c>
    </row>
    <row r="330" spans="1:35" x14ac:dyDescent="0.2">
      <c r="A330" s="5">
        <f>Financials!Q329</f>
        <v>44307</v>
      </c>
      <c r="B330" s="5">
        <f>Financials!P329</f>
        <v>44306</v>
      </c>
      <c r="C330" t="str">
        <f>Financials!A329</f>
        <v>GB0007908733</v>
      </c>
      <c r="D330" t="str">
        <f>Financials!B329</f>
        <v>SSE.L</v>
      </c>
      <c r="E330" t="str">
        <f>Financials!C329</f>
        <v>SSE</v>
      </c>
      <c r="F330" t="str">
        <f>Financials!D329</f>
        <v>GBp</v>
      </c>
      <c r="G330" t="str">
        <f>Financials!E329</f>
        <v>Utilities</v>
      </c>
      <c r="H330" t="str">
        <f>Financials!F329</f>
        <v>Utilities—Diversified</v>
      </c>
      <c r="I330">
        <f>Financials!O329</f>
        <v>1467</v>
      </c>
      <c r="J330" t="str">
        <f>Financials!H329&amp;" - "&amp;Financials!G329</f>
        <v>1068.51 - 1659.1</v>
      </c>
      <c r="K330" s="7">
        <f>(Financials!G329-Financials!O329)/Financials!O329</f>
        <v>0.13094751192910695</v>
      </c>
      <c r="L330" s="1">
        <f>Financials!M329</f>
        <v>5.3800000000000001E-2</v>
      </c>
      <c r="M330">
        <f>Financials!I329</f>
        <v>16.455200000000001</v>
      </c>
      <c r="N330">
        <f>Financials!J329</f>
        <v>4.9969999999999999</v>
      </c>
      <c r="O330" s="11">
        <f>Financials!K329</f>
        <v>293.73599999999999</v>
      </c>
      <c r="P330" s="8">
        <f t="shared" si="6"/>
        <v>0</v>
      </c>
      <c r="Q330" s="14">
        <f>Financials!S329</f>
        <v>1994</v>
      </c>
      <c r="R330" s="14">
        <f>Financials!T329</f>
        <v>2021</v>
      </c>
      <c r="S330" s="14">
        <f>Financials!U329</f>
        <v>24</v>
      </c>
      <c r="T330" s="14">
        <f>Financials!V329</f>
        <v>3</v>
      </c>
      <c r="U330" s="15">
        <f>IF(Financials!W329="","na",Financials!W329)</f>
        <v>0.93037974683544278</v>
      </c>
      <c r="V330" s="15">
        <f>IF(Financials!X329="","na",Financials!X329)</f>
        <v>-0.71856978085351786</v>
      </c>
      <c r="W330" s="15">
        <f>IF(Financials!Y329="","na",Financials!Y329)</f>
        <v>-0.72706935123042504</v>
      </c>
      <c r="X330" s="15">
        <f>IF(Financials!Z329="","na",Financials!Z329)</f>
        <v>-0.74234424498416063</v>
      </c>
      <c r="Y330" s="15">
        <f>IF(Financials!AA329="","na",Financials!AA329)</f>
        <v>-0.69500000000000006</v>
      </c>
      <c r="Z330" s="8">
        <f>IF(Financials!AB329="","na",Financials!AB329)</f>
        <v>91.3</v>
      </c>
      <c r="AA330" s="8">
        <f>IF(Financials!AC329="","na",Financials!AC329)</f>
        <v>94.7</v>
      </c>
      <c r="AB330" s="8">
        <f>IF(Financials!AD329="","na",Financials!AD329)</f>
        <v>97.5</v>
      </c>
      <c r="AC330" s="8">
        <f>IF(Financials!AE329="","na",Financials!AE329)</f>
        <v>80</v>
      </c>
      <c r="AD330" s="8">
        <f>IF(Financials!AF329="","na",Financials!AF329)</f>
        <v>24.4</v>
      </c>
      <c r="AE330" s="16" t="str">
        <f>IF(Financials!AG329="","na",Financials!AG329)</f>
        <v>na</v>
      </c>
      <c r="AF330" s="16" t="str">
        <f>IF(Financials!AH329="","na",Financials!AH329)</f>
        <v>na</v>
      </c>
      <c r="AG330" s="16" t="str">
        <f>IF(Financials!AI329="","na",Financials!AI329)</f>
        <v>na</v>
      </c>
      <c r="AH330" s="16" t="str">
        <f>IF(Financials!AJ329="","na",Financials!AJ329)</f>
        <v>na</v>
      </c>
      <c r="AI330" s="16" t="str">
        <f>IF(Financials!AK329="","na",Financials!AK329)</f>
        <v>na</v>
      </c>
    </row>
    <row r="331" spans="1:35" x14ac:dyDescent="0.2">
      <c r="A331" s="5">
        <f>Financials!Q330</f>
        <v>44307</v>
      </c>
      <c r="B331" s="5">
        <f>Financials!P330</f>
        <v>44306</v>
      </c>
      <c r="C331" t="str">
        <f>Financials!A330</f>
        <v>GB0007980591</v>
      </c>
      <c r="D331" t="str">
        <f>Financials!B330</f>
        <v>BP.L</v>
      </c>
      <c r="E331" t="str">
        <f>Financials!C330</f>
        <v>BP</v>
      </c>
      <c r="F331" t="str">
        <f>Financials!D330</f>
        <v>GBp</v>
      </c>
      <c r="G331" t="str">
        <f>Financials!E330</f>
        <v>Energy</v>
      </c>
      <c r="H331" t="str">
        <f>Financials!F330</f>
        <v>Oil &amp; Gas Integrated</v>
      </c>
      <c r="I331">
        <f>Financials!O330</f>
        <v>295.5</v>
      </c>
      <c r="J331" t="str">
        <f>Financials!H330&amp;" - "&amp;Financials!G330</f>
        <v>188.52 - 508.7</v>
      </c>
      <c r="K331" s="7">
        <f>(Financials!G330-Financials!O330)/Financials!O330</f>
        <v>0.72148900169204733</v>
      </c>
      <c r="L331" s="1">
        <f>Financials!M330</f>
        <v>5.0099999999999999E-2</v>
      </c>
      <c r="M331">
        <f>Financials!I330</f>
        <v>0</v>
      </c>
      <c r="N331">
        <f>Financials!J330</f>
        <v>3.5150000000000001</v>
      </c>
      <c r="O331" s="11">
        <f>Financials!K330</f>
        <v>83.5989</v>
      </c>
      <c r="P331" s="8">
        <f t="shared" si="6"/>
        <v>0</v>
      </c>
      <c r="Q331" s="14">
        <f>Financials!S330</f>
        <v>1994</v>
      </c>
      <c r="R331" s="14">
        <f>Financials!T330</f>
        <v>2021</v>
      </c>
      <c r="S331" s="14">
        <f>Financials!U330</f>
        <v>19</v>
      </c>
      <c r="T331" s="14">
        <f>Financials!V330</f>
        <v>8</v>
      </c>
      <c r="U331" s="15">
        <f>IF(Financials!W330="","na",Financials!W330)</f>
        <v>-0.453125</v>
      </c>
      <c r="V331" s="15">
        <f>IF(Financials!X330="","na",Financials!X330)</f>
        <v>-0.77987236790245618</v>
      </c>
      <c r="W331" s="15">
        <f>IF(Financials!Y330="","na",Financials!Y330)</f>
        <v>-0.82153965388890593</v>
      </c>
      <c r="X331" s="15">
        <f>IF(Financials!Z330="","na",Financials!Z330)</f>
        <v>-0.82824783346909936</v>
      </c>
      <c r="Y331" s="15">
        <f>IF(Financials!AA330="","na",Financials!AA330)</f>
        <v>-0.85533683096728685</v>
      </c>
      <c r="Z331" s="8">
        <f>IF(Financials!AB330="","na",Financials!AB330)</f>
        <v>30.979800000000001</v>
      </c>
      <c r="AA331" s="8">
        <f>IF(Financials!AC330="","na",Financials!AC330)</f>
        <v>30.567299999999999</v>
      </c>
      <c r="AB331" s="8">
        <f>IF(Financials!AD330="","na",Financials!AD330)</f>
        <v>31.976199999999999</v>
      </c>
      <c r="AC331" s="8">
        <f>IF(Financials!AE330="","na",Financials!AE330)</f>
        <v>36.291200000000003</v>
      </c>
      <c r="AD331" s="8">
        <f>IF(Financials!AF330="","na",Financials!AF330)</f>
        <v>5.25</v>
      </c>
      <c r="AE331" s="16" t="str">
        <f>IF(Financials!AG330="","na",Financials!AG330)</f>
        <v>na</v>
      </c>
      <c r="AF331" s="16" t="str">
        <f>IF(Financials!AH330="","na",Financials!AH330)</f>
        <v>na</v>
      </c>
      <c r="AG331" s="16" t="str">
        <f>IF(Financials!AI330="","na",Financials!AI330)</f>
        <v>na</v>
      </c>
      <c r="AH331" s="16" t="str">
        <f>IF(Financials!AJ330="","na",Financials!AJ330)</f>
        <v>na</v>
      </c>
      <c r="AI331" s="16" t="str">
        <f>IF(Financials!AK330="","na",Financials!AK330)</f>
        <v>na</v>
      </c>
    </row>
    <row r="332" spans="1:35" x14ac:dyDescent="0.2">
      <c r="A332" s="5">
        <f>Financials!Q331</f>
        <v>44307</v>
      </c>
      <c r="B332" s="5">
        <f>Financials!P331</f>
        <v>44306</v>
      </c>
      <c r="C332" t="str">
        <f>Financials!A331</f>
        <v>GB0008220112</v>
      </c>
      <c r="D332" t="str">
        <f>Financials!B331</f>
        <v>SMDS.L</v>
      </c>
      <c r="E332" t="str">
        <f>Financials!C331</f>
        <v>D S Smith</v>
      </c>
      <c r="F332" t="str">
        <f>Financials!D331</f>
        <v>GBp</v>
      </c>
      <c r="G332" t="str">
        <f>Financials!E331</f>
        <v>Consumer Cyclical</v>
      </c>
      <c r="H332" t="str">
        <f>Financials!F331</f>
        <v>Packaging &amp; Containers</v>
      </c>
      <c r="I332">
        <f>Financials!O331</f>
        <v>416.22800000000001</v>
      </c>
      <c r="J332" t="str">
        <f>Financials!H331&amp;" - "&amp;Financials!G331</f>
        <v>246 - 435.9</v>
      </c>
      <c r="K332" s="7">
        <f>(Financials!G331-Financials!O331)/Financials!O331</f>
        <v>4.7262558021084519E-2</v>
      </c>
      <c r="L332" s="1">
        <f>Financials!M331</f>
        <v>9.5999999999999992E-3</v>
      </c>
      <c r="M332">
        <f>Financials!I331</f>
        <v>13.264200000000001</v>
      </c>
      <c r="N332">
        <f>Financials!J331</f>
        <v>2.5390000000000001</v>
      </c>
      <c r="O332" s="11">
        <f>Financials!K331</f>
        <v>162.994</v>
      </c>
      <c r="P332" s="8">
        <f t="shared" si="6"/>
        <v>0</v>
      </c>
      <c r="Q332" s="14">
        <f>Financials!S331</f>
        <v>1994</v>
      </c>
      <c r="R332" s="14">
        <f>Financials!T331</f>
        <v>2021</v>
      </c>
      <c r="S332" s="14">
        <f>Financials!U331</f>
        <v>14</v>
      </c>
      <c r="T332" s="14">
        <f>Financials!V331</f>
        <v>9</v>
      </c>
      <c r="U332" s="15">
        <f>IF(Financials!W331="","na",Financials!W331)</f>
        <v>-0.73333333333333328</v>
      </c>
      <c r="V332" s="15">
        <f>IF(Financials!X331="","na",Financials!X331)</f>
        <v>-0.6</v>
      </c>
      <c r="W332" s="15">
        <f>IF(Financials!Y331="","na",Financials!Y331)</f>
        <v>-0.6875</v>
      </c>
      <c r="X332" s="15">
        <f>IF(Financials!Z331="","na",Financials!Z331)</f>
        <v>-0.72143294891080278</v>
      </c>
      <c r="Y332" s="15">
        <f>IF(Financials!AA331="","na",Financials!AA331)</f>
        <v>-0.2592592592592593</v>
      </c>
      <c r="Z332" s="8">
        <f>IF(Financials!AB331="","na",Financials!AB331)</f>
        <v>14.4627</v>
      </c>
      <c r="AA332" s="8">
        <f>IF(Financials!AC331="","na",Financials!AC331)</f>
        <v>14.3592</v>
      </c>
      <c r="AB332" s="8">
        <f>IF(Financials!AD331="","na",Financials!AD331)</f>
        <v>16.2</v>
      </c>
      <c r="AC332" s="8">
        <f>IF(Financials!AE331="","na",Financials!AE331)</f>
        <v>5.4</v>
      </c>
      <c r="AD332" s="8">
        <f>IF(Financials!AF331="","na",Financials!AF331)</f>
        <v>4</v>
      </c>
      <c r="AE332" s="16" t="str">
        <f>IF(Financials!AG331="","na",Financials!AG331)</f>
        <v>na</v>
      </c>
      <c r="AF332" s="16" t="str">
        <f>IF(Financials!AH331="","na",Financials!AH331)</f>
        <v>na</v>
      </c>
      <c r="AG332" s="16" t="str">
        <f>IF(Financials!AI331="","na",Financials!AI331)</f>
        <v>na</v>
      </c>
      <c r="AH332" s="16" t="str">
        <f>IF(Financials!AJ331="","na",Financials!AJ331)</f>
        <v>na</v>
      </c>
      <c r="AI332" s="16" t="str">
        <f>IF(Financials!AK331="","na",Financials!AK331)</f>
        <v>na</v>
      </c>
    </row>
    <row r="333" spans="1:35" x14ac:dyDescent="0.2">
      <c r="A333" s="5">
        <f>Financials!Q332</f>
        <v>44307</v>
      </c>
      <c r="B333" s="5">
        <f>Financials!P332</f>
        <v>44306</v>
      </c>
      <c r="C333" t="str">
        <f>Financials!A332</f>
        <v>GB0008706128</v>
      </c>
      <c r="D333" t="str">
        <f>Financials!B332</f>
        <v>LLOY.L</v>
      </c>
      <c r="E333" t="str">
        <f>Financials!C332</f>
        <v>Lloyds Banking Group</v>
      </c>
      <c r="F333" t="str">
        <f>Financials!D332</f>
        <v>GBp</v>
      </c>
      <c r="G333" t="str">
        <f>Financials!E332</f>
        <v>Financial Services</v>
      </c>
      <c r="H333" t="str">
        <f>Financials!F332</f>
        <v>Banks—Regional</v>
      </c>
      <c r="I333">
        <f>Financials!O332</f>
        <v>41.85</v>
      </c>
      <c r="J333" t="str">
        <f>Financials!H332&amp;" - "&amp;Financials!G332</f>
        <v>23.585 - 59.94</v>
      </c>
      <c r="K333" s="7">
        <f>(Financials!G332-Financials!O332)/Financials!O332</f>
        <v>0.43225806451612891</v>
      </c>
      <c r="L333" s="1">
        <f>Financials!M332</f>
        <v>1.2999999999999999E-2</v>
      </c>
      <c r="M333">
        <f>Financials!I332</f>
        <v>34.729199999999999</v>
      </c>
      <c r="N333">
        <f>Financials!J332</f>
        <v>0.69499999999999995</v>
      </c>
      <c r="O333" s="11">
        <f>Financials!K332</f>
        <v>59.963999999999999</v>
      </c>
      <c r="P333" s="8">
        <f t="shared" si="6"/>
        <v>0</v>
      </c>
      <c r="Q333" s="14">
        <f>Financials!S332</f>
        <v>1997</v>
      </c>
      <c r="R333" s="14">
        <f>Financials!T332</f>
        <v>2020</v>
      </c>
      <c r="S333" s="14">
        <f>Financials!U332</f>
        <v>11</v>
      </c>
      <c r="T333" s="14">
        <f>Financials!V332</f>
        <v>2</v>
      </c>
      <c r="U333" s="15">
        <f>IF(Financials!W332="","na",Financials!W332)</f>
        <v>-0.84265734265734271</v>
      </c>
      <c r="V333" s="15" t="str">
        <f>IF(Financials!X332="","na",Financials!X332)</f>
        <v>na</v>
      </c>
      <c r="W333" s="15">
        <f>IF(Financials!Y332="","na",Financials!Y332)</f>
        <v>0.5</v>
      </c>
      <c r="X333" s="15">
        <f>IF(Financials!Z332="","na",Financials!Z332)</f>
        <v>-0.16666666666666671</v>
      </c>
      <c r="Y333" s="15">
        <f>IF(Financials!AA332="","na",Financials!AA332)</f>
        <v>-0.30981595092024533</v>
      </c>
      <c r="Z333" s="8">
        <f>IF(Financials!AB332="","na",Financials!AB332)</f>
        <v>2.7</v>
      </c>
      <c r="AA333" s="8">
        <f>IF(Financials!AC332="","na",Financials!AC332)</f>
        <v>3.12</v>
      </c>
      <c r="AB333" s="8">
        <f>IF(Financials!AD332="","na",Financials!AD332)</f>
        <v>3.26</v>
      </c>
      <c r="AC333" s="8">
        <f>IF(Financials!AE332="","na",Financials!AE332)</f>
        <v>2.25</v>
      </c>
      <c r="AD333" s="8" t="str">
        <f>IF(Financials!AF332="","na",Financials!AF332)</f>
        <v>na</v>
      </c>
      <c r="AE333" s="16" t="str">
        <f>IF(Financials!AG332="","na",Financials!AG332)</f>
        <v>na</v>
      </c>
      <c r="AF333" s="16" t="str">
        <f>IF(Financials!AH332="","na",Financials!AH332)</f>
        <v>na</v>
      </c>
      <c r="AG333" s="16" t="str">
        <f>IF(Financials!AI332="","na",Financials!AI332)</f>
        <v>na</v>
      </c>
      <c r="AH333" s="16" t="str">
        <f>IF(Financials!AJ332="","na",Financials!AJ332)</f>
        <v>na</v>
      </c>
      <c r="AI333" s="16" t="str">
        <f>IF(Financials!AK332="","na",Financials!AK332)</f>
        <v>na</v>
      </c>
    </row>
    <row r="334" spans="1:35" x14ac:dyDescent="0.2">
      <c r="A334" s="5">
        <f>Financials!Q333</f>
        <v>44307</v>
      </c>
      <c r="B334" s="5">
        <f>Financials!P333</f>
        <v>44306</v>
      </c>
      <c r="C334" t="str">
        <f>Financials!A333</f>
        <v>GB0008782301</v>
      </c>
      <c r="D334" t="str">
        <f>Financials!B333</f>
        <v>TW.L</v>
      </c>
      <c r="E334" t="str">
        <f>Financials!C333</f>
        <v>Taylor Wimpey</v>
      </c>
      <c r="F334" t="str">
        <f>Financials!D333</f>
        <v>GBp</v>
      </c>
      <c r="G334" t="str">
        <f>Financials!E333</f>
        <v>Consumer Cyclical</v>
      </c>
      <c r="H334" t="str">
        <f>Financials!F333</f>
        <v>Residential Construction</v>
      </c>
      <c r="I334">
        <f>Financials!O333</f>
        <v>184.45</v>
      </c>
      <c r="J334" t="str">
        <f>Financials!H333&amp;" - "&amp;Financials!G333</f>
        <v>98.12 - 213.92</v>
      </c>
      <c r="K334" s="7">
        <f>(Financials!G333-Financials!O333)/Financials!O333</f>
        <v>0.15977229601518028</v>
      </c>
      <c r="L334" s="1">
        <f>Financials!M333</f>
        <v>2.1700000000000001E-2</v>
      </c>
      <c r="M334">
        <f>Financials!I333</f>
        <v>29.5806</v>
      </c>
      <c r="N334">
        <f>Financials!J333</f>
        <v>1.1040000000000001</v>
      </c>
      <c r="O334" s="11">
        <f>Financials!K333</f>
        <v>166.12299999999999</v>
      </c>
      <c r="P334" s="8">
        <f t="shared" si="6"/>
        <v>0</v>
      </c>
      <c r="Q334" s="14">
        <f>Financials!S333</f>
        <v>1994</v>
      </c>
      <c r="R334" s="14">
        <f>Financials!T333</f>
        <v>2021</v>
      </c>
      <c r="S334" s="14">
        <f>Financials!U333</f>
        <v>19</v>
      </c>
      <c r="T334" s="14">
        <f>Financials!V333</f>
        <v>5</v>
      </c>
      <c r="U334" s="15">
        <f>IF(Financials!W333="","na",Financials!W333)</f>
        <v>1.3657142857142854</v>
      </c>
      <c r="V334" s="15">
        <f>IF(Financials!X333="","na",Financials!X333)</f>
        <v>4.830985915492958</v>
      </c>
      <c r="W334" s="15">
        <f>IF(Financials!Y333="","na",Financials!Y333)</f>
        <v>1.4210526315789471</v>
      </c>
      <c r="X334" s="15">
        <f>IF(Financials!Z333="","na",Financials!Z333)</f>
        <v>-0.72905759162303674</v>
      </c>
      <c r="Y334" s="15">
        <f>IF(Financials!AA333="","na",Financials!AA333)</f>
        <v>-0.72008113590263689</v>
      </c>
      <c r="Z334" s="8">
        <f>IF(Financials!AB333="","na",Financials!AB333)</f>
        <v>4.59</v>
      </c>
      <c r="AA334" s="8">
        <f>IF(Financials!AC333="","na",Financials!AC333)</f>
        <v>15.28</v>
      </c>
      <c r="AB334" s="8">
        <f>IF(Financials!AD333="","na",Financials!AD333)</f>
        <v>18.34</v>
      </c>
      <c r="AC334" s="8">
        <f>IF(Financials!AE333="","na",Financials!AE333)</f>
        <v>14.79</v>
      </c>
      <c r="AD334" s="8">
        <f>IF(Financials!AF333="","na",Financials!AF333)</f>
        <v>4.1399999999999997</v>
      </c>
      <c r="AE334" s="16" t="str">
        <f>IF(Financials!AG333="","na",Financials!AG333)</f>
        <v>na</v>
      </c>
      <c r="AF334" s="16" t="str">
        <f>IF(Financials!AH333="","na",Financials!AH333)</f>
        <v>na</v>
      </c>
      <c r="AG334" s="16" t="str">
        <f>IF(Financials!AI333="","na",Financials!AI333)</f>
        <v>na</v>
      </c>
      <c r="AH334" s="16" t="str">
        <f>IF(Financials!AJ333="","na",Financials!AJ333)</f>
        <v>na</v>
      </c>
      <c r="AI334" s="16" t="str">
        <f>IF(Financials!AK333="","na",Financials!AK333)</f>
        <v>na</v>
      </c>
    </row>
    <row r="335" spans="1:35" x14ac:dyDescent="0.2">
      <c r="A335" s="5">
        <f>Financials!Q334</f>
        <v>44307</v>
      </c>
      <c r="B335" s="5">
        <f>Financials!P334</f>
        <v>44306</v>
      </c>
      <c r="C335" t="str">
        <f>Financials!A334</f>
        <v>GB0008847096</v>
      </c>
      <c r="D335" t="str">
        <f>Financials!B334</f>
        <v>TSCO.L</v>
      </c>
      <c r="E335" t="str">
        <f>Financials!C334</f>
        <v>Tesco</v>
      </c>
      <c r="F335" t="str">
        <f>Financials!D334</f>
        <v>GBp</v>
      </c>
      <c r="G335" t="str">
        <f>Financials!E334</f>
        <v>Consumer Defensive</v>
      </c>
      <c r="H335" t="str">
        <f>Financials!F334</f>
        <v>Grocery Stores</v>
      </c>
      <c r="I335">
        <f>Financials!O334</f>
        <v>227.25</v>
      </c>
      <c r="J335" t="str">
        <f>Financials!H334&amp;" - "&amp;Financials!G334</f>
        <v>2.2272 - 329.333</v>
      </c>
      <c r="K335" s="7">
        <f>(Financials!G334-Financials!O334)/Financials!O334</f>
        <v>0.44921012101210134</v>
      </c>
      <c r="L335" s="1">
        <f>Financials!M334</f>
        <v>4.41E-2</v>
      </c>
      <c r="M335">
        <f>Financials!I334</f>
        <v>2.8213400000000002</v>
      </c>
      <c r="N335">
        <f>Financials!J334</f>
        <v>1.643</v>
      </c>
      <c r="O335" s="11">
        <f>Financials!K334</f>
        <v>138.405</v>
      </c>
      <c r="P335" s="8">
        <f t="shared" si="6"/>
        <v>0</v>
      </c>
      <c r="Q335" s="14">
        <f>Financials!S334</f>
        <v>1994</v>
      </c>
      <c r="R335" s="14">
        <f>Financials!T334</f>
        <v>2021</v>
      </c>
      <c r="S335" s="14">
        <f>Financials!U334</f>
        <v>20</v>
      </c>
      <c r="T335" s="14">
        <f>Financials!V334</f>
        <v>4</v>
      </c>
      <c r="U335" s="15">
        <f>IF(Financials!W334="","na",Financials!W334)</f>
        <v>5.36625</v>
      </c>
      <c r="V335" s="15">
        <f>IF(Financials!X334="","na",Financials!X334)</f>
        <v>3.5110717449069977</v>
      </c>
      <c r="W335" s="15" t="str">
        <f>IF(Financials!Y334="","na",Financials!Y334)</f>
        <v>na</v>
      </c>
      <c r="X335" s="15">
        <f>IF(Financials!Z334="","na",Financials!Z334)</f>
        <v>12.877384196185286</v>
      </c>
      <c r="Y335" s="15">
        <f>IF(Financials!AA334="","na",Financials!AA334)</f>
        <v>4.2505154639175267</v>
      </c>
      <c r="Z335" s="8">
        <f>IF(Financials!AB334="","na",Financials!AB334)</f>
        <v>1</v>
      </c>
      <c r="AA335" s="8">
        <f>IF(Financials!AC334="","na",Financials!AC334)</f>
        <v>3.67</v>
      </c>
      <c r="AB335" s="8">
        <f>IF(Financials!AD334="","na",Financials!AD334)</f>
        <v>6.75</v>
      </c>
      <c r="AC335" s="8">
        <f>IF(Financials!AE334="","na",Financials!AE334)</f>
        <v>9.6999999999999993</v>
      </c>
      <c r="AD335" s="8">
        <f>IF(Financials!AF334="","na",Financials!AF334)</f>
        <v>50.93</v>
      </c>
      <c r="AE335" s="16" t="str">
        <f>IF(Financials!AG334="","na",Financials!AG334)</f>
        <v>na</v>
      </c>
      <c r="AF335" s="16" t="str">
        <f>IF(Financials!AH334="","na",Financials!AH334)</f>
        <v>na</v>
      </c>
      <c r="AG335" s="16" t="str">
        <f>IF(Financials!AI334="","na",Financials!AI334)</f>
        <v>na</v>
      </c>
      <c r="AH335" s="16" t="str">
        <f>IF(Financials!AJ334="","na",Financials!AJ334)</f>
        <v>na</v>
      </c>
      <c r="AI335" s="16" t="str">
        <f>IF(Financials!AK334="","na",Financials!AK334)</f>
        <v>na</v>
      </c>
    </row>
    <row r="336" spans="1:35" x14ac:dyDescent="0.2">
      <c r="A336" s="5">
        <f>Financials!Q335</f>
        <v>44307</v>
      </c>
      <c r="B336" s="5">
        <f>Financials!P335</f>
        <v>44306</v>
      </c>
      <c r="C336" t="str">
        <f>Financials!A335</f>
        <v>GB0009223206</v>
      </c>
      <c r="D336" t="str">
        <f>Financials!B335</f>
        <v>SN.L</v>
      </c>
      <c r="E336" t="str">
        <f>Financials!C335</f>
        <v>Smith &amp; Nephew</v>
      </c>
      <c r="F336" t="str">
        <f>Financials!D335</f>
        <v>GBp</v>
      </c>
      <c r="G336" t="str">
        <f>Financials!E335</f>
        <v>Healthcare</v>
      </c>
      <c r="H336" t="str">
        <f>Financials!F335</f>
        <v>Medical Devices</v>
      </c>
      <c r="I336">
        <f>Financials!O335</f>
        <v>1437</v>
      </c>
      <c r="J336" t="str">
        <f>Financials!H335&amp;" - "&amp;Financials!G335</f>
        <v>1317 - 1742.5</v>
      </c>
      <c r="K336" s="7">
        <f>(Financials!G335-Financials!O335)/Financials!O335</f>
        <v>0.21259568545581073</v>
      </c>
      <c r="L336" s="1">
        <f>Financials!M335</f>
        <v>1.9599999999999999E-2</v>
      </c>
      <c r="M336">
        <f>Financials!I335</f>
        <v>38.975700000000003</v>
      </c>
      <c r="N336">
        <f>Financials!J335</f>
        <v>6.0279999999999996</v>
      </c>
      <c r="O336" s="11">
        <f>Financials!K335</f>
        <v>239.881</v>
      </c>
      <c r="P336" s="8">
        <f t="shared" si="6"/>
        <v>0</v>
      </c>
      <c r="Q336" s="14">
        <f>Financials!S335</f>
        <v>1994</v>
      </c>
      <c r="R336" s="14">
        <f>Financials!T335</f>
        <v>2021</v>
      </c>
      <c r="S336" s="14">
        <f>Financials!U335</f>
        <v>23</v>
      </c>
      <c r="T336" s="14">
        <f>Financials!V335</f>
        <v>4</v>
      </c>
      <c r="U336" s="15">
        <f>IF(Financials!W335="","na",Financials!W335)</f>
        <v>3.5833333333333339</v>
      </c>
      <c r="V336" s="15">
        <f>IF(Financials!X335="","na",Financials!X335)</f>
        <v>0.36444181925575914</v>
      </c>
      <c r="W336" s="15">
        <f>IF(Financials!Y335="","na",Financials!Y335)</f>
        <v>8.6655112651659995E-4</v>
      </c>
      <c r="X336" s="15">
        <f>IF(Financials!Z335="","na",Financials!Z335)</f>
        <v>-0.14158305462653284</v>
      </c>
      <c r="Y336" s="15">
        <f>IF(Financials!AA335="","na",Financials!AA335)</f>
        <v>-0.30127041742286753</v>
      </c>
      <c r="Z336" s="8">
        <f>IF(Financials!AB335="","na",Financials!AB335)</f>
        <v>23.76</v>
      </c>
      <c r="AA336" s="8">
        <f>IF(Financials!AC335="","na",Financials!AC335)</f>
        <v>26.91</v>
      </c>
      <c r="AB336" s="8">
        <f>IF(Financials!AD335="","na",Financials!AD335)</f>
        <v>28.49</v>
      </c>
      <c r="AC336" s="8">
        <f>IF(Financials!AE335="","na",Financials!AE335)</f>
        <v>33.06</v>
      </c>
      <c r="AD336" s="8">
        <f>IF(Financials!AF335="","na",Financials!AF335)</f>
        <v>23.1</v>
      </c>
      <c r="AE336" s="16" t="str">
        <f>IF(Financials!AG335="","na",Financials!AG335)</f>
        <v>na</v>
      </c>
      <c r="AF336" s="16" t="str">
        <f>IF(Financials!AH335="","na",Financials!AH335)</f>
        <v>na</v>
      </c>
      <c r="AG336" s="16" t="str">
        <f>IF(Financials!AI335="","na",Financials!AI335)</f>
        <v>na</v>
      </c>
      <c r="AH336" s="16" t="str">
        <f>IF(Financials!AJ335="","na",Financials!AJ335)</f>
        <v>na</v>
      </c>
      <c r="AI336" s="16" t="str">
        <f>IF(Financials!AK335="","na",Financials!AK335)</f>
        <v>na</v>
      </c>
    </row>
    <row r="337" spans="1:35" x14ac:dyDescent="0.2">
      <c r="A337" s="5">
        <f>Financials!Q336</f>
        <v>44307</v>
      </c>
      <c r="B337" s="5">
        <f>Financials!P336</f>
        <v>44306</v>
      </c>
      <c r="C337" t="str">
        <f>Financials!A336</f>
        <v>GB0009252882</v>
      </c>
      <c r="D337" t="str">
        <f>Financials!B336</f>
        <v>GSK.L</v>
      </c>
      <c r="E337" t="str">
        <f>Financials!C336</f>
        <v>GlaxoSmithKline</v>
      </c>
      <c r="F337" t="str">
        <f>Financials!D336</f>
        <v>GBp</v>
      </c>
      <c r="G337" t="str">
        <f>Financials!E336</f>
        <v>Healthcare</v>
      </c>
      <c r="H337" t="str">
        <f>Financials!F336</f>
        <v>Drug Manufacturers—General</v>
      </c>
      <c r="I337">
        <f>Financials!O336</f>
        <v>1343.67</v>
      </c>
      <c r="J337" t="str">
        <f>Financials!H336&amp;" - "&amp;Financials!G336</f>
        <v>1190.8 - 1748.55</v>
      </c>
      <c r="K337" s="7">
        <f>(Financials!G336-Financials!O336)/Financials!O336</f>
        <v>0.30132398580008474</v>
      </c>
      <c r="L337" s="1">
        <f>Financials!M336</f>
        <v>5.9799999999999999E-2</v>
      </c>
      <c r="M337">
        <f>Financials!I336</f>
        <v>11.7721</v>
      </c>
      <c r="N337">
        <f>Financials!J336</f>
        <v>2.9289999999999998</v>
      </c>
      <c r="O337" s="11">
        <f>Financials!K336</f>
        <v>458.58699999999999</v>
      </c>
      <c r="P337" s="8">
        <f t="shared" si="6"/>
        <v>0</v>
      </c>
      <c r="Q337" s="14">
        <f>Financials!S336</f>
        <v>1994</v>
      </c>
      <c r="R337" s="14">
        <f>Financials!T336</f>
        <v>2021</v>
      </c>
      <c r="S337" s="14">
        <f>Financials!U336</f>
        <v>17</v>
      </c>
      <c r="T337" s="14">
        <f>Financials!V336</f>
        <v>3</v>
      </c>
      <c r="U337" s="15">
        <f>IF(Financials!W336="","na",Financials!W336)</f>
        <v>-0.14814814814814814</v>
      </c>
      <c r="V337" s="15">
        <f>IF(Financials!X336="","na",Financials!X336)</f>
        <v>-0.71250000000000002</v>
      </c>
      <c r="W337" s="15">
        <f>IF(Financials!Y336="","na",Financials!Y336)</f>
        <v>-0.71250000000000002</v>
      </c>
      <c r="X337" s="15">
        <f>IF(Financials!Z336="","na",Financials!Z336)</f>
        <v>-0.71250000000000002</v>
      </c>
      <c r="Y337" s="15">
        <f>IF(Financials!AA336="","na",Financials!AA336)</f>
        <v>-0.71250000000000002</v>
      </c>
      <c r="Z337" s="8">
        <f>IF(Financials!AB336="","na",Financials!AB336)</f>
        <v>80</v>
      </c>
      <c r="AA337" s="8">
        <f>IF(Financials!AC336="","na",Financials!AC336)</f>
        <v>80</v>
      </c>
      <c r="AB337" s="8">
        <f>IF(Financials!AD336="","na",Financials!AD336)</f>
        <v>80</v>
      </c>
      <c r="AC337" s="8">
        <f>IF(Financials!AE336="","na",Financials!AE336)</f>
        <v>80</v>
      </c>
      <c r="AD337" s="8">
        <f>IF(Financials!AF336="","na",Financials!AF336)</f>
        <v>23</v>
      </c>
      <c r="AE337" s="16" t="str">
        <f>IF(Financials!AG336="","na",Financials!AG336)</f>
        <v>na</v>
      </c>
      <c r="AF337" s="16" t="str">
        <f>IF(Financials!AH336="","na",Financials!AH336)</f>
        <v>na</v>
      </c>
      <c r="AG337" s="16" t="str">
        <f>IF(Financials!AI336="","na",Financials!AI336)</f>
        <v>na</v>
      </c>
      <c r="AH337" s="16" t="str">
        <f>IF(Financials!AJ336="","na",Financials!AJ336)</f>
        <v>na</v>
      </c>
      <c r="AI337" s="16" t="str">
        <f>IF(Financials!AK336="","na",Financials!AK336)</f>
        <v>na</v>
      </c>
    </row>
    <row r="338" spans="1:35" x14ac:dyDescent="0.2">
      <c r="A338" s="5">
        <f>Financials!Q337</f>
        <v>44307</v>
      </c>
      <c r="B338" s="5">
        <f>Financials!P337</f>
        <v>44306</v>
      </c>
      <c r="C338" t="str">
        <f>Financials!A337</f>
        <v>GB0009895292</v>
      </c>
      <c r="D338" t="str">
        <f>Financials!B337</f>
        <v>AZN.L</v>
      </c>
      <c r="E338" t="str">
        <f>Financials!C337</f>
        <v>AstraZeneca</v>
      </c>
      <c r="F338" t="str">
        <f>Financials!D337</f>
        <v>GBp</v>
      </c>
      <c r="G338" t="str">
        <f>Financials!E337</f>
        <v>Healthcare</v>
      </c>
      <c r="H338" t="str">
        <f>Financials!F337</f>
        <v>Drug Manufacturers—General</v>
      </c>
      <c r="I338">
        <f>Financials!O337</f>
        <v>7598.86</v>
      </c>
      <c r="J338" t="str">
        <f>Financials!H337&amp;" - "&amp;Financials!G337</f>
        <v>6736 - 10120</v>
      </c>
      <c r="K338" s="7">
        <f>(Financials!G337-Financials!O337)/Financials!O337</f>
        <v>0.33177871417554744</v>
      </c>
      <c r="L338" s="1">
        <f>Financials!M337</f>
        <v>2.76E-2</v>
      </c>
      <c r="M338">
        <f>Financials!I337</f>
        <v>43.716299999999997</v>
      </c>
      <c r="N338">
        <f>Financials!J337</f>
        <v>11.901</v>
      </c>
      <c r="O338" s="11">
        <f>Financials!K337</f>
        <v>639.52599999999995</v>
      </c>
      <c r="P338" s="8">
        <f t="shared" si="6"/>
        <v>0</v>
      </c>
      <c r="Q338" s="14">
        <f>Financials!S337</f>
        <v>1994</v>
      </c>
      <c r="R338" s="14">
        <f>Financials!T337</f>
        <v>2021</v>
      </c>
      <c r="S338" s="14">
        <f>Financials!U337</f>
        <v>21</v>
      </c>
      <c r="T338" s="14">
        <f>Financials!V337</f>
        <v>6</v>
      </c>
      <c r="U338" s="15">
        <f>IF(Financials!W337="","na",Financials!W337)</f>
        <v>3.9513513513513514</v>
      </c>
      <c r="V338" s="15">
        <f>IF(Financials!X337="","na",Financials!X337)</f>
        <v>-0.1912889935256033</v>
      </c>
      <c r="W338" s="15">
        <f>IF(Financials!Y337="","na",Financials!Y337)</f>
        <v>-0.31196795192789178</v>
      </c>
      <c r="X338" s="15">
        <f>IF(Financials!Z337="","na",Financials!Z337)</f>
        <v>-0.31980198019801975</v>
      </c>
      <c r="Y338" s="15">
        <f>IF(Financials!AA337="","na",Financials!AA337)</f>
        <v>-0.36388888888888887</v>
      </c>
      <c r="Z338" s="8">
        <f>IF(Financials!AB337="","na",Financials!AB337)</f>
        <v>219.1</v>
      </c>
      <c r="AA338" s="8">
        <f>IF(Financials!AC337="","na",Financials!AC337)</f>
        <v>202</v>
      </c>
      <c r="AB338" s="8">
        <f>IF(Financials!AD337="","na",Financials!AD337)</f>
        <v>218.7</v>
      </c>
      <c r="AC338" s="8">
        <f>IF(Financials!AE337="","na",Financials!AE337)</f>
        <v>216</v>
      </c>
      <c r="AD338" s="8">
        <f>IF(Financials!AF337="","na",Financials!AF337)</f>
        <v>137.4</v>
      </c>
      <c r="AE338" s="16" t="str">
        <f>IF(Financials!AG337="","na",Financials!AG337)</f>
        <v>na</v>
      </c>
      <c r="AF338" s="16" t="str">
        <f>IF(Financials!AH337="","na",Financials!AH337)</f>
        <v>na</v>
      </c>
      <c r="AG338" s="16" t="str">
        <f>IF(Financials!AI337="","na",Financials!AI337)</f>
        <v>na</v>
      </c>
      <c r="AH338" s="16" t="str">
        <f>IF(Financials!AJ337="","na",Financials!AJ337)</f>
        <v>na</v>
      </c>
      <c r="AI338" s="16" t="str">
        <f>IF(Financials!AK337="","na",Financials!AK337)</f>
        <v>na</v>
      </c>
    </row>
    <row r="339" spans="1:35" x14ac:dyDescent="0.2">
      <c r="A339" s="5">
        <f>Financials!Q338</f>
        <v>44307</v>
      </c>
      <c r="B339" s="5">
        <f>Financials!P338</f>
        <v>44306</v>
      </c>
      <c r="C339" t="str">
        <f>Financials!A338</f>
        <v>GB0030913577</v>
      </c>
      <c r="D339" t="str">
        <f>Financials!B338</f>
        <v>BT-A.L</v>
      </c>
      <c r="E339" t="str">
        <f>Financials!C338</f>
        <v>BT Group</v>
      </c>
      <c r="F339" t="str">
        <f>Financials!D338</f>
        <v>GBp</v>
      </c>
      <c r="G339" t="str">
        <f>Financials!E338</f>
        <v>Communication Services</v>
      </c>
      <c r="H339" t="str">
        <f>Financials!F338</f>
        <v>Telecom Services</v>
      </c>
      <c r="I339">
        <f>Financials!O338</f>
        <v>153.35</v>
      </c>
      <c r="J339" t="str">
        <f>Financials!H338&amp;" - "&amp;Financials!G338</f>
        <v>94.68 - 157.732</v>
      </c>
      <c r="K339" s="7">
        <f>(Financials!G338-Financials!O338)/Financials!O338</f>
        <v>2.85751548744702E-2</v>
      </c>
      <c r="L339" s="1">
        <f>Financials!M338</f>
        <v>0</v>
      </c>
      <c r="M339">
        <f>Financials!I338</f>
        <v>8.7902299999999993</v>
      </c>
      <c r="N339">
        <f>Financials!J338</f>
        <v>1.5049999999999999</v>
      </c>
      <c r="O339" s="11">
        <f>Financials!K338</f>
        <v>101.628</v>
      </c>
      <c r="P339" s="8">
        <f t="shared" si="6"/>
        <v>0</v>
      </c>
      <c r="Q339" s="14">
        <f>Financials!S338</f>
        <v>1994</v>
      </c>
      <c r="R339" s="14">
        <f>Financials!T338</f>
        <v>2019</v>
      </c>
      <c r="S339" s="14">
        <f>Financials!U338</f>
        <v>21</v>
      </c>
      <c r="T339" s="14">
        <f>Financials!V338</f>
        <v>3</v>
      </c>
      <c r="U339" s="15">
        <f>IF(Financials!W338="","na",Financials!W338)</f>
        <v>-9.9415204678362623E-2</v>
      </c>
      <c r="V339" s="15">
        <f>IF(Financials!X338="","na",Financials!X338)</f>
        <v>0.7701149425287358</v>
      </c>
      <c r="W339" s="15">
        <f>IF(Financials!Y338="","na",Financials!Y338)</f>
        <v>0.35087719298245612</v>
      </c>
      <c r="X339" s="15">
        <f>IF(Financials!Z338="","na",Financials!Z338)</f>
        <v>6.5743944636678278E-2</v>
      </c>
      <c r="Y339" s="15">
        <f>IF(Financials!AA338="","na",Financials!AA338)</f>
        <v>1.5161502966381043E-2</v>
      </c>
      <c r="Z339" s="8">
        <f>IF(Financials!AB338="","na",Financials!AB338)</f>
        <v>15.4</v>
      </c>
      <c r="AA339" s="8">
        <f>IF(Financials!AC338="","na",Financials!AC338)</f>
        <v>15.17</v>
      </c>
      <c r="AB339" s="8">
        <f>IF(Financials!AD338="","na",Financials!AD338)</f>
        <v>15.4</v>
      </c>
      <c r="AC339" s="8" t="str">
        <f>IF(Financials!AE338="","na",Financials!AE338)</f>
        <v>na</v>
      </c>
      <c r="AD339" s="8" t="str">
        <f>IF(Financials!AF338="","na",Financials!AF338)</f>
        <v>na</v>
      </c>
      <c r="AE339" s="16" t="str">
        <f>IF(Financials!AG338="","na",Financials!AG338)</f>
        <v>na</v>
      </c>
      <c r="AF339" s="16" t="str">
        <f>IF(Financials!AH338="","na",Financials!AH338)</f>
        <v>na</v>
      </c>
      <c r="AG339" s="16" t="str">
        <f>IF(Financials!AI338="","na",Financials!AI338)</f>
        <v>na</v>
      </c>
      <c r="AH339" s="16" t="str">
        <f>IF(Financials!AJ338="","na",Financials!AJ338)</f>
        <v>na</v>
      </c>
      <c r="AI339" s="16" t="str">
        <f>IF(Financials!AK338="","na",Financials!AK338)</f>
        <v>na</v>
      </c>
    </row>
    <row r="340" spans="1:35" x14ac:dyDescent="0.2">
      <c r="A340" s="5">
        <f>Financials!Q339</f>
        <v>44307</v>
      </c>
      <c r="B340" s="5">
        <f>Financials!P339</f>
        <v>44306</v>
      </c>
      <c r="C340" t="str">
        <f>Financials!A339</f>
        <v>GB0031215220</v>
      </c>
      <c r="D340" t="str">
        <f>Financials!B339</f>
        <v>CCL.L</v>
      </c>
      <c r="E340" t="str">
        <f>Financials!C339</f>
        <v>Carnival</v>
      </c>
      <c r="F340" t="str">
        <f>Financials!D339</f>
        <v>GBp</v>
      </c>
      <c r="G340" t="str">
        <f>Financials!E339</f>
        <v>Consumer Cyclical</v>
      </c>
      <c r="H340" t="str">
        <f>Financials!F339</f>
        <v>Leisure</v>
      </c>
      <c r="I340">
        <f>Financials!O339</f>
        <v>1567</v>
      </c>
      <c r="J340" t="str">
        <f>Financials!H339&amp;" - "&amp;Financials!G339</f>
        <v>13.155 - 1800</v>
      </c>
      <c r="K340" s="7">
        <f>(Financials!G339-Financials!O339)/Financials!O339</f>
        <v>0.14869176770899808</v>
      </c>
      <c r="L340" s="1">
        <f>Financials!M339</f>
        <v>0</v>
      </c>
      <c r="M340">
        <f>Financials!I339</f>
        <v>0</v>
      </c>
      <c r="N340">
        <f>Financials!J339</f>
        <v>17.503</v>
      </c>
      <c r="O340" s="11">
        <f>Financials!K339</f>
        <v>88.921899999999994</v>
      </c>
      <c r="P340" s="8">
        <f t="shared" si="6"/>
        <v>0</v>
      </c>
      <c r="Q340" s="14">
        <f>Financials!S339</f>
        <v>2002</v>
      </c>
      <c r="R340" s="14">
        <f>Financials!T339</f>
        <v>2020</v>
      </c>
      <c r="S340" s="14">
        <f>Financials!U339</f>
        <v>13</v>
      </c>
      <c r="T340" s="14">
        <f>Financials!V339</f>
        <v>4</v>
      </c>
      <c r="U340" s="15">
        <f>IF(Financials!W339="","na",Financials!W339)</f>
        <v>0.45383671648449697</v>
      </c>
      <c r="V340" s="15">
        <f>IF(Financials!X339="","na",Financials!X339)</f>
        <v>-0.39229641969687318</v>
      </c>
      <c r="W340" s="15">
        <f>IF(Financials!Y339="","na",Financials!Y339)</f>
        <v>-0.45767829010140465</v>
      </c>
      <c r="X340" s="15">
        <f>IF(Financials!Z339="","na",Financials!Z339)</f>
        <v>-0.68391328596716705</v>
      </c>
      <c r="Y340" s="15">
        <f>IF(Financials!AA339="","na",Financials!AA339)</f>
        <v>-0.81164420511140867</v>
      </c>
      <c r="Z340" s="8">
        <f>IF(Financials!AB339="","na",Financials!AB339)</f>
        <v>123.717</v>
      </c>
      <c r="AA340" s="8">
        <f>IF(Financials!AC339="","na",Financials!AC339)</f>
        <v>148.55500000000001</v>
      </c>
      <c r="AB340" s="8">
        <f>IF(Financials!AD339="","na",Financials!AD339)</f>
        <v>207.614</v>
      </c>
      <c r="AC340" s="8">
        <f>IF(Financials!AE339="","na",Financials!AE339)</f>
        <v>39.1053</v>
      </c>
      <c r="AD340" s="8" t="str">
        <f>IF(Financials!AF339="","na",Financials!AF339)</f>
        <v>na</v>
      </c>
      <c r="AE340" s="16" t="str">
        <f>IF(Financials!AG339="","na",Financials!AG339)</f>
        <v>na</v>
      </c>
      <c r="AF340" s="16" t="str">
        <f>IF(Financials!AH339="","na",Financials!AH339)</f>
        <v>na</v>
      </c>
      <c r="AG340" s="16" t="str">
        <f>IF(Financials!AI339="","na",Financials!AI339)</f>
        <v>na</v>
      </c>
      <c r="AH340" s="16" t="str">
        <f>IF(Financials!AJ339="","na",Financials!AJ339)</f>
        <v>na</v>
      </c>
      <c r="AI340" s="16" t="str">
        <f>IF(Financials!AK339="","na",Financials!AK339)</f>
        <v>na</v>
      </c>
    </row>
    <row r="341" spans="1:35" x14ac:dyDescent="0.2">
      <c r="A341" s="5">
        <f>Financials!Q340</f>
        <v>44307</v>
      </c>
      <c r="B341" s="5">
        <f>Financials!P340</f>
        <v>44306</v>
      </c>
      <c r="C341" t="str">
        <f>Financials!A340</f>
        <v>GB0031348658</v>
      </c>
      <c r="D341" t="str">
        <f>Financials!B340</f>
        <v>BARC.L</v>
      </c>
      <c r="E341" t="str">
        <f>Financials!C340</f>
        <v>Barclays</v>
      </c>
      <c r="F341" t="str">
        <f>Financials!D340</f>
        <v>GBp</v>
      </c>
      <c r="G341" t="str">
        <f>Financials!E340</f>
        <v>Financial Services</v>
      </c>
      <c r="H341" t="str">
        <f>Financials!F340</f>
        <v>Banks—Diversified</v>
      </c>
      <c r="I341">
        <f>Financials!O340</f>
        <v>182.28</v>
      </c>
      <c r="J341" t="str">
        <f>Financials!H340&amp;" - "&amp;Financials!G340</f>
        <v>85.16 - 210.45</v>
      </c>
      <c r="K341" s="7">
        <f>(Financials!G340-Financials!O340)/Financials!O340</f>
        <v>0.15454246214614872</v>
      </c>
      <c r="L341" s="1">
        <f>Financials!M340</f>
        <v>5.3E-3</v>
      </c>
      <c r="M341">
        <f>Financials!I340</f>
        <v>21.046800000000001</v>
      </c>
      <c r="N341">
        <f>Financials!J340</f>
        <v>3.794</v>
      </c>
      <c r="O341" s="11">
        <f>Financials!K340</f>
        <v>47.707500000000003</v>
      </c>
      <c r="P341" s="8">
        <f t="shared" si="6"/>
        <v>0</v>
      </c>
      <c r="Q341" s="14">
        <f>Financials!S340</f>
        <v>1994</v>
      </c>
      <c r="R341" s="14">
        <f>Financials!T340</f>
        <v>2021</v>
      </c>
      <c r="S341" s="14">
        <f>Financials!U340</f>
        <v>18</v>
      </c>
      <c r="T341" s="14">
        <f>Financials!V340</f>
        <v>7</v>
      </c>
      <c r="U341" s="15">
        <f>IF(Financials!W340="","na",Financials!W340)</f>
        <v>-0.93993993993993996</v>
      </c>
      <c r="V341" s="15">
        <f>IF(Financials!X340="","na",Financials!X340)</f>
        <v>-0.84615384615384615</v>
      </c>
      <c r="W341" s="15">
        <f>IF(Financials!Y340="","na",Financials!Y340)</f>
        <v>-0.77777777777777779</v>
      </c>
      <c r="X341" s="15">
        <f>IF(Financials!Z340="","na",Financials!Z340)</f>
        <v>-0.77777777777777779</v>
      </c>
      <c r="Y341" s="15">
        <f>IF(Financials!AA340="","na",Financials!AA340)</f>
        <v>-0.83333333333333337</v>
      </c>
      <c r="Z341" s="8">
        <f>IF(Financials!AB340="","na",Financials!AB340)</f>
        <v>3</v>
      </c>
      <c r="AA341" s="8">
        <f>IF(Financials!AC340="","na",Financials!AC340)</f>
        <v>4.5</v>
      </c>
      <c r="AB341" s="8">
        <f>IF(Financials!AD340="","na",Financials!AD340)</f>
        <v>7</v>
      </c>
      <c r="AC341" s="8">
        <f>IF(Financials!AE340="","na",Financials!AE340)</f>
        <v>6</v>
      </c>
      <c r="AD341" s="8">
        <f>IF(Financials!AF340="","na",Financials!AF340)</f>
        <v>1</v>
      </c>
      <c r="AE341" s="16" t="str">
        <f>IF(Financials!AG340="","na",Financials!AG340)</f>
        <v>na</v>
      </c>
      <c r="AF341" s="16" t="str">
        <f>IF(Financials!AH340="","na",Financials!AH340)</f>
        <v>na</v>
      </c>
      <c r="AG341" s="16" t="str">
        <f>IF(Financials!AI340="","na",Financials!AI340)</f>
        <v>na</v>
      </c>
      <c r="AH341" s="16" t="str">
        <f>IF(Financials!AJ340="","na",Financials!AJ340)</f>
        <v>na</v>
      </c>
      <c r="AI341" s="16" t="str">
        <f>IF(Financials!AK340="","na",Financials!AK340)</f>
        <v>na</v>
      </c>
    </row>
    <row r="342" spans="1:35" x14ac:dyDescent="0.2">
      <c r="A342" s="5">
        <f>Financials!Q341</f>
        <v>44307</v>
      </c>
      <c r="B342" s="5">
        <f>Financials!P341</f>
        <v>44306</v>
      </c>
      <c r="C342" t="str">
        <f>Financials!A341</f>
        <v>GB0031638363</v>
      </c>
      <c r="D342" t="str">
        <f>Financials!B341</f>
        <v>ITRK.L</v>
      </c>
      <c r="E342" t="str">
        <f>Financials!C341</f>
        <v>Intertek</v>
      </c>
      <c r="F342" t="str">
        <f>Financials!D341</f>
        <v>GBp</v>
      </c>
      <c r="G342" t="str">
        <f>Financials!E341</f>
        <v>Industrials</v>
      </c>
      <c r="H342" t="str">
        <f>Financials!F341</f>
        <v>Consulting Services</v>
      </c>
      <c r="I342">
        <f>Financials!O341</f>
        <v>6030</v>
      </c>
      <c r="J342" t="str">
        <f>Financials!H341&amp;" - "&amp;Financials!G341</f>
        <v>4393 - 6492</v>
      </c>
      <c r="K342" s="7">
        <f>(Financials!G341-Financials!O341)/Financials!O341</f>
        <v>7.6616915422885568E-2</v>
      </c>
      <c r="L342" s="1">
        <f>Financials!M341</f>
        <v>1.7500000000000002E-2</v>
      </c>
      <c r="M342">
        <f>Financials!I341</f>
        <v>39.553800000000003</v>
      </c>
      <c r="N342">
        <f>Financials!J341</f>
        <v>6.0529999999999999</v>
      </c>
      <c r="O342" s="11">
        <f>Financials!K341</f>
        <v>995.87</v>
      </c>
      <c r="P342" s="8">
        <f t="shared" si="6"/>
        <v>0</v>
      </c>
      <c r="Q342" s="14">
        <f>Financials!S341</f>
        <v>2004</v>
      </c>
      <c r="R342" s="14">
        <f>Financials!T341</f>
        <v>2020</v>
      </c>
      <c r="S342" s="14">
        <f>Financials!U341</f>
        <v>16</v>
      </c>
      <c r="T342" s="14">
        <f>Financials!V341</f>
        <v>0</v>
      </c>
      <c r="U342" s="15">
        <f>IF(Financials!W341="","na",Financials!W341)</f>
        <v>10.376344086021504</v>
      </c>
      <c r="V342" s="15">
        <f>IF(Financials!X341="","na",Financials!X341)</f>
        <v>1.4604651162790696</v>
      </c>
      <c r="W342" s="15">
        <f>IF(Financials!Y341="","na",Financials!Y341)</f>
        <v>1.1117764471057885</v>
      </c>
      <c r="X342" s="15">
        <f>IF(Financials!Z341="","na",Financials!Z341)</f>
        <v>0.59097744360902249</v>
      </c>
      <c r="Y342" s="15">
        <f>IF(Financials!AA341="","na",Financials!AA341)</f>
        <v>4.3392504930966386E-2</v>
      </c>
      <c r="Z342" s="8">
        <f>IF(Financials!AB341="","na",Financials!AB341)</f>
        <v>66.5</v>
      </c>
      <c r="AA342" s="8">
        <f>IF(Financials!AC341="","na",Financials!AC341)</f>
        <v>79.7</v>
      </c>
      <c r="AB342" s="8">
        <f>IF(Financials!AD341="","na",Financials!AD341)</f>
        <v>101.4</v>
      </c>
      <c r="AC342" s="8">
        <f>IF(Financials!AE341="","na",Financials!AE341)</f>
        <v>105.8</v>
      </c>
      <c r="AD342" s="8" t="str">
        <f>IF(Financials!AF341="","na",Financials!AF341)</f>
        <v>na</v>
      </c>
      <c r="AE342" s="16" t="str">
        <f>IF(Financials!AG341="","na",Financials!AG341)</f>
        <v>na</v>
      </c>
      <c r="AF342" s="16" t="str">
        <f>IF(Financials!AH341="","na",Financials!AH341)</f>
        <v>na</v>
      </c>
      <c r="AG342" s="16" t="str">
        <f>IF(Financials!AI341="","na",Financials!AI341)</f>
        <v>na</v>
      </c>
      <c r="AH342" s="16" t="str">
        <f>IF(Financials!AJ341="","na",Financials!AJ341)</f>
        <v>na</v>
      </c>
      <c r="AI342" s="16" t="str">
        <f>IF(Financials!AK341="","na",Financials!AK341)</f>
        <v>na</v>
      </c>
    </row>
    <row r="343" spans="1:35" x14ac:dyDescent="0.2">
      <c r="A343" s="5">
        <f>Financials!Q342</f>
        <v>44307</v>
      </c>
      <c r="B343" s="5">
        <f>Financials!P342</f>
        <v>44306</v>
      </c>
      <c r="C343" t="str">
        <f>Financials!A342</f>
        <v>GB0031743007</v>
      </c>
      <c r="D343" t="str">
        <f>Financials!B342</f>
        <v>BRBY.L</v>
      </c>
      <c r="E343" t="str">
        <f>Financials!C342</f>
        <v>Burberry</v>
      </c>
      <c r="F343" t="str">
        <f>Financials!D342</f>
        <v>GBp</v>
      </c>
      <c r="G343" t="str">
        <f>Financials!E342</f>
        <v>Consumer Cyclical</v>
      </c>
      <c r="H343" t="str">
        <f>Financials!F342</f>
        <v>Luxury Goods</v>
      </c>
      <c r="I343">
        <f>Financials!O342</f>
        <v>2045.23</v>
      </c>
      <c r="J343" t="str">
        <f>Financials!H342&amp;" - "&amp;Financials!G342</f>
        <v>1231.5 - 2185</v>
      </c>
      <c r="K343" s="7">
        <f>(Financials!G342-Financials!O342)/Financials!O342</f>
        <v>6.8339502158681412E-2</v>
      </c>
      <c r="L343" s="1">
        <f>Financials!M342</f>
        <v>0</v>
      </c>
      <c r="M343">
        <f>Financials!I342</f>
        <v>401.56900000000002</v>
      </c>
      <c r="N343">
        <f>Financials!J342</f>
        <v>3.1539999999999999</v>
      </c>
      <c r="O343" s="11">
        <f>Financials!K342</f>
        <v>649.33399999999995</v>
      </c>
      <c r="P343" s="8">
        <f t="shared" si="6"/>
        <v>0</v>
      </c>
      <c r="Q343" s="14">
        <f>Financials!S342</f>
        <v>2004</v>
      </c>
      <c r="R343" s="14">
        <f>Financials!T342</f>
        <v>2019</v>
      </c>
      <c r="S343" s="14">
        <f>Financials!U342</f>
        <v>14</v>
      </c>
      <c r="T343" s="14">
        <f>Financials!V342</f>
        <v>1</v>
      </c>
      <c r="U343" s="15">
        <f>IF(Financials!W342="","na",Financials!W342)</f>
        <v>8.5111111111111111</v>
      </c>
      <c r="V343" s="15">
        <f>IF(Financials!X342="","na",Financials!X342)</f>
        <v>0.64615384615384608</v>
      </c>
      <c r="W343" s="15">
        <f>IF(Financials!Y342="","na",Financials!Y342)</f>
        <v>0.30091185410334342</v>
      </c>
      <c r="X343" s="15">
        <f>IF(Financials!Z342="","na",Financials!Z342)</f>
        <v>0.14745308310991961</v>
      </c>
      <c r="Y343" s="15">
        <f>IF(Financials!AA342="","na",Financials!AA342)</f>
        <v>3.6319612590799043E-2</v>
      </c>
      <c r="Z343" s="8">
        <f>IF(Financials!AB342="","na",Financials!AB342)</f>
        <v>39.4</v>
      </c>
      <c r="AA343" s="8">
        <f>IF(Financials!AC342="","na",Financials!AC342)</f>
        <v>41.3</v>
      </c>
      <c r="AB343" s="8">
        <f>IF(Financials!AD342="","na",Financials!AD342)</f>
        <v>42.8</v>
      </c>
      <c r="AC343" s="8" t="str">
        <f>IF(Financials!AE342="","na",Financials!AE342)</f>
        <v>na</v>
      </c>
      <c r="AD343" s="8" t="str">
        <f>IF(Financials!AF342="","na",Financials!AF342)</f>
        <v>na</v>
      </c>
      <c r="AE343" s="16" t="str">
        <f>IF(Financials!AG342="","na",Financials!AG342)</f>
        <v>na</v>
      </c>
      <c r="AF343" s="16" t="str">
        <f>IF(Financials!AH342="","na",Financials!AH342)</f>
        <v>na</v>
      </c>
      <c r="AG343" s="16" t="str">
        <f>IF(Financials!AI342="","na",Financials!AI342)</f>
        <v>na</v>
      </c>
      <c r="AH343" s="16" t="str">
        <f>IF(Financials!AJ342="","na",Financials!AJ342)</f>
        <v>na</v>
      </c>
      <c r="AI343" s="16" t="str">
        <f>IF(Financials!AK342="","na",Financials!AK342)</f>
        <v>na</v>
      </c>
    </row>
    <row r="344" spans="1:35" x14ac:dyDescent="0.2">
      <c r="A344" s="5">
        <f>Financials!Q343</f>
        <v>44307</v>
      </c>
      <c r="B344" s="5">
        <f>Financials!P343</f>
        <v>44306</v>
      </c>
      <c r="C344" t="str">
        <f>Financials!A343</f>
        <v>GB0032089863</v>
      </c>
      <c r="D344" t="str">
        <f>Financials!B343</f>
        <v>NXT.L</v>
      </c>
      <c r="E344" t="str">
        <f>Financials!C343</f>
        <v>Next</v>
      </c>
      <c r="F344" t="str">
        <f>Financials!D343</f>
        <v>GBp</v>
      </c>
      <c r="G344" t="str">
        <f>Financials!E343</f>
        <v>Consumer Cyclical</v>
      </c>
      <c r="H344" t="str">
        <f>Financials!F343</f>
        <v>Apparel Retail</v>
      </c>
      <c r="I344">
        <f>Financials!O343</f>
        <v>7966</v>
      </c>
      <c r="J344" t="str">
        <f>Financials!H343&amp;" - "&amp;Financials!G343</f>
        <v>3854 - 8232</v>
      </c>
      <c r="K344" s="7">
        <f>(Financials!G343-Financials!O343)/Financials!O343</f>
        <v>3.3391915641476276E-2</v>
      </c>
      <c r="L344" s="1">
        <f>Financials!M343</f>
        <v>0</v>
      </c>
      <c r="M344">
        <f>Financials!I343</f>
        <v>35.89</v>
      </c>
      <c r="N344">
        <f>Financials!J343</f>
        <v>5.1639999999999997</v>
      </c>
      <c r="O344" s="11">
        <f>Financials!K343</f>
        <v>1542.22</v>
      </c>
      <c r="P344" s="8">
        <f t="shared" si="6"/>
        <v>0</v>
      </c>
      <c r="Q344" s="14">
        <f>Financials!S343</f>
        <v>1994</v>
      </c>
      <c r="R344" s="14">
        <f>Financials!T343</f>
        <v>2019</v>
      </c>
      <c r="S344" s="14">
        <f>Financials!U343</f>
        <v>23</v>
      </c>
      <c r="T344" s="14">
        <f>Financials!V343</f>
        <v>2</v>
      </c>
      <c r="U344" s="15">
        <f>IF(Financials!W343="","na",Financials!W343)</f>
        <v>23.814814814814813</v>
      </c>
      <c r="V344" s="15">
        <f>IF(Financials!X343="","na",Financials!X343)</f>
        <v>0.79144385026737973</v>
      </c>
      <c r="W344" s="15">
        <f>IF(Financials!Y343="","na",Financials!Y343)</f>
        <v>0.17132867132867133</v>
      </c>
      <c r="X344" s="15">
        <f>IF(Financials!Z343="","na",Financials!Z343)</f>
        <v>6.0126582278481014E-2</v>
      </c>
      <c r="Y344" s="15">
        <f>IF(Financials!AA343="","na",Financials!AA343)</f>
        <v>-0.18292682926829268</v>
      </c>
      <c r="Z344" s="8">
        <f>IF(Financials!AB343="","na",Financials!AB343)</f>
        <v>143</v>
      </c>
      <c r="AA344" s="8">
        <f>IF(Financials!AC343="","na",Financials!AC343)</f>
        <v>205</v>
      </c>
      <c r="AB344" s="8">
        <f>IF(Financials!AD343="","na",Financials!AD343)</f>
        <v>167.5</v>
      </c>
      <c r="AC344" s="8" t="str">
        <f>IF(Financials!AE343="","na",Financials!AE343)</f>
        <v>na</v>
      </c>
      <c r="AD344" s="8" t="str">
        <f>IF(Financials!AF343="","na",Financials!AF343)</f>
        <v>na</v>
      </c>
      <c r="AE344" s="16" t="str">
        <f>IF(Financials!AG343="","na",Financials!AG343)</f>
        <v>na</v>
      </c>
      <c r="AF344" s="16" t="str">
        <f>IF(Financials!AH343="","na",Financials!AH343)</f>
        <v>na</v>
      </c>
      <c r="AG344" s="16" t="str">
        <f>IF(Financials!AI343="","na",Financials!AI343)</f>
        <v>na</v>
      </c>
      <c r="AH344" s="16" t="str">
        <f>IF(Financials!AJ343="","na",Financials!AJ343)</f>
        <v>na</v>
      </c>
      <c r="AI344" s="16" t="str">
        <f>IF(Financials!AK343="","na",Financials!AK343)</f>
        <v>na</v>
      </c>
    </row>
    <row r="345" spans="1:35" x14ac:dyDescent="0.2">
      <c r="A345" s="5">
        <f>Financials!Q344</f>
        <v>44307</v>
      </c>
      <c r="B345" s="5">
        <f>Financials!P344</f>
        <v>44306</v>
      </c>
      <c r="C345" t="str">
        <f>Financials!A344</f>
        <v>GB0033986497</v>
      </c>
      <c r="D345" t="str">
        <f>Financials!B344</f>
        <v>ITV.L</v>
      </c>
      <c r="E345" t="str">
        <f>Financials!C344</f>
        <v>ITV</v>
      </c>
      <c r="F345" t="str">
        <f>Financials!D344</f>
        <v>GBp</v>
      </c>
      <c r="G345" t="str">
        <f>Financials!E344</f>
        <v>Communication Services</v>
      </c>
      <c r="H345" t="str">
        <f>Financials!F344</f>
        <v>Broadcasting</v>
      </c>
      <c r="I345">
        <f>Financials!O344</f>
        <v>117.6</v>
      </c>
      <c r="J345" t="str">
        <f>Financials!H344&amp;" - "&amp;Financials!G344</f>
        <v>54.16 - 128.549</v>
      </c>
      <c r="K345" s="7">
        <f>(Financials!G344-Financials!O344)/Financials!O344</f>
        <v>9.3103741496598752E-2</v>
      </c>
      <c r="L345" s="1">
        <f>Financials!M344</f>
        <v>0</v>
      </c>
      <c r="M345">
        <f>Financials!I344</f>
        <v>16.427299999999999</v>
      </c>
      <c r="N345">
        <f>Financials!J344</f>
        <v>0.28000000000000003</v>
      </c>
      <c r="O345" s="11">
        <f>Financials!K344</f>
        <v>416.54899999999998</v>
      </c>
      <c r="P345" s="8">
        <f t="shared" si="6"/>
        <v>0</v>
      </c>
      <c r="Q345" s="14">
        <f>Financials!S344</f>
        <v>2005</v>
      </c>
      <c r="R345" s="14">
        <f>Financials!T344</f>
        <v>2020</v>
      </c>
      <c r="S345" s="14">
        <f>Financials!U344</f>
        <v>9</v>
      </c>
      <c r="T345" s="14">
        <f>Financials!V344</f>
        <v>3</v>
      </c>
      <c r="U345" s="15">
        <f>IF(Financials!W344="","na",Financials!W344)</f>
        <v>1.0610687022900764</v>
      </c>
      <c r="V345" s="15">
        <f>IF(Financials!X344="","na",Financials!X344)</f>
        <v>0.86206896551724155</v>
      </c>
      <c r="W345" s="15">
        <f>IF(Financials!Y344="","na",Financials!Y344)</f>
        <v>3.8461538461538491E-2</v>
      </c>
      <c r="X345" s="15">
        <f>IF(Financials!Z344="","na",Financials!Z344)</f>
        <v>-0.26229508196721307</v>
      </c>
      <c r="Y345" s="15">
        <f>IF(Financials!AA344="","na",Financials!AA344)</f>
        <v>-0.32499999999999996</v>
      </c>
      <c r="Z345" s="8">
        <f>IF(Financials!AB344="","na",Financials!AB344)</f>
        <v>7.32</v>
      </c>
      <c r="AA345" s="8">
        <f>IF(Financials!AC344="","na",Financials!AC344)</f>
        <v>7.88</v>
      </c>
      <c r="AB345" s="8">
        <f>IF(Financials!AD344="","na",Financials!AD344)</f>
        <v>8</v>
      </c>
      <c r="AC345" s="8">
        <f>IF(Financials!AE344="","na",Financials!AE344)</f>
        <v>5.4</v>
      </c>
      <c r="AD345" s="8" t="str">
        <f>IF(Financials!AF344="","na",Financials!AF344)</f>
        <v>na</v>
      </c>
      <c r="AE345" s="16" t="str">
        <f>IF(Financials!AG344="","na",Financials!AG344)</f>
        <v>na</v>
      </c>
      <c r="AF345" s="16" t="str">
        <f>IF(Financials!AH344="","na",Financials!AH344)</f>
        <v>na</v>
      </c>
      <c r="AG345" s="16" t="str">
        <f>IF(Financials!AI344="","na",Financials!AI344)</f>
        <v>na</v>
      </c>
      <c r="AH345" s="16" t="str">
        <f>IF(Financials!AJ344="","na",Financials!AJ344)</f>
        <v>na</v>
      </c>
      <c r="AI345" s="16" t="str">
        <f>IF(Financials!AK344="","na",Financials!AK344)</f>
        <v>na</v>
      </c>
    </row>
    <row r="346" spans="1:35" x14ac:dyDescent="0.2">
      <c r="A346" s="5">
        <f>Financials!Q345</f>
        <v>44307</v>
      </c>
      <c r="B346" s="5">
        <f>Financials!P345</f>
        <v>44306</v>
      </c>
      <c r="C346" t="str">
        <f>Financials!A345</f>
        <v>GB00B019KW72</v>
      </c>
      <c r="D346" t="str">
        <f>Financials!B345</f>
        <v>SBRY.L</v>
      </c>
      <c r="E346" t="str">
        <f>Financials!C345</f>
        <v>J Sainsbury</v>
      </c>
      <c r="F346" t="str">
        <f>Financials!D345</f>
        <v>GBp</v>
      </c>
      <c r="G346" t="str">
        <f>Financials!E345</f>
        <v>Consumer Defensive</v>
      </c>
      <c r="H346" t="str">
        <f>Financials!F345</f>
        <v>Grocery Stores</v>
      </c>
      <c r="I346">
        <f>Financials!O345</f>
        <v>248.3</v>
      </c>
      <c r="J346" t="str">
        <f>Financials!H345&amp;" - "&amp;Financials!G345</f>
        <v>178.55 - 263.4</v>
      </c>
      <c r="K346" s="7">
        <f>(Financials!G345-Financials!O345)/Financials!O345</f>
        <v>6.0813532017720356E-2</v>
      </c>
      <c r="L346" s="1">
        <f>Financials!M345</f>
        <v>2.5499999999999998E-2</v>
      </c>
      <c r="M346">
        <f>Financials!I345</f>
        <v>0</v>
      </c>
      <c r="N346">
        <f>Financials!J345</f>
        <v>3.25</v>
      </c>
      <c r="O346" s="11">
        <f>Financials!K345</f>
        <v>76.4923</v>
      </c>
      <c r="P346" s="8">
        <f t="shared" si="6"/>
        <v>0</v>
      </c>
      <c r="Q346" s="14">
        <f>Financials!S345</f>
        <v>1993</v>
      </c>
      <c r="R346" s="14">
        <f>Financials!T345</f>
        <v>2020</v>
      </c>
      <c r="S346" s="14">
        <f>Financials!U345</f>
        <v>19</v>
      </c>
      <c r="T346" s="14">
        <f>Financials!V345</f>
        <v>7</v>
      </c>
      <c r="U346" s="15">
        <f>IF(Financials!W345="","na",Financials!W345)</f>
        <v>-0.29126213592233019</v>
      </c>
      <c r="V346" s="15">
        <f>IF(Financials!X345="","na",Financials!X345)</f>
        <v>-0.56804733727810641</v>
      </c>
      <c r="W346" s="15">
        <f>IF(Financials!Y345="","na",Financials!Y345)</f>
        <v>-0.40163934426229508</v>
      </c>
      <c r="X346" s="15">
        <f>IF(Financials!Z345="","na",Financials!Z345)</f>
        <v>-0.24742268041237109</v>
      </c>
      <c r="Y346" s="15">
        <f>IF(Financials!AA345="","na",Financials!AA345)</f>
        <v>-0.3482142857142857</v>
      </c>
      <c r="Z346" s="8">
        <f>IF(Financials!AB345="","na",Financials!AB345)</f>
        <v>9.6999999999999993</v>
      </c>
      <c r="AA346" s="8">
        <f>IF(Financials!AC345="","na",Financials!AC345)</f>
        <v>10.199999999999999</v>
      </c>
      <c r="AB346" s="8">
        <f>IF(Financials!AD345="","na",Financials!AD345)</f>
        <v>11.2</v>
      </c>
      <c r="AC346" s="8">
        <f>IF(Financials!AE345="","na",Financials!AE345)</f>
        <v>7.3</v>
      </c>
      <c r="AD346" s="8" t="str">
        <f>IF(Financials!AF345="","na",Financials!AF345)</f>
        <v>na</v>
      </c>
      <c r="AE346" s="16" t="str">
        <f>IF(Financials!AG345="","na",Financials!AG345)</f>
        <v>na</v>
      </c>
      <c r="AF346" s="16" t="str">
        <f>IF(Financials!AH345="","na",Financials!AH345)</f>
        <v>na</v>
      </c>
      <c r="AG346" s="16" t="str">
        <f>IF(Financials!AI345="","na",Financials!AI345)</f>
        <v>na</v>
      </c>
      <c r="AH346" s="16" t="str">
        <f>IF(Financials!AJ345="","na",Financials!AJ345)</f>
        <v>na</v>
      </c>
      <c r="AI346" s="16" t="str">
        <f>IF(Financials!AK345="","na",Financials!AK345)</f>
        <v>na</v>
      </c>
    </row>
    <row r="347" spans="1:35" x14ac:dyDescent="0.2">
      <c r="A347" s="5">
        <f>Financials!Q346</f>
        <v>44307</v>
      </c>
      <c r="B347" s="5">
        <f>Financials!P346</f>
        <v>44306</v>
      </c>
      <c r="C347" t="str">
        <f>Financials!A346</f>
        <v>GB00B02J6398</v>
      </c>
      <c r="D347" t="str">
        <f>Financials!B346</f>
        <v>ADM.L</v>
      </c>
      <c r="E347" t="str">
        <f>Financials!C346</f>
        <v>Admiral Group</v>
      </c>
      <c r="F347" t="str">
        <f>Financials!D346</f>
        <v>GBp</v>
      </c>
      <c r="G347" t="str">
        <f>Financials!E346</f>
        <v>Financial Services</v>
      </c>
      <c r="H347" t="str">
        <f>Financials!F346</f>
        <v>Insurance—Property &amp; Casualty</v>
      </c>
      <c r="I347">
        <f>Financials!O346</f>
        <v>3213.01</v>
      </c>
      <c r="J347" t="str">
        <f>Financials!H346&amp;" - "&amp;Financials!G346</f>
        <v>2094 - 3249</v>
      </c>
      <c r="K347" s="7">
        <f>(Financials!G346-Financials!O346)/Financials!O346</f>
        <v>1.1201334574122016E-2</v>
      </c>
      <c r="L347" s="1">
        <f>Financials!M346</f>
        <v>3.9800000000000002E-2</v>
      </c>
      <c r="M347">
        <f>Financials!I346</f>
        <v>17.989899999999999</v>
      </c>
      <c r="N347">
        <f>Financials!J346</f>
        <v>3.82</v>
      </c>
      <c r="O347" s="11">
        <f>Financials!K346</f>
        <v>843.45600000000002</v>
      </c>
      <c r="P347" s="8">
        <f t="shared" si="6"/>
        <v>0</v>
      </c>
      <c r="Q347" s="14">
        <f>Financials!S346</f>
        <v>2006</v>
      </c>
      <c r="R347" s="14">
        <f>Financials!T346</f>
        <v>2020</v>
      </c>
      <c r="S347" s="14">
        <f>Financials!U346</f>
        <v>11</v>
      </c>
      <c r="T347" s="14">
        <f>Financials!V346</f>
        <v>3</v>
      </c>
      <c r="U347" s="15">
        <f>IF(Financials!W346="","na",Financials!W346)</f>
        <v>4.7098765432098766</v>
      </c>
      <c r="V347" s="15">
        <f>IF(Financials!X346="","na",Financials!X346)</f>
        <v>1.1070615034168565</v>
      </c>
      <c r="W347" s="15">
        <f>IF(Financials!Y346="","na",Financials!Y346)</f>
        <v>0.94327731092436962</v>
      </c>
      <c r="X347" s="15">
        <f>IF(Financials!Z346="","na",Financials!Z346)</f>
        <v>1.7945619335347431</v>
      </c>
      <c r="Y347" s="15">
        <f>IF(Financials!AA346="","na",Financials!AA346)</f>
        <v>1.4601063829787233</v>
      </c>
      <c r="Z347" s="8">
        <f>IF(Financials!AB346="","na",Financials!AB346)</f>
        <v>33.1</v>
      </c>
      <c r="AA347" s="8">
        <f>IF(Financials!AC346="","na",Financials!AC346)</f>
        <v>37.700000000000003</v>
      </c>
      <c r="AB347" s="8">
        <f>IF(Financials!AD346="","na",Financials!AD346)</f>
        <v>37.6</v>
      </c>
      <c r="AC347" s="8">
        <f>IF(Financials!AE346="","na",Financials!AE346)</f>
        <v>92.5</v>
      </c>
      <c r="AD347" s="8" t="str">
        <f>IF(Financials!AF346="","na",Financials!AF346)</f>
        <v>na</v>
      </c>
      <c r="AE347" s="16" t="str">
        <f>IF(Financials!AG346="","na",Financials!AG346)</f>
        <v>na</v>
      </c>
      <c r="AF347" s="16" t="str">
        <f>IF(Financials!AH346="","na",Financials!AH346)</f>
        <v>na</v>
      </c>
      <c r="AG347" s="16" t="str">
        <f>IF(Financials!AI346="","na",Financials!AI346)</f>
        <v>na</v>
      </c>
      <c r="AH347" s="16" t="str">
        <f>IF(Financials!AJ346="","na",Financials!AJ346)</f>
        <v>na</v>
      </c>
      <c r="AI347" s="16" t="str">
        <f>IF(Financials!AK346="","na",Financials!AK346)</f>
        <v>na</v>
      </c>
    </row>
    <row r="348" spans="1:35" x14ac:dyDescent="0.2">
      <c r="A348" s="5">
        <f>Financials!Q347</f>
        <v>44307</v>
      </c>
      <c r="B348" s="5">
        <f>Financials!P347</f>
        <v>44306</v>
      </c>
      <c r="C348" t="str">
        <f>Financials!A347</f>
        <v>GB00B02L3W35</v>
      </c>
      <c r="D348" t="str">
        <f>Financials!B347</f>
        <v>BKG.L</v>
      </c>
      <c r="E348" t="str">
        <f>Financials!C347</f>
        <v>The Berkeley Group</v>
      </c>
      <c r="F348" t="str">
        <f>Financials!D347</f>
        <v>GBp</v>
      </c>
      <c r="G348" t="str">
        <f>Financials!E347</f>
        <v>Consumer Cyclical</v>
      </c>
      <c r="H348" t="str">
        <f>Financials!F347</f>
        <v>Residential Construction</v>
      </c>
      <c r="I348">
        <f>Financials!O347</f>
        <v>4589</v>
      </c>
      <c r="J348" t="str">
        <f>Financials!H347&amp;" - "&amp;Financials!G347</f>
        <v>3646 - 5709.54</v>
      </c>
      <c r="K348" s="7">
        <f>(Financials!G347-Financials!O347)/Financials!O347</f>
        <v>0.24417955981695358</v>
      </c>
      <c r="L348" s="1">
        <f>Financials!M347</f>
        <v>2.52E-2</v>
      </c>
      <c r="M348">
        <f>Financials!I347</f>
        <v>15.8111</v>
      </c>
      <c r="N348">
        <f>Financials!J347</f>
        <v>24.742999999999999</v>
      </c>
      <c r="O348" s="11">
        <f>Financials!K347</f>
        <v>184.739</v>
      </c>
      <c r="P348" s="8">
        <f t="shared" si="6"/>
        <v>0</v>
      </c>
      <c r="Q348" s="14">
        <f>Financials!S347</f>
        <v>1994</v>
      </c>
      <c r="R348" s="14">
        <f>Financials!T347</f>
        <v>2021</v>
      </c>
      <c r="S348" s="14">
        <f>Financials!U347</f>
        <v>14</v>
      </c>
      <c r="T348" s="14">
        <f>Financials!V347</f>
        <v>5</v>
      </c>
      <c r="U348" s="15">
        <f>IF(Financials!W347="","na",Financials!W347)</f>
        <v>3.2967032967034216E-3</v>
      </c>
      <c r="V348" s="15">
        <f>IF(Financials!X347="","na",Financials!X347)</f>
        <v>-0.94927777777777778</v>
      </c>
      <c r="W348" s="15">
        <f>IF(Financials!Y347="","na",Financials!Y347)</f>
        <v>-0.90869999999999995</v>
      </c>
      <c r="X348" s="15">
        <f>IF(Financials!Z347="","na",Financials!Z347)</f>
        <v>-0.90604095914376881</v>
      </c>
      <c r="Y348" s="15">
        <f>IF(Financials!AA347="","na",Financials!AA347)</f>
        <v>-0.95574835207444764</v>
      </c>
      <c r="Z348" s="8">
        <f>IF(Financials!AB347="","na",Financials!AB347)</f>
        <v>137</v>
      </c>
      <c r="AA348" s="8">
        <f>IF(Financials!AC347="","na",Financials!AC347)</f>
        <v>97.17</v>
      </c>
      <c r="AB348" s="8">
        <f>IF(Financials!AD347="","na",Financials!AD347)</f>
        <v>20.079999999999998</v>
      </c>
      <c r="AC348" s="8">
        <f>IF(Financials!AE347="","na",Financials!AE347)</f>
        <v>206.32</v>
      </c>
      <c r="AD348" s="8">
        <f>IF(Financials!AF347="","na",Financials!AF347)</f>
        <v>9.1300000000000008</v>
      </c>
      <c r="AE348" s="16" t="str">
        <f>IF(Financials!AG347="","na",Financials!AG347)</f>
        <v>na</v>
      </c>
      <c r="AF348" s="16" t="str">
        <f>IF(Financials!AH347="","na",Financials!AH347)</f>
        <v>na</v>
      </c>
      <c r="AG348" s="16" t="str">
        <f>IF(Financials!AI347="","na",Financials!AI347)</f>
        <v>na</v>
      </c>
      <c r="AH348" s="16" t="str">
        <f>IF(Financials!AJ347="","na",Financials!AJ347)</f>
        <v>na</v>
      </c>
      <c r="AI348" s="16" t="str">
        <f>IF(Financials!AK347="","na",Financials!AK347)</f>
        <v>na</v>
      </c>
    </row>
    <row r="349" spans="1:35" x14ac:dyDescent="0.2">
      <c r="A349" s="5">
        <f>Financials!Q348</f>
        <v>44307</v>
      </c>
      <c r="B349" s="5">
        <f>Financials!P348</f>
        <v>44306</v>
      </c>
      <c r="C349" t="str">
        <f>Financials!A348</f>
        <v>GB00B033F229</v>
      </c>
      <c r="D349" t="str">
        <f>Financials!B348</f>
        <v>CNA.L</v>
      </c>
      <c r="E349" t="str">
        <f>Financials!C348</f>
        <v>Centrica</v>
      </c>
      <c r="F349" t="str">
        <f>Financials!D348</f>
        <v>GBp</v>
      </c>
      <c r="G349" t="str">
        <f>Financials!E348</f>
        <v>Utilities</v>
      </c>
      <c r="H349" t="str">
        <f>Financials!F348</f>
        <v>Utilities—Diversified</v>
      </c>
      <c r="I349">
        <f>Financials!O348</f>
        <v>55.5</v>
      </c>
      <c r="J349" t="str">
        <f>Financials!H348&amp;" - "&amp;Financials!G348</f>
        <v>29.1 - 56.74</v>
      </c>
      <c r="K349" s="7">
        <f>(Financials!G348-Financials!O348)/Financials!O348</f>
        <v>2.2342342342342378E-2</v>
      </c>
      <c r="L349" s="1">
        <f>Financials!M348</f>
        <v>0</v>
      </c>
      <c r="M349">
        <f>Financials!I348</f>
        <v>79.057100000000005</v>
      </c>
      <c r="N349">
        <f>Financials!J348</f>
        <v>0.16500000000000001</v>
      </c>
      <c r="O349" s="11">
        <f>Financials!K348</f>
        <v>335.39400000000001</v>
      </c>
      <c r="P349" s="8">
        <f t="shared" si="6"/>
        <v>0</v>
      </c>
      <c r="Q349" s="14">
        <f>Financials!S348</f>
        <v>2005</v>
      </c>
      <c r="R349" s="14">
        <f>Financials!T348</f>
        <v>2004</v>
      </c>
      <c r="S349" s="14">
        <f>Financials!U348</f>
        <v>14</v>
      </c>
      <c r="T349" s="14">
        <f>Financials!V348</f>
        <v>6</v>
      </c>
      <c r="U349" s="15">
        <f>IF(Financials!W348="","na",Financials!W348)</f>
        <v>2.0857717391304349</v>
      </c>
      <c r="V349" s="15" t="str">
        <f>IF(Financials!X348="","na",Financials!X348)</f>
        <v>na</v>
      </c>
      <c r="W349" s="15" t="str">
        <f>IF(Financials!Y348="","na",Financials!Y348)</f>
        <v>na</v>
      </c>
      <c r="X349" s="15">
        <f>IF(Financials!Z348="","na",Financials!Z348)</f>
        <v>8.896569034156272</v>
      </c>
      <c r="Y349" s="15">
        <f>IF(Financials!AA348="","na",Financials!AA348)</f>
        <v>5.6744172924376146</v>
      </c>
      <c r="Z349" s="8">
        <f>IF(Financials!AB348="","na",Financials!AB348)</f>
        <v>12</v>
      </c>
      <c r="AA349" s="8">
        <f>IF(Financials!AC348="","na",Financials!AC348)</f>
        <v>15.6</v>
      </c>
      <c r="AB349" s="8">
        <f>IF(Financials!AD348="","na",Financials!AD348)</f>
        <v>9.9</v>
      </c>
      <c r="AC349" s="8">
        <f>IF(Financials!AE348="","na",Financials!AE348)</f>
        <v>3.5</v>
      </c>
      <c r="AD349" s="8" t="str">
        <f>IF(Financials!AF348="","na",Financials!AF348)</f>
        <v>na</v>
      </c>
      <c r="AE349" s="16" t="str">
        <f>IF(Financials!AG348="","na",Financials!AG348)</f>
        <v>na</v>
      </c>
      <c r="AF349" s="16" t="str">
        <f>IF(Financials!AH348="","na",Financials!AH348)</f>
        <v>na</v>
      </c>
      <c r="AG349" s="16" t="str">
        <f>IF(Financials!AI348="","na",Financials!AI348)</f>
        <v>na</v>
      </c>
      <c r="AH349" s="16" t="str">
        <f>IF(Financials!AJ348="","na",Financials!AJ348)</f>
        <v>na</v>
      </c>
      <c r="AI349" s="16" t="str">
        <f>IF(Financials!AK348="","na",Financials!AK348)</f>
        <v>na</v>
      </c>
    </row>
    <row r="350" spans="1:35" x14ac:dyDescent="0.2">
      <c r="A350" s="5">
        <f>Financials!Q349</f>
        <v>44307</v>
      </c>
      <c r="B350" s="5">
        <f>Financials!P349</f>
        <v>44306</v>
      </c>
      <c r="C350" t="str">
        <f>Financials!A349</f>
        <v>GB00B03MLX29</v>
      </c>
      <c r="D350" t="str">
        <f>Financials!B349</f>
        <v>RDSA.L</v>
      </c>
      <c r="E350" t="str">
        <f>Financials!C349</f>
        <v xml:space="preserve">Shell </v>
      </c>
      <c r="F350" t="str">
        <f>Financials!D349</f>
        <v>GBp</v>
      </c>
      <c r="G350" t="str">
        <f>Financials!E349</f>
        <v>Energy</v>
      </c>
      <c r="H350" t="str">
        <f>Financials!F349</f>
        <v>Oil &amp; Gas Integrated</v>
      </c>
      <c r="I350">
        <f>Financials!O349</f>
        <v>1364</v>
      </c>
      <c r="J350" t="str">
        <f>Financials!H349&amp;" - "&amp;Financials!G349</f>
        <v>878.1 - 1718.36</v>
      </c>
      <c r="K350" s="7">
        <f>(Financials!G349-Financials!O349)/Financials!O349</f>
        <v>0.25979472140762455</v>
      </c>
      <c r="L350" s="1">
        <f>Financials!M349</f>
        <v>3.56E-2</v>
      </c>
      <c r="M350">
        <f>Financials!I349</f>
        <v>0</v>
      </c>
      <c r="N350">
        <f>Financials!J349</f>
        <v>19.981999999999999</v>
      </c>
      <c r="O350" s="11">
        <f>Financials!K349</f>
        <v>67.851100000000002</v>
      </c>
      <c r="P350" s="8">
        <f t="shared" si="6"/>
        <v>0</v>
      </c>
      <c r="Q350" s="14">
        <f>Financials!S349</f>
        <v>2006</v>
      </c>
      <c r="R350" s="14">
        <f>Financials!T349</f>
        <v>2021</v>
      </c>
      <c r="S350" s="14">
        <f>Financials!U349</f>
        <v>10</v>
      </c>
      <c r="T350" s="14">
        <f>Financials!V349</f>
        <v>5</v>
      </c>
      <c r="U350" s="15">
        <f>IF(Financials!W349="","na",Financials!W349)</f>
        <v>-0.75007505253677575</v>
      </c>
      <c r="V350" s="15">
        <f>IF(Financials!X349="","na",Financials!X349)</f>
        <v>-0.85415206727400139</v>
      </c>
      <c r="W350" s="15">
        <f>IF(Financials!Y349="","na",Financials!Y349)</f>
        <v>-0.8795137130038353</v>
      </c>
      <c r="X350" s="15">
        <f>IF(Financials!Z349="","na",Financials!Z349)</f>
        <v>-0.88304298960382122</v>
      </c>
      <c r="Y350" s="15">
        <f>IF(Financials!AA349="","na",Financials!AA349)</f>
        <v>-0.78604471858134151</v>
      </c>
      <c r="Z350" s="8">
        <f>IF(Financials!AB349="","na",Financials!AB349)</f>
        <v>147.06</v>
      </c>
      <c r="AA350" s="8">
        <f>IF(Financials!AC349="","na",Financials!AC349)</f>
        <v>142.36000000000001</v>
      </c>
      <c r="AB350" s="8">
        <f>IF(Financials!AD349="","na",Financials!AD349)</f>
        <v>146.65</v>
      </c>
      <c r="AC350" s="8">
        <f>IF(Financials!AE349="","na",Financials!AE349)</f>
        <v>77.819999999999993</v>
      </c>
      <c r="AD350" s="8">
        <f>IF(Financials!AF349="","na",Financials!AF349)</f>
        <v>16.649999999999999</v>
      </c>
      <c r="AE350" s="16" t="str">
        <f>IF(Financials!AG349="","na",Financials!AG349)</f>
        <v>na</v>
      </c>
      <c r="AF350" s="16" t="str">
        <f>IF(Financials!AH349="","na",Financials!AH349)</f>
        <v>na</v>
      </c>
      <c r="AG350" s="16" t="str">
        <f>IF(Financials!AI349="","na",Financials!AI349)</f>
        <v>na</v>
      </c>
      <c r="AH350" s="16" t="str">
        <f>IF(Financials!AJ349="","na",Financials!AJ349)</f>
        <v>na</v>
      </c>
      <c r="AI350" s="16" t="str">
        <f>IF(Financials!AK349="","na",Financials!AK349)</f>
        <v>na</v>
      </c>
    </row>
    <row r="351" spans="1:35" x14ac:dyDescent="0.2">
      <c r="A351" s="5">
        <f>Financials!Q350</f>
        <v>44307</v>
      </c>
      <c r="B351" s="5">
        <f>Financials!P350</f>
        <v>44306</v>
      </c>
      <c r="C351" t="str">
        <f>Financials!A350</f>
        <v>GB00B03MM408</v>
      </c>
      <c r="D351" t="str">
        <f>Financials!B350</f>
        <v>RDSB.L</v>
      </c>
      <c r="E351" t="str">
        <f>Financials!C350</f>
        <v>Shel b</v>
      </c>
      <c r="F351" t="str">
        <f>Financials!D350</f>
        <v>GBp</v>
      </c>
      <c r="G351" t="str">
        <f>Financials!E350</f>
        <v>Energy</v>
      </c>
      <c r="H351" t="str">
        <f>Financials!F350</f>
        <v>Oil &amp; Gas Integrated</v>
      </c>
      <c r="I351">
        <f>Financials!O350</f>
        <v>1303.8</v>
      </c>
      <c r="J351" t="str">
        <f>Financials!H350&amp;" - "&amp;Financials!G350</f>
        <v>845.1 - 1523</v>
      </c>
      <c r="K351" s="7">
        <f>(Financials!G350-Financials!O350)/Financials!O350</f>
        <v>0.16812394539039735</v>
      </c>
      <c r="L351" s="1">
        <f>Financials!M350</f>
        <v>3.73E-2</v>
      </c>
      <c r="M351">
        <f>Financials!I350</f>
        <v>0</v>
      </c>
      <c r="N351">
        <f>Financials!J350</f>
        <v>19.981999999999999</v>
      </c>
      <c r="O351" s="11">
        <f>Financials!K350</f>
        <v>64.898399999999995</v>
      </c>
      <c r="P351" s="8">
        <f t="shared" si="6"/>
        <v>0</v>
      </c>
      <c r="Q351" s="14">
        <f>Financials!S350</f>
        <v>2006</v>
      </c>
      <c r="R351" s="14">
        <f>Financials!T350</f>
        <v>2021</v>
      </c>
      <c r="S351" s="14">
        <f>Financials!U350</f>
        <v>11</v>
      </c>
      <c r="T351" s="14">
        <f>Financials!V350</f>
        <v>4</v>
      </c>
      <c r="U351" s="15">
        <f>IF(Financials!W350="","na",Financials!W350)</f>
        <v>-0.75007505253677575</v>
      </c>
      <c r="V351" s="15">
        <f>IF(Financials!X350="","na",Financials!X350)</f>
        <v>-0.85415206727400139</v>
      </c>
      <c r="W351" s="15">
        <f>IF(Financials!Y350="","na",Financials!Y350)</f>
        <v>-0.8795137130038353</v>
      </c>
      <c r="X351" s="15">
        <f>IF(Financials!Z350="","na",Financials!Z350)</f>
        <v>-0.88304298960382122</v>
      </c>
      <c r="Y351" s="15">
        <f>IF(Financials!AA350="","na",Financials!AA350)</f>
        <v>-0.78604471858134151</v>
      </c>
      <c r="Z351" s="8">
        <f>IF(Financials!AB350="","na",Financials!AB350)</f>
        <v>146.90600000000001</v>
      </c>
      <c r="AA351" s="8">
        <f>IF(Financials!AC350="","na",Financials!AC350)</f>
        <v>142.36000000000001</v>
      </c>
      <c r="AB351" s="8">
        <f>IF(Financials!AD350="","na",Financials!AD350)</f>
        <v>146.65</v>
      </c>
      <c r="AC351" s="8">
        <f>IF(Financials!AE350="","na",Financials!AE350)</f>
        <v>77.819999999999993</v>
      </c>
      <c r="AD351" s="8">
        <f>IF(Financials!AF350="","na",Financials!AF350)</f>
        <v>16.649999999999999</v>
      </c>
      <c r="AE351" s="16" t="str">
        <f>IF(Financials!AG350="","na",Financials!AG350)</f>
        <v>na</v>
      </c>
      <c r="AF351" s="16" t="str">
        <f>IF(Financials!AH350="","na",Financials!AH350)</f>
        <v>na</v>
      </c>
      <c r="AG351" s="16" t="str">
        <f>IF(Financials!AI350="","na",Financials!AI350)</f>
        <v>na</v>
      </c>
      <c r="AH351" s="16" t="str">
        <f>IF(Financials!AJ350="","na",Financials!AJ350)</f>
        <v>na</v>
      </c>
      <c r="AI351" s="16" t="str">
        <f>IF(Financials!AK350="","na",Financials!AK350)</f>
        <v>na</v>
      </c>
    </row>
    <row r="352" spans="1:35" x14ac:dyDescent="0.2">
      <c r="A352" s="5">
        <f>Financials!Q351</f>
        <v>44307</v>
      </c>
      <c r="B352" s="5">
        <f>Financials!P351</f>
        <v>44306</v>
      </c>
      <c r="C352" t="str">
        <f>Financials!A351</f>
        <v>GB00B0744B38</v>
      </c>
      <c r="D352" t="str">
        <f>Financials!B351</f>
        <v>BNZL.L</v>
      </c>
      <c r="E352" t="str">
        <f>Financials!C351</f>
        <v>Bunzl</v>
      </c>
      <c r="F352" t="str">
        <f>Financials!D351</f>
        <v>GBp</v>
      </c>
      <c r="G352" t="str">
        <f>Financials!E351</f>
        <v>Consumer Defensive</v>
      </c>
      <c r="H352" t="str">
        <f>Financials!F351</f>
        <v>Food Distribution</v>
      </c>
      <c r="I352">
        <f>Financials!O351</f>
        <v>2443</v>
      </c>
      <c r="J352" t="str">
        <f>Financials!H351&amp;" - "&amp;Financials!G351</f>
        <v>22.4 - 2710</v>
      </c>
      <c r="K352" s="7">
        <f>(Financials!G351-Financials!O351)/Financials!O351</f>
        <v>0.10929185427752763</v>
      </c>
      <c r="L352" s="1">
        <f>Financials!M351</f>
        <v>2.1499999999999998E-2</v>
      </c>
      <c r="M352">
        <f>Financials!I351</f>
        <v>19.002300000000002</v>
      </c>
      <c r="N352">
        <f>Financials!J351</f>
        <v>5.7460000000000004</v>
      </c>
      <c r="O352" s="11">
        <f>Financials!K351</f>
        <v>424.29500000000002</v>
      </c>
      <c r="P352" s="8">
        <f t="shared" si="6"/>
        <v>0</v>
      </c>
      <c r="Q352" s="14">
        <f>Financials!S351</f>
        <v>1994</v>
      </c>
      <c r="R352" s="14">
        <f>Financials!T351</f>
        <v>2020</v>
      </c>
      <c r="S352" s="14">
        <f>Financials!U351</f>
        <v>24</v>
      </c>
      <c r="T352" s="14">
        <f>Financials!V351</f>
        <v>2</v>
      </c>
      <c r="U352" s="15">
        <f>IF(Financials!W351="","na",Financials!W351)</f>
        <v>20.31707317073171</v>
      </c>
      <c r="V352" s="15">
        <f>IF(Financials!X351="","na",Financials!X351)</f>
        <v>1.9727891156462589</v>
      </c>
      <c r="W352" s="15">
        <f>IF(Financials!Y351="","na",Financials!Y351)</f>
        <v>0.82083333333333341</v>
      </c>
      <c r="X352" s="15">
        <f>IF(Financials!Z351="","na",Financials!Z351)</f>
        <v>1.032558139534884</v>
      </c>
      <c r="Y352" s="15">
        <f>IF(Financials!AA351="","na",Financials!AA351)</f>
        <v>0.73069306930693079</v>
      </c>
      <c r="Z352" s="8">
        <f>IF(Financials!AB351="","na",Financials!AB351)</f>
        <v>43</v>
      </c>
      <c r="AA352" s="8">
        <f>IF(Financials!AC351="","na",Financials!AC351)</f>
        <v>47.2</v>
      </c>
      <c r="AB352" s="8">
        <f>IF(Financials!AD351="","na",Financials!AD351)</f>
        <v>50.5</v>
      </c>
      <c r="AC352" s="8">
        <f>IF(Financials!AE351="","na",Financials!AE351)</f>
        <v>87.4</v>
      </c>
      <c r="AD352" s="8" t="str">
        <f>IF(Financials!AF351="","na",Financials!AF351)</f>
        <v>na</v>
      </c>
      <c r="AE352" s="16" t="str">
        <f>IF(Financials!AG351="","na",Financials!AG351)</f>
        <v>na</v>
      </c>
      <c r="AF352" s="16" t="str">
        <f>IF(Financials!AH351="","na",Financials!AH351)</f>
        <v>na</v>
      </c>
      <c r="AG352" s="16" t="str">
        <f>IF(Financials!AI351="","na",Financials!AI351)</f>
        <v>na</v>
      </c>
      <c r="AH352" s="16" t="str">
        <f>IF(Financials!AJ351="","na",Financials!AJ351)</f>
        <v>na</v>
      </c>
      <c r="AI352" s="16" t="str">
        <f>IF(Financials!AK351="","na",Financials!AK351)</f>
        <v>na</v>
      </c>
    </row>
    <row r="353" spans="1:35" x14ac:dyDescent="0.2">
      <c r="A353" s="5">
        <f>Financials!Q352</f>
        <v>44307</v>
      </c>
      <c r="B353" s="5">
        <f>Financials!P352</f>
        <v>44306</v>
      </c>
      <c r="C353" t="str">
        <f>Financials!A352</f>
        <v>GB00B082RF11</v>
      </c>
      <c r="D353" t="str">
        <f>Financials!B352</f>
        <v>RTO.L</v>
      </c>
      <c r="E353" t="str">
        <f>Financials!C352</f>
        <v>Rentokil Initial</v>
      </c>
      <c r="F353" t="str">
        <f>Financials!D352</f>
        <v>GBp</v>
      </c>
      <c r="G353" t="str">
        <f>Financials!E352</f>
        <v>Industrials</v>
      </c>
      <c r="H353" t="str">
        <f>Financials!F352</f>
        <v>Specialty Business Services</v>
      </c>
      <c r="I353">
        <f>Financials!O352</f>
        <v>513.79999999999995</v>
      </c>
      <c r="J353" t="str">
        <f>Financials!H352&amp;" - "&amp;Financials!G352</f>
        <v>384.2 - 578.6</v>
      </c>
      <c r="K353" s="7">
        <f>(Financials!G352-Financials!O352)/Financials!O352</f>
        <v>0.12611911249513444</v>
      </c>
      <c r="L353" s="1">
        <f>Financials!M352</f>
        <v>1.04E-2</v>
      </c>
      <c r="M353">
        <f>Financials!I352</f>
        <v>51.2</v>
      </c>
      <c r="N353">
        <f>Financials!J352</f>
        <v>0.61199999999999999</v>
      </c>
      <c r="O353" s="11">
        <f>Financials!K352</f>
        <v>836.601</v>
      </c>
      <c r="P353" s="8">
        <f t="shared" ref="P353:P416" si="7">COUNTIFS(AE353:AI353,"&gt;0",AE353:AI353,"&lt;0.8")</f>
        <v>0</v>
      </c>
      <c r="Q353" s="14">
        <f>Financials!S352</f>
        <v>1994</v>
      </c>
      <c r="R353" s="14">
        <f>Financials!T352</f>
        <v>2021</v>
      </c>
      <c r="S353" s="14">
        <f>Financials!U352</f>
        <v>19</v>
      </c>
      <c r="T353" s="14">
        <f>Financials!V352</f>
        <v>4</v>
      </c>
      <c r="U353" s="15">
        <f>IF(Financials!W352="","na",Financials!W352)</f>
        <v>0.79139072847682124</v>
      </c>
      <c r="V353" s="15">
        <f>IF(Financials!X352="","na",Financials!X352)</f>
        <v>1.2731092436974791</v>
      </c>
      <c r="W353" s="15">
        <f>IF(Financials!Y352="","na",Financials!Y352)</f>
        <v>0.77377049180327884</v>
      </c>
      <c r="X353" s="15">
        <f>IF(Financials!Z352="","na",Financials!Z352)</f>
        <v>0.33547272278449763</v>
      </c>
      <c r="Y353" s="15">
        <f>IF(Financials!AA352="","na",Financials!AA352)</f>
        <v>0.48626373626373626</v>
      </c>
      <c r="Z353" s="8">
        <f>IF(Financials!AB352="","na",Financials!AB352)</f>
        <v>3.52</v>
      </c>
      <c r="AA353" s="8">
        <f>IF(Financials!AC352="","na",Financials!AC352)</f>
        <v>4.0510000000000002</v>
      </c>
      <c r="AB353" s="8">
        <f>IF(Financials!AD352="","na",Financials!AD352)</f>
        <v>4.67</v>
      </c>
      <c r="AC353" s="8">
        <f>IF(Financials!AE352="","na",Financials!AE352)</f>
        <v>3.64</v>
      </c>
      <c r="AD353" s="8">
        <f>IF(Financials!AF352="","na",Financials!AF352)</f>
        <v>5.41</v>
      </c>
      <c r="AE353" s="16" t="str">
        <f>IF(Financials!AG352="","na",Financials!AG352)</f>
        <v>na</v>
      </c>
      <c r="AF353" s="16" t="str">
        <f>IF(Financials!AH352="","na",Financials!AH352)</f>
        <v>na</v>
      </c>
      <c r="AG353" s="16" t="str">
        <f>IF(Financials!AI352="","na",Financials!AI352)</f>
        <v>na</v>
      </c>
      <c r="AH353" s="16" t="str">
        <f>IF(Financials!AJ352="","na",Financials!AJ352)</f>
        <v>na</v>
      </c>
      <c r="AI353" s="16" t="str">
        <f>IF(Financials!AK352="","na",Financials!AK352)</f>
        <v>na</v>
      </c>
    </row>
    <row r="354" spans="1:35" x14ac:dyDescent="0.2">
      <c r="A354" s="5">
        <f>Financials!Q353</f>
        <v>44307</v>
      </c>
      <c r="B354" s="5">
        <f>Financials!P353</f>
        <v>44306</v>
      </c>
      <c r="C354" t="str">
        <f>Financials!A353</f>
        <v>GB00B0LCW083</v>
      </c>
      <c r="D354" t="str">
        <f>Financials!B353</f>
        <v>HIK.L</v>
      </c>
      <c r="E354" t="str">
        <f>Financials!C353</f>
        <v>Hikma Pharmaceuticals</v>
      </c>
      <c r="F354" t="str">
        <f>Financials!D353</f>
        <v>GBp</v>
      </c>
      <c r="G354" t="str">
        <f>Financials!E353</f>
        <v>Healthcare</v>
      </c>
      <c r="H354" t="str">
        <f>Financials!F353</f>
        <v>Drug Manufacturers—Specialty &amp; Generic</v>
      </c>
      <c r="I354">
        <f>Financials!O353</f>
        <v>2445</v>
      </c>
      <c r="J354" t="str">
        <f>Financials!H353&amp;" - "&amp;Financials!G353</f>
        <v>2086.49 - 2768</v>
      </c>
      <c r="K354" s="7">
        <f>(Financials!G353-Financials!O353)/Financials!O353</f>
        <v>0.13210633946830266</v>
      </c>
      <c r="L354" s="1">
        <f>Financials!M353</f>
        <v>1.5100000000000001E-2</v>
      </c>
      <c r="M354">
        <f>Financials!I353</f>
        <v>18.741399999999999</v>
      </c>
      <c r="N354">
        <f>Financials!J353</f>
        <v>9.2639999999999993</v>
      </c>
      <c r="O354" s="11">
        <f>Financials!K353</f>
        <v>265.22000000000003</v>
      </c>
      <c r="P354" s="8">
        <f t="shared" si="7"/>
        <v>0</v>
      </c>
      <c r="Q354" s="14">
        <f>Financials!S353</f>
        <v>2007</v>
      </c>
      <c r="R354" s="14">
        <f>Financials!T353</f>
        <v>2021</v>
      </c>
      <c r="S354" s="14">
        <f>Financials!U353</f>
        <v>12</v>
      </c>
      <c r="T354" s="14">
        <f>Financials!V353</f>
        <v>2</v>
      </c>
      <c r="U354" s="15">
        <f>IF(Financials!W353="","na",Financials!W353)</f>
        <v>5.3157894736842106</v>
      </c>
      <c r="V354" s="15">
        <f>IF(Financials!X353="","na",Financials!X353)</f>
        <v>1</v>
      </c>
      <c r="W354" s="15">
        <f>IF(Financials!Y353="","na",Financials!Y353)</f>
        <v>4.7001649027597257E-2</v>
      </c>
      <c r="X354" s="15">
        <f>IF(Financials!Z353="","na",Financials!Z353)</f>
        <v>-5.5118110236220416E-2</v>
      </c>
      <c r="Y354" s="15">
        <f>IF(Financials!AA353="","na",Financials!AA353)</f>
        <v>-0.33732594451761477</v>
      </c>
      <c r="Z354" s="8">
        <f>IF(Financials!AB353="","na",Financials!AB353)</f>
        <v>25.556899999999999</v>
      </c>
      <c r="AA354" s="8">
        <f>IF(Financials!AC353="","na",Financials!AC353)</f>
        <v>25.4</v>
      </c>
      <c r="AB354" s="8">
        <f>IF(Financials!AD353="","na",Financials!AD353)</f>
        <v>34</v>
      </c>
      <c r="AC354" s="8">
        <f>IF(Financials!AE353="","na",Financials!AE353)</f>
        <v>36.216900000000003</v>
      </c>
      <c r="AD354" s="8">
        <f>IF(Financials!AF353="","na",Financials!AF353)</f>
        <v>24</v>
      </c>
      <c r="AE354" s="16" t="str">
        <f>IF(Financials!AG353="","na",Financials!AG353)</f>
        <v>na</v>
      </c>
      <c r="AF354" s="16" t="str">
        <f>IF(Financials!AH353="","na",Financials!AH353)</f>
        <v>na</v>
      </c>
      <c r="AG354" s="16" t="str">
        <f>IF(Financials!AI353="","na",Financials!AI353)</f>
        <v>na</v>
      </c>
      <c r="AH354" s="16" t="str">
        <f>IF(Financials!AJ353="","na",Financials!AJ353)</f>
        <v>na</v>
      </c>
      <c r="AI354" s="16" t="str">
        <f>IF(Financials!AK353="","na",Financials!AK353)</f>
        <v>na</v>
      </c>
    </row>
    <row r="355" spans="1:35" x14ac:dyDescent="0.2">
      <c r="A355" s="5">
        <f>Financials!Q354</f>
        <v>44307</v>
      </c>
      <c r="B355" s="5">
        <f>Financials!P354</f>
        <v>44306</v>
      </c>
      <c r="C355" t="str">
        <f>Financials!A354</f>
        <v>GB00B10RZP78</v>
      </c>
      <c r="D355" t="str">
        <f>Financials!B354</f>
        <v>ULVR.L</v>
      </c>
      <c r="E355" t="str">
        <f>Financials!C354</f>
        <v>Unilever</v>
      </c>
      <c r="F355" t="str">
        <f>Financials!D354</f>
        <v>GBp</v>
      </c>
      <c r="G355" t="str">
        <f>Financials!E354</f>
        <v>Consumer Defensive</v>
      </c>
      <c r="H355" t="str">
        <f>Financials!F354</f>
        <v>Household &amp; Personal Products</v>
      </c>
      <c r="I355">
        <f>Financials!O354</f>
        <v>4118.5</v>
      </c>
      <c r="J355" t="str">
        <f>Financials!H354&amp;" - "&amp;Financials!G354</f>
        <v>38.2884 - 4944</v>
      </c>
      <c r="K355" s="7">
        <f>(Financials!G354-Financials!O354)/Financials!O354</f>
        <v>0.20043705232487558</v>
      </c>
      <c r="L355" s="1">
        <f>Financials!M354</f>
        <v>3.5900000000000001E-2</v>
      </c>
      <c r="M355">
        <f>Financials!I354</f>
        <v>22.4133</v>
      </c>
      <c r="N355">
        <f>Financials!J354</f>
        <v>5.8220000000000001</v>
      </c>
      <c r="O355" s="11">
        <f>Financials!K354</f>
        <v>706.81600000000003</v>
      </c>
      <c r="P355" s="8">
        <f t="shared" si="7"/>
        <v>0</v>
      </c>
      <c r="Q355" s="14">
        <f>Financials!S354</f>
        <v>1993</v>
      </c>
      <c r="R355" s="14">
        <f>Financials!T354</f>
        <v>2021</v>
      </c>
      <c r="S355" s="14">
        <f>Financials!U354</f>
        <v>23</v>
      </c>
      <c r="T355" s="14">
        <f>Financials!V354</f>
        <v>5</v>
      </c>
      <c r="U355" s="15">
        <f>IF(Financials!W354="","na",Financials!W354)</f>
        <v>0.73431734317343178</v>
      </c>
      <c r="V355" s="15">
        <f>IF(Financials!X354="","na",Financials!X354)</f>
        <v>-0.5852178709321566</v>
      </c>
      <c r="W355" s="15">
        <f>IF(Financials!Y354="","na",Financials!Y354)</f>
        <v>-0.63967417345471977</v>
      </c>
      <c r="X355" s="15">
        <f>IF(Financials!Z354="","na",Financials!Z354)</f>
        <v>-0.71780246172320628</v>
      </c>
      <c r="Y355" s="15">
        <f>IF(Financials!AA354="","na",Financials!AA354)</f>
        <v>-0.74122505161734353</v>
      </c>
      <c r="Z355" s="8">
        <f>IF(Financials!AB354="","na",Financials!AB354)</f>
        <v>121.71</v>
      </c>
      <c r="AA355" s="8">
        <f>IF(Financials!AC354="","na",Financials!AC354)</f>
        <v>133.24</v>
      </c>
      <c r="AB355" s="8">
        <f>IF(Financials!AD354="","na",Financials!AD354)</f>
        <v>141.65</v>
      </c>
      <c r="AC355" s="8">
        <f>IF(Financials!AE354="","na",Financials!AE354)</f>
        <v>145.30000000000001</v>
      </c>
      <c r="AD355" s="8">
        <f>IF(Financials!AF354="","na",Financials!AF354)</f>
        <v>37.6</v>
      </c>
      <c r="AE355" s="16" t="str">
        <f>IF(Financials!AG354="","na",Financials!AG354)</f>
        <v>na</v>
      </c>
      <c r="AF355" s="16" t="str">
        <f>IF(Financials!AH354="","na",Financials!AH354)</f>
        <v>na</v>
      </c>
      <c r="AG355" s="16" t="str">
        <f>IF(Financials!AI354="","na",Financials!AI354)</f>
        <v>na</v>
      </c>
      <c r="AH355" s="16" t="str">
        <f>IF(Financials!AJ354="","na",Financials!AJ354)</f>
        <v>na</v>
      </c>
      <c r="AI355" s="16" t="str">
        <f>IF(Financials!AK354="","na",Financials!AK354)</f>
        <v>na</v>
      </c>
    </row>
    <row r="356" spans="1:35" x14ac:dyDescent="0.2">
      <c r="A356" s="5">
        <f>Financials!Q355</f>
        <v>44307</v>
      </c>
      <c r="B356" s="5">
        <f>Financials!P355</f>
        <v>44306</v>
      </c>
      <c r="C356" t="str">
        <f>Financials!A355</f>
        <v>GB00B18V8630</v>
      </c>
      <c r="D356" t="str">
        <f>Financials!B355</f>
        <v>PNN.L</v>
      </c>
      <c r="E356" t="str">
        <f>Financials!C355</f>
        <v>Pennon Group</v>
      </c>
      <c r="F356" t="str">
        <f>Financials!D355</f>
        <v>GBp</v>
      </c>
      <c r="G356" t="str">
        <f>Financials!E355</f>
        <v>Utilities</v>
      </c>
      <c r="H356" t="str">
        <f>Financials!F355</f>
        <v>Utilities—Regulated Water</v>
      </c>
      <c r="I356">
        <f>Financials!O355</f>
        <v>1031.5</v>
      </c>
      <c r="J356" t="str">
        <f>Financials!H355&amp;" - "&amp;Financials!G355</f>
        <v>854.2 - 1195.5</v>
      </c>
      <c r="K356" s="7">
        <f>(Financials!G355-Financials!O355)/Financials!O355</f>
        <v>0.15899175957343675</v>
      </c>
      <c r="L356" s="1">
        <f>Financials!M355</f>
        <v>3.5299999999999998E-2</v>
      </c>
      <c r="M356">
        <f>Financials!I355</f>
        <v>2.3630499999999999</v>
      </c>
      <c r="N356">
        <f>Financials!J355</f>
        <v>6.9480000000000004</v>
      </c>
      <c r="O356" s="11">
        <f>Financials!K355</f>
        <v>148.38800000000001</v>
      </c>
      <c r="P356" s="8">
        <f t="shared" si="7"/>
        <v>0</v>
      </c>
      <c r="Q356" s="14">
        <f>Financials!S355</f>
        <v>1993</v>
      </c>
      <c r="R356" s="14">
        <f>Financials!T355</f>
        <v>2021</v>
      </c>
      <c r="S356" s="14">
        <f>Financials!U355</f>
        <v>24</v>
      </c>
      <c r="T356" s="14">
        <f>Financials!V355</f>
        <v>4</v>
      </c>
      <c r="U356" s="15">
        <f>IF(Financials!W355="","na",Financials!W355)</f>
        <v>-0.72139917695473255</v>
      </c>
      <c r="V356" s="15">
        <f>IF(Financials!X355="","na",Financials!X355)</f>
        <v>-0.77664137248432863</v>
      </c>
      <c r="W356" s="15">
        <f>IF(Financials!Y355="","na",Financials!Y355)</f>
        <v>-0.79839189994044069</v>
      </c>
      <c r="X356" s="15">
        <f>IF(Financials!Z355="","na",Financials!Z355)</f>
        <v>-0.82456594972790886</v>
      </c>
      <c r="Y356" s="15">
        <f>IF(Financials!AA355="","na",Financials!AA355)</f>
        <v>-0.84532785012565681</v>
      </c>
      <c r="Z356" s="8">
        <f>IF(Financials!AB355="","na",Financials!AB355)</f>
        <v>35.96</v>
      </c>
      <c r="AA356" s="8">
        <f>IF(Financials!AC355="","na",Financials!AC355)</f>
        <v>38.590000000000003</v>
      </c>
      <c r="AB356" s="8">
        <f>IF(Financials!AD355="","na",Financials!AD355)</f>
        <v>41.06</v>
      </c>
      <c r="AC356" s="8">
        <f>IF(Financials!AE355="","na",Financials!AE355)</f>
        <v>43.77</v>
      </c>
      <c r="AD356" s="8">
        <f>IF(Financials!AF355="","na",Financials!AF355)</f>
        <v>6.77</v>
      </c>
      <c r="AE356" s="16" t="str">
        <f>IF(Financials!AG355="","na",Financials!AG355)</f>
        <v>na</v>
      </c>
      <c r="AF356" s="16" t="str">
        <f>IF(Financials!AH355="","na",Financials!AH355)</f>
        <v>na</v>
      </c>
      <c r="AG356" s="16" t="str">
        <f>IF(Financials!AI355="","na",Financials!AI355)</f>
        <v>na</v>
      </c>
      <c r="AH356" s="16" t="str">
        <f>IF(Financials!AJ355="","na",Financials!AJ355)</f>
        <v>na</v>
      </c>
      <c r="AI356" s="16" t="str">
        <f>IF(Financials!AK355="","na",Financials!AK355)</f>
        <v>na</v>
      </c>
    </row>
    <row r="357" spans="1:35" x14ac:dyDescent="0.2">
      <c r="A357" s="5">
        <f>Financials!Q356</f>
        <v>44307</v>
      </c>
      <c r="B357" s="5">
        <f>Financials!P356</f>
        <v>44306</v>
      </c>
      <c r="C357" t="str">
        <f>Financials!A356</f>
        <v>GB00B19NLV48</v>
      </c>
      <c r="D357" t="str">
        <f>Financials!B356</f>
        <v>EXPN.L</v>
      </c>
      <c r="E357" t="str">
        <f>Financials!C356</f>
        <v>Experian</v>
      </c>
      <c r="F357" t="str">
        <f>Financials!D356</f>
        <v>GBp</v>
      </c>
      <c r="G357" t="str">
        <f>Financials!E356</f>
        <v>Industrials</v>
      </c>
      <c r="H357" t="str">
        <f>Financials!F356</f>
        <v>Consulting Services</v>
      </c>
      <c r="I357">
        <f>Financials!O356</f>
        <v>2689</v>
      </c>
      <c r="J357" t="str">
        <f>Financials!H356&amp;" - "&amp;Financials!G356</f>
        <v>2124 - 3192</v>
      </c>
      <c r="K357" s="7">
        <f>(Financials!G356-Financials!O356)/Financials!O356</f>
        <v>0.18705838601710673</v>
      </c>
      <c r="L357" s="1">
        <f>Financials!M356</f>
        <v>1.3599999999999999E-2</v>
      </c>
      <c r="M357">
        <f>Financials!I356</f>
        <v>51.631500000000003</v>
      </c>
      <c r="N357">
        <f>Financials!J356</f>
        <v>2.7650000000000001</v>
      </c>
      <c r="O357" s="11">
        <f>Financials!K356</f>
        <v>972.875</v>
      </c>
      <c r="P357" s="8">
        <f t="shared" si="7"/>
        <v>0</v>
      </c>
      <c r="Q357" s="14">
        <f>Financials!S356</f>
        <v>2008</v>
      </c>
      <c r="R357" s="14">
        <f>Financials!T356</f>
        <v>2021</v>
      </c>
      <c r="S357" s="14">
        <f>Financials!U356</f>
        <v>8</v>
      </c>
      <c r="T357" s="14">
        <f>Financials!V356</f>
        <v>5</v>
      </c>
      <c r="U357" s="15">
        <f>IF(Financials!W356="","na",Financials!W356)</f>
        <v>0.8642324505014144</v>
      </c>
      <c r="V357" s="15">
        <f>IF(Financials!X356="","na",Financials!X356)</f>
        <v>-4.3333685210598577E-2</v>
      </c>
      <c r="W357" s="15">
        <f>IF(Financials!Y356="","na",Financials!Y356)</f>
        <v>-0.53650428333972633</v>
      </c>
      <c r="X357" s="15">
        <f>IF(Financials!Z356="","na",Financials!Z356)</f>
        <v>-0.56758110836417419</v>
      </c>
      <c r="Y357" s="15">
        <f>IF(Financials!AA356="","na",Financials!AA356)</f>
        <v>-0.60986057224036894</v>
      </c>
      <c r="Z357" s="8">
        <f>IF(Financials!AB356="","na",Financials!AB356)</f>
        <v>21.940799999999999</v>
      </c>
      <c r="AA357" s="8">
        <f>IF(Financials!AC356="","na",Financials!AC356)</f>
        <v>33.532299999999999</v>
      </c>
      <c r="AB357" s="8">
        <f>IF(Financials!AD356="","na",Financials!AD356)</f>
        <v>36.901699999999998</v>
      </c>
      <c r="AC357" s="8">
        <f>IF(Financials!AE356="","na",Financials!AE356)</f>
        <v>37.166200000000003</v>
      </c>
      <c r="AD357" s="8">
        <f>IF(Financials!AF356="","na",Financials!AF356)</f>
        <v>14.5</v>
      </c>
      <c r="AE357" s="16" t="str">
        <f>IF(Financials!AG356="","na",Financials!AG356)</f>
        <v>na</v>
      </c>
      <c r="AF357" s="16" t="str">
        <f>IF(Financials!AH356="","na",Financials!AH356)</f>
        <v>na</v>
      </c>
      <c r="AG357" s="16" t="str">
        <f>IF(Financials!AI356="","na",Financials!AI356)</f>
        <v>na</v>
      </c>
      <c r="AH357" s="16" t="str">
        <f>IF(Financials!AJ356="","na",Financials!AJ356)</f>
        <v>na</v>
      </c>
      <c r="AI357" s="16" t="str">
        <f>IF(Financials!AK356="","na",Financials!AK356)</f>
        <v>na</v>
      </c>
    </row>
    <row r="358" spans="1:35" x14ac:dyDescent="0.2">
      <c r="A358" s="5">
        <f>Financials!Q357</f>
        <v>44307</v>
      </c>
      <c r="B358" s="5">
        <f>Financials!P357</f>
        <v>44306</v>
      </c>
      <c r="C358" t="str">
        <f>Financials!A357</f>
        <v>GB00B1CRLC47</v>
      </c>
      <c r="D358" t="str">
        <f>Financials!B357</f>
        <v>MNDI.L</v>
      </c>
      <c r="E358" t="str">
        <f>Financials!C357</f>
        <v>Mondi</v>
      </c>
      <c r="F358" t="str">
        <f>Financials!D357</f>
        <v>GBp</v>
      </c>
      <c r="G358" t="str">
        <f>Financials!E357</f>
        <v>Basic Materials</v>
      </c>
      <c r="H358" t="str">
        <f>Financials!F357</f>
        <v>Paper &amp; Paper Products</v>
      </c>
      <c r="I358">
        <f>Financials!O357</f>
        <v>1966.5</v>
      </c>
      <c r="J358" t="str">
        <f>Financials!H357&amp;" - "&amp;Financials!G357</f>
        <v>1249 - 1983</v>
      </c>
      <c r="K358" s="7">
        <f>(Financials!G357-Financials!O357)/Financials!O357</f>
        <v>8.3905415713196041E-3</v>
      </c>
      <c r="L358" s="1">
        <f>Financials!M357</f>
        <v>4.0899999999999999E-2</v>
      </c>
      <c r="M358">
        <f>Financials!I357</f>
        <v>18.854700000000001</v>
      </c>
      <c r="N358">
        <f>Financials!J357</f>
        <v>8.2530000000000001</v>
      </c>
      <c r="O358" s="11">
        <f>Financials!K357</f>
        <v>237.36799999999999</v>
      </c>
      <c r="P358" s="8">
        <f t="shared" si="7"/>
        <v>0</v>
      </c>
      <c r="Q358" s="14">
        <f>Financials!S357</f>
        <v>2008</v>
      </c>
      <c r="R358" s="14">
        <f>Financials!T357</f>
        <v>2021</v>
      </c>
      <c r="S358" s="14">
        <f>Financials!U357</f>
        <v>8</v>
      </c>
      <c r="T358" s="14">
        <f>Financials!V357</f>
        <v>5</v>
      </c>
      <c r="U358" s="15">
        <f>IF(Financials!W357="","na",Financials!W357)</f>
        <v>1.2071490094745909</v>
      </c>
      <c r="V358" s="15">
        <f>IF(Financials!X357="","na",Financials!X357)</f>
        <v>0.27124687614334692</v>
      </c>
      <c r="W358" s="15">
        <f>IF(Financials!Y357="","na",Financials!Y357)</f>
        <v>-0.10325867050442793</v>
      </c>
      <c r="X358" s="15">
        <f>IF(Financials!Z357="","na",Financials!Z357)</f>
        <v>-0.61765144732915545</v>
      </c>
      <c r="Y358" s="15">
        <f>IF(Financials!AA357="","na",Financials!AA357)</f>
        <v>-0.59278130369575799</v>
      </c>
      <c r="Z358" s="8">
        <f>IF(Financials!AB357="","na",Financials!AB357)</f>
        <v>49.148899999999998</v>
      </c>
      <c r="AA358" s="8">
        <f>IF(Financials!AC357="","na",Financials!AC357)</f>
        <v>107.232</v>
      </c>
      <c r="AB358" s="8">
        <f>IF(Financials!AD357="","na",Financials!AD357)</f>
        <v>71.828599999999994</v>
      </c>
      <c r="AC358" s="8">
        <f>IF(Financials!AE357="","na",Financials!AE357)</f>
        <v>100.68300000000001</v>
      </c>
      <c r="AD358" s="8">
        <f>IF(Financials!AF357="","na",Financials!AF357)</f>
        <v>41</v>
      </c>
      <c r="AE358" s="16" t="str">
        <f>IF(Financials!AG357="","na",Financials!AG357)</f>
        <v>na</v>
      </c>
      <c r="AF358" s="16" t="str">
        <f>IF(Financials!AH357="","na",Financials!AH357)</f>
        <v>na</v>
      </c>
      <c r="AG358" s="16" t="str">
        <f>IF(Financials!AI357="","na",Financials!AI357)</f>
        <v>na</v>
      </c>
      <c r="AH358" s="16" t="str">
        <f>IF(Financials!AJ357="","na",Financials!AJ357)</f>
        <v>na</v>
      </c>
      <c r="AI358" s="16" t="str">
        <f>IF(Financials!AK357="","na",Financials!AK357)</f>
        <v>na</v>
      </c>
    </row>
    <row r="359" spans="1:35" x14ac:dyDescent="0.2">
      <c r="A359" s="5">
        <f>Financials!Q358</f>
        <v>44307</v>
      </c>
      <c r="B359" s="5">
        <f>Financials!P358</f>
        <v>44306</v>
      </c>
      <c r="C359" t="str">
        <f>Financials!A358</f>
        <v>GB00B1FH8J72</v>
      </c>
      <c r="D359" t="str">
        <f>Financials!B358</f>
        <v>SVT.L</v>
      </c>
      <c r="E359" t="str">
        <f>Financials!C358</f>
        <v>Severn Trent</v>
      </c>
      <c r="F359" t="str">
        <f>Financials!D358</f>
        <v>GBp</v>
      </c>
      <c r="G359" t="str">
        <f>Financials!E358</f>
        <v>Utilities</v>
      </c>
      <c r="H359" t="str">
        <f>Financials!F358</f>
        <v>Utilities—Regulated Water</v>
      </c>
      <c r="I359">
        <f>Financials!O358</f>
        <v>2443</v>
      </c>
      <c r="J359" t="str">
        <f>Financials!H358&amp;" - "&amp;Financials!G358</f>
        <v>2145 - 2593</v>
      </c>
      <c r="K359" s="7">
        <f>(Financials!G358-Financials!O358)/Financials!O358</f>
        <v>6.1399918133442491E-2</v>
      </c>
      <c r="L359" s="1">
        <f>Financials!M358</f>
        <v>4.0899999999999999E-2</v>
      </c>
      <c r="M359">
        <f>Financials!I358</f>
        <v>51.561199999999999</v>
      </c>
      <c r="N359">
        <f>Financials!J358</f>
        <v>4.2640000000000002</v>
      </c>
      <c r="O359" s="11">
        <f>Financials!K358</f>
        <v>573.17100000000005</v>
      </c>
      <c r="P359" s="8">
        <f t="shared" si="7"/>
        <v>0</v>
      </c>
      <c r="Q359" s="14">
        <f>Financials!S358</f>
        <v>1993</v>
      </c>
      <c r="R359" s="14">
        <f>Financials!T358</f>
        <v>2020</v>
      </c>
      <c r="S359" s="14">
        <f>Financials!U358</f>
        <v>23</v>
      </c>
      <c r="T359" s="14">
        <f>Financials!V358</f>
        <v>4</v>
      </c>
      <c r="U359" s="15">
        <f>IF(Financials!W358="","na",Financials!W358)</f>
        <v>3.6503464203233258</v>
      </c>
      <c r="V359" s="15">
        <f>IF(Financials!X358="","na",Financials!X358)</f>
        <v>0.29625337968327548</v>
      </c>
      <c r="W359" s="15">
        <f>IF(Financials!Y358="","na",Financials!Y358)</f>
        <v>0.21009615384615388</v>
      </c>
      <c r="X359" s="15">
        <f>IF(Financials!Z358="","na",Financials!Z358)</f>
        <v>0.20531545552496117</v>
      </c>
      <c r="Y359" s="15">
        <f>IF(Financials!AA358="","na",Financials!AA358)</f>
        <v>4.8204060385216137E-2</v>
      </c>
      <c r="Z359" s="8">
        <f>IF(Financials!AB358="","na",Financials!AB358)</f>
        <v>83.53</v>
      </c>
      <c r="AA359" s="8">
        <f>IF(Financials!AC358="","na",Financials!AC358)</f>
        <v>89.27</v>
      </c>
      <c r="AB359" s="8">
        <f>IF(Financials!AD358="","na",Financials!AD358)</f>
        <v>96.05</v>
      </c>
      <c r="AC359" s="8">
        <f>IF(Financials!AE358="","na",Financials!AE358)</f>
        <v>100.68</v>
      </c>
      <c r="AD359" s="8" t="str">
        <f>IF(Financials!AF358="","na",Financials!AF358)</f>
        <v>na</v>
      </c>
      <c r="AE359" s="16" t="str">
        <f>IF(Financials!AG358="","na",Financials!AG358)</f>
        <v>na</v>
      </c>
      <c r="AF359" s="16" t="str">
        <f>IF(Financials!AH358="","na",Financials!AH358)</f>
        <v>na</v>
      </c>
      <c r="AG359" s="16" t="str">
        <f>IF(Financials!AI358="","na",Financials!AI358)</f>
        <v>na</v>
      </c>
      <c r="AH359" s="16" t="str">
        <f>IF(Financials!AJ358="","na",Financials!AJ358)</f>
        <v>na</v>
      </c>
      <c r="AI359" s="16" t="str">
        <f>IF(Financials!AK358="","na",Financials!AK358)</f>
        <v>na</v>
      </c>
    </row>
    <row r="360" spans="1:35" x14ac:dyDescent="0.2">
      <c r="A360" s="5">
        <f>Financials!Q359</f>
        <v>44307</v>
      </c>
      <c r="B360" s="5">
        <f>Financials!P359</f>
        <v>44306</v>
      </c>
      <c r="C360" t="str">
        <f>Financials!A359</f>
        <v>GB00B1KJJ408</v>
      </c>
      <c r="D360" t="str">
        <f>Financials!B359</f>
        <v>WTB.L</v>
      </c>
      <c r="E360" t="str">
        <f>Financials!C359</f>
        <v>Whitbread</v>
      </c>
      <c r="F360" t="str">
        <f>Financials!D359</f>
        <v>GBp</v>
      </c>
      <c r="G360" t="str">
        <f>Financials!E359</f>
        <v>Consumer Cyclical</v>
      </c>
      <c r="H360" t="str">
        <f>Financials!F359</f>
        <v>Restaurants</v>
      </c>
      <c r="I360">
        <f>Financials!O359</f>
        <v>3391</v>
      </c>
      <c r="J360" t="str">
        <f>Financials!H359&amp;" - "&amp;Financials!G359</f>
        <v>1997 - 3949.01</v>
      </c>
      <c r="K360" s="7">
        <f>(Financials!G359-Financials!O359)/Financials!O359</f>
        <v>0.16455617811854917</v>
      </c>
      <c r="L360" s="1">
        <f>Financials!M359</f>
        <v>0</v>
      </c>
      <c r="M360">
        <f>Financials!I359</f>
        <v>0</v>
      </c>
      <c r="N360">
        <f>Financials!J359</f>
        <v>23.213999999999999</v>
      </c>
      <c r="O360" s="11">
        <f>Financials!K359</f>
        <v>145.34299999999999</v>
      </c>
      <c r="P360" s="8">
        <f t="shared" si="7"/>
        <v>0</v>
      </c>
      <c r="Q360" s="14">
        <f>Financials!S359</f>
        <v>1993</v>
      </c>
      <c r="R360" s="14">
        <f>Financials!T359</f>
        <v>2019</v>
      </c>
      <c r="S360" s="14">
        <f>Financials!U359</f>
        <v>21</v>
      </c>
      <c r="T360" s="14">
        <f>Financials!V359</f>
        <v>4</v>
      </c>
      <c r="U360" s="15">
        <f>IF(Financials!W359="","na",Financials!W359)</f>
        <v>3.7585833333333332</v>
      </c>
      <c r="V360" s="15">
        <f>IF(Financials!X359="","na",Financials!X359)</f>
        <v>0.60853521126760557</v>
      </c>
      <c r="W360" s="15">
        <f>IF(Financials!Y359="","na",Financials!Y359)</f>
        <v>0.18635041551246531</v>
      </c>
      <c r="X360" s="15">
        <f>IF(Financials!Z359="","na",Financials!Z359)</f>
        <v>-6.6435967302452326E-2</v>
      </c>
      <c r="Y360" s="15">
        <f>IF(Financials!AA359="","na",Financials!AA359)</f>
        <v>-2.6842511284738992E-2</v>
      </c>
      <c r="Z360" s="8">
        <f>IF(Financials!AB359="","na",Financials!AB359)</f>
        <v>92.876499999999993</v>
      </c>
      <c r="AA360" s="8">
        <f>IF(Financials!AC359="","na",Financials!AC359)</f>
        <v>88.017099999999999</v>
      </c>
      <c r="AB360" s="8">
        <f>IF(Financials!AD359="","na",Financials!AD359)</f>
        <v>85.654499999999999</v>
      </c>
      <c r="AC360" s="8" t="str">
        <f>IF(Financials!AE359="","na",Financials!AE359)</f>
        <v>na</v>
      </c>
      <c r="AD360" s="8" t="str">
        <f>IF(Financials!AF359="","na",Financials!AF359)</f>
        <v>na</v>
      </c>
      <c r="AE360" s="16" t="str">
        <f>IF(Financials!AG359="","na",Financials!AG359)</f>
        <v>na</v>
      </c>
      <c r="AF360" s="16" t="str">
        <f>IF(Financials!AH359="","na",Financials!AH359)</f>
        <v>na</v>
      </c>
      <c r="AG360" s="16" t="str">
        <f>IF(Financials!AI359="","na",Financials!AI359)</f>
        <v>na</v>
      </c>
      <c r="AH360" s="16" t="str">
        <f>IF(Financials!AJ359="","na",Financials!AJ359)</f>
        <v>na</v>
      </c>
      <c r="AI360" s="16" t="str">
        <f>IF(Financials!AK359="","na",Financials!AK359)</f>
        <v>na</v>
      </c>
    </row>
    <row r="361" spans="1:35" x14ac:dyDescent="0.2">
      <c r="A361" s="5">
        <f>Financials!Q360</f>
        <v>44307</v>
      </c>
      <c r="B361" s="5">
        <f>Financials!P360</f>
        <v>44306</v>
      </c>
      <c r="C361" t="str">
        <f>Financials!A360</f>
        <v>GB00B1VZ0M25</v>
      </c>
      <c r="D361" t="str">
        <f>Financials!B360</f>
        <v>HL.L</v>
      </c>
      <c r="E361" t="str">
        <f>Financials!C360</f>
        <v>Hargreaves Lansdown</v>
      </c>
      <c r="F361" t="str">
        <f>Financials!D360</f>
        <v>GBp</v>
      </c>
      <c r="G361" t="str">
        <f>Financials!E360</f>
        <v>Financial Services</v>
      </c>
      <c r="H361" t="str">
        <f>Financials!F360</f>
        <v>Asset Management</v>
      </c>
      <c r="I361">
        <f>Financials!O360</f>
        <v>1672.5</v>
      </c>
      <c r="J361" t="str">
        <f>Financials!H360&amp;" - "&amp;Financials!G360</f>
        <v>1323 - 1923</v>
      </c>
      <c r="K361" s="7">
        <f>(Financials!G360-Financials!O360)/Financials!O360</f>
        <v>0.14977578475336323</v>
      </c>
      <c r="L361" s="1">
        <f>Financials!M360</f>
        <v>2.2700000000000001E-2</v>
      </c>
      <c r="M361">
        <f>Financials!I360</f>
        <v>24.366800000000001</v>
      </c>
      <c r="N361">
        <f>Financials!J360</f>
        <v>1.0589999999999999</v>
      </c>
      <c r="O361" s="11">
        <f>Financials!K360</f>
        <v>1580.74</v>
      </c>
      <c r="P361" s="8">
        <f t="shared" si="7"/>
        <v>0</v>
      </c>
      <c r="Q361" s="14">
        <f>Financials!S360</f>
        <v>2009</v>
      </c>
      <c r="R361" s="14">
        <f>Financials!T360</f>
        <v>2021</v>
      </c>
      <c r="S361" s="14">
        <f>Financials!U360</f>
        <v>9</v>
      </c>
      <c r="T361" s="14">
        <f>Financials!V360</f>
        <v>3</v>
      </c>
      <c r="U361" s="15">
        <f>IF(Financials!W360="","na",Financials!W360)</f>
        <v>0.63013698630136994</v>
      </c>
      <c r="V361" s="15">
        <f>IF(Financials!X360="","na",Financials!X360)</f>
        <v>-0.46851272889682893</v>
      </c>
      <c r="W361" s="15">
        <f>IF(Financials!Y360="","na",Financials!Y360)</f>
        <v>-0.50622406639004147</v>
      </c>
      <c r="X361" s="15">
        <f>IF(Financials!Z360="","na",Financials!Z360)</f>
        <v>-0.33519553072625691</v>
      </c>
      <c r="Y361" s="15">
        <f>IF(Financials!AA360="","na",Financials!AA360)</f>
        <v>-0.58391608391608396</v>
      </c>
      <c r="Z361" s="8">
        <f>IF(Financials!AB360="","na",Financials!AB360)</f>
        <v>29</v>
      </c>
      <c r="AA361" s="8">
        <f>IF(Financials!AC360="","na",Financials!AC360)</f>
        <v>17.899999999999999</v>
      </c>
      <c r="AB361" s="8">
        <f>IF(Financials!AD360="","na",Financials!AD360)</f>
        <v>18.600000000000001</v>
      </c>
      <c r="AC361" s="8">
        <f>IF(Financials!AE360="","na",Financials!AE360)</f>
        <v>28.6</v>
      </c>
      <c r="AD361" s="8">
        <f>IF(Financials!AF360="","na",Financials!AF360)</f>
        <v>11.9</v>
      </c>
      <c r="AE361" s="16" t="str">
        <f>IF(Financials!AG360="","na",Financials!AG360)</f>
        <v>na</v>
      </c>
      <c r="AF361" s="16" t="str">
        <f>IF(Financials!AH360="","na",Financials!AH360)</f>
        <v>na</v>
      </c>
      <c r="AG361" s="16" t="str">
        <f>IF(Financials!AI360="","na",Financials!AI360)</f>
        <v>na</v>
      </c>
      <c r="AH361" s="16" t="str">
        <f>IF(Financials!AJ360="","na",Financials!AJ360)</f>
        <v>na</v>
      </c>
      <c r="AI361" s="16" t="str">
        <f>IF(Financials!AK360="","na",Financials!AK360)</f>
        <v>na</v>
      </c>
    </row>
    <row r="362" spans="1:35" x14ac:dyDescent="0.2">
      <c r="A362" s="5">
        <f>Financials!Q361</f>
        <v>44307</v>
      </c>
      <c r="B362" s="5">
        <f>Financials!P361</f>
        <v>44306</v>
      </c>
      <c r="C362" t="str">
        <f>Financials!A361</f>
        <v>GB00B1WY2338</v>
      </c>
      <c r="D362" t="str">
        <f>Financials!B361</f>
        <v>SMIN.L</v>
      </c>
      <c r="E362" t="str">
        <f>Financials!C361</f>
        <v>Smiths</v>
      </c>
      <c r="F362" t="str">
        <f>Financials!D361</f>
        <v>GBp</v>
      </c>
      <c r="G362" t="str">
        <f>Financials!E361</f>
        <v>Industrials</v>
      </c>
      <c r="H362" t="str">
        <f>Financials!F361</f>
        <v>Specialty Industrial Machinery</v>
      </c>
      <c r="I362">
        <f>Financials!O361</f>
        <v>1623.5</v>
      </c>
      <c r="J362" t="str">
        <f>Financials!H361&amp;" - "&amp;Financials!G361</f>
        <v>1088.5 - 1738.57</v>
      </c>
      <c r="K362" s="7">
        <f>(Financials!G361-Financials!O361)/Financials!O361</f>
        <v>7.0877733292269748E-2</v>
      </c>
      <c r="L362" s="1">
        <f>Financials!M361</f>
        <v>2.8500000000000001E-2</v>
      </c>
      <c r="M362">
        <f>Financials!I361</f>
        <v>25.897400000000001</v>
      </c>
      <c r="N362">
        <f>Financials!J361</f>
        <v>5.6269999999999998</v>
      </c>
      <c r="O362" s="11">
        <f>Financials!K361</f>
        <v>287.18700000000001</v>
      </c>
      <c r="P362" s="8">
        <f t="shared" si="7"/>
        <v>0</v>
      </c>
      <c r="Q362" s="14">
        <f>Financials!S361</f>
        <v>1994</v>
      </c>
      <c r="R362" s="14">
        <f>Financials!T361</f>
        <v>2021</v>
      </c>
      <c r="S362" s="14">
        <f>Financials!U361</f>
        <v>22</v>
      </c>
      <c r="T362" s="14">
        <f>Financials!V361</f>
        <v>2</v>
      </c>
      <c r="U362" s="15">
        <f>IF(Financials!W361="","na",Financials!W361)</f>
        <v>-0.10000000000000006</v>
      </c>
      <c r="V362" s="15">
        <f>IF(Financials!X361="","na",Financials!X361)</f>
        <v>-0.70931677018633543</v>
      </c>
      <c r="W362" s="15">
        <f>IF(Financials!Y361="","na",Financials!Y361)</f>
        <v>-0.72142857142857142</v>
      </c>
      <c r="X362" s="15">
        <f>IF(Financials!Z361="","na",Financials!Z361)</f>
        <v>-0.73737373737373735</v>
      </c>
      <c r="Y362" s="15">
        <f>IF(Financials!AA361="","na",Financials!AA361)</f>
        <v>-0.6657142857142857</v>
      </c>
      <c r="Z362" s="8">
        <f>IF(Financials!AB361="","na",Financials!AB361)</f>
        <v>43.25</v>
      </c>
      <c r="AA362" s="8">
        <f>IF(Financials!AC361="","na",Financials!AC361)</f>
        <v>44.55</v>
      </c>
      <c r="AB362" s="8">
        <f>IF(Financials!AD361="","na",Financials!AD361)</f>
        <v>45.9</v>
      </c>
      <c r="AC362" s="8">
        <f>IF(Financials!AE361="","na",Financials!AE361)</f>
        <v>35</v>
      </c>
      <c r="AD362" s="8">
        <f>IF(Financials!AF361="","na",Financials!AF361)</f>
        <v>11.7</v>
      </c>
      <c r="AE362" s="16" t="str">
        <f>IF(Financials!AG361="","na",Financials!AG361)</f>
        <v>na</v>
      </c>
      <c r="AF362" s="16" t="str">
        <f>IF(Financials!AH361="","na",Financials!AH361)</f>
        <v>na</v>
      </c>
      <c r="AG362" s="16" t="str">
        <f>IF(Financials!AI361="","na",Financials!AI361)</f>
        <v>na</v>
      </c>
      <c r="AH362" s="16" t="str">
        <f>IF(Financials!AJ361="","na",Financials!AJ361)</f>
        <v>na</v>
      </c>
      <c r="AI362" s="16" t="str">
        <f>IF(Financials!AK361="","na",Financials!AK361)</f>
        <v>na</v>
      </c>
    </row>
    <row r="363" spans="1:35" x14ac:dyDescent="0.2">
      <c r="A363" s="5">
        <f>Financials!Q362</f>
        <v>44307</v>
      </c>
      <c r="B363" s="5">
        <f>Financials!P362</f>
        <v>44306</v>
      </c>
      <c r="C363" t="str">
        <f>Financials!A362</f>
        <v>GB00B1XZS820</v>
      </c>
      <c r="D363" t="str">
        <f>Financials!B362</f>
        <v>AAL.L</v>
      </c>
      <c r="E363" t="str">
        <f>Financials!C362</f>
        <v>Anglo American</v>
      </c>
      <c r="F363" t="str">
        <f>Financials!D362</f>
        <v>GBp</v>
      </c>
      <c r="G363" t="str">
        <f>Financials!E362</f>
        <v>Basic Materials</v>
      </c>
      <c r="H363" t="str">
        <f>Financials!F362</f>
        <v>Other Industrial Metals &amp; Mining</v>
      </c>
      <c r="I363">
        <f>Financials!O362</f>
        <v>3071</v>
      </c>
      <c r="J363" t="str">
        <f>Financials!H362&amp;" - "&amp;Financials!G362</f>
        <v>1304.2 - 3118.5</v>
      </c>
      <c r="K363" s="7">
        <f>(Financials!G362-Financials!O362)/Financials!O362</f>
        <v>1.5467274503419082E-2</v>
      </c>
      <c r="L363" s="1">
        <f>Financials!M362</f>
        <v>2.3E-2</v>
      </c>
      <c r="M363">
        <f>Financials!I362</f>
        <v>25.244</v>
      </c>
      <c r="N363">
        <f>Financials!J362</f>
        <v>20.847000000000001</v>
      </c>
      <c r="O363" s="11">
        <f>Financials!K362</f>
        <v>146.4</v>
      </c>
      <c r="P363" s="8">
        <f t="shared" si="7"/>
        <v>0</v>
      </c>
      <c r="Q363" s="14">
        <f>Financials!S362</f>
        <v>2000</v>
      </c>
      <c r="R363" s="14">
        <f>Financials!T362</f>
        <v>2021</v>
      </c>
      <c r="S363" s="14">
        <f>Financials!U362</f>
        <v>11</v>
      </c>
      <c r="T363" s="14">
        <f>Financials!V362</f>
        <v>8</v>
      </c>
      <c r="U363" s="15">
        <f>IF(Financials!W362="","na",Financials!W362)</f>
        <v>-0.32476788896183062</v>
      </c>
      <c r="V363" s="15">
        <f>IF(Financials!X362="","na",Financials!X362)</f>
        <v>0.41193081539004589</v>
      </c>
      <c r="W363" s="15" t="str">
        <f>IF(Financials!Y362="","na",Financials!Y362)</f>
        <v>na</v>
      </c>
      <c r="X363" s="15">
        <f>IF(Financials!Z362="","na",Financials!Z362)</f>
        <v>-5.9483734946841317E-2</v>
      </c>
      <c r="Y363" s="15">
        <f>IF(Financials!AA362="","na",Financials!AA362)</f>
        <v>0.2156248311632179</v>
      </c>
      <c r="Z363" s="8">
        <f>IF(Financials!AB362="","na",Financials!AB362)</f>
        <v>36.939300000000003</v>
      </c>
      <c r="AA363" s="8">
        <f>IF(Financials!AC362="","na",Financials!AC362)</f>
        <v>76.553700000000006</v>
      </c>
      <c r="AB363" s="8">
        <f>IF(Financials!AD362="","na",Financials!AD362)</f>
        <v>90.374600000000001</v>
      </c>
      <c r="AC363" s="8">
        <f>IF(Financials!AE362="","na",Financials!AE362)</f>
        <v>59.2288</v>
      </c>
      <c r="AD363" s="8">
        <f>IF(Financials!AF362="","na",Financials!AF362)</f>
        <v>72</v>
      </c>
      <c r="AE363" s="16" t="str">
        <f>IF(Financials!AG362="","na",Financials!AG362)</f>
        <v>na</v>
      </c>
      <c r="AF363" s="16" t="str">
        <f>IF(Financials!AH362="","na",Financials!AH362)</f>
        <v>na</v>
      </c>
      <c r="AG363" s="16" t="str">
        <f>IF(Financials!AI362="","na",Financials!AI362)</f>
        <v>na</v>
      </c>
      <c r="AH363" s="16" t="str">
        <f>IF(Financials!AJ362="","na",Financials!AJ362)</f>
        <v>na</v>
      </c>
      <c r="AI363" s="16" t="str">
        <f>IF(Financials!AK362="","na",Financials!AK362)</f>
        <v>na</v>
      </c>
    </row>
    <row r="364" spans="1:35" x14ac:dyDescent="0.2">
      <c r="A364" s="5">
        <f>Financials!Q363</f>
        <v>44307</v>
      </c>
      <c r="B364" s="5">
        <f>Financials!P363</f>
        <v>44306</v>
      </c>
      <c r="C364" t="str">
        <f>Financials!A363</f>
        <v>GB00B1YW4409</v>
      </c>
      <c r="D364" t="str">
        <f>Financials!B363</f>
        <v>III.L</v>
      </c>
      <c r="E364" t="str">
        <f>Financials!C363</f>
        <v>3i</v>
      </c>
      <c r="F364" t="str">
        <f>Financials!D363</f>
        <v>GBp</v>
      </c>
      <c r="G364" t="str">
        <f>Financials!E363</f>
        <v/>
      </c>
      <c r="H364" t="str">
        <f>Financials!F363</f>
        <v/>
      </c>
      <c r="I364">
        <f>Financials!O363</f>
        <v>1227.5</v>
      </c>
      <c r="J364" t="str">
        <f>Financials!H363&amp;" - "&amp;Financials!G363</f>
        <v>710.4 - 1230.5</v>
      </c>
      <c r="K364" s="7">
        <f>(Financials!G363-Financials!O363)/Financials!O363</f>
        <v>2.443991853360489E-3</v>
      </c>
      <c r="L364" s="1">
        <f>Financials!M363</f>
        <v>0</v>
      </c>
      <c r="M364">
        <f>Financials!I363</f>
        <v>16.668900000000001</v>
      </c>
      <c r="N364">
        <f>Financials!J363</f>
        <v>0</v>
      </c>
      <c r="O364" s="11">
        <f>Financials!K363</f>
        <v>0</v>
      </c>
      <c r="P364" s="8">
        <f t="shared" si="7"/>
        <v>0</v>
      </c>
      <c r="Q364" s="14">
        <f>Financials!S363</f>
        <v>2013</v>
      </c>
      <c r="R364" s="14">
        <f>Financials!T363</f>
        <v>2012</v>
      </c>
      <c r="S364" s="14">
        <f>Financials!U363</f>
        <v>9</v>
      </c>
      <c r="T364" s="14">
        <f>Financials!V363</f>
        <v>2</v>
      </c>
      <c r="U364" s="15">
        <f>IF(Financials!W363="","na",Financials!W363)</f>
        <v>85.170212765957444</v>
      </c>
      <c r="V364" s="15" t="str">
        <f>IF(Financials!X363="","na",Financials!X363)</f>
        <v>na</v>
      </c>
      <c r="W364" s="15" t="str">
        <f>IF(Financials!Y363="","na",Financials!Y363)</f>
        <v>na</v>
      </c>
      <c r="X364" s="15">
        <f>IF(Financials!Z363="","na",Financials!Z363)</f>
        <v>7.1</v>
      </c>
      <c r="Y364" s="15">
        <f>IF(Financials!AA363="","na",Financials!AA363)</f>
        <v>0.58823529411764708</v>
      </c>
      <c r="Z364" s="8">
        <f>IF(Financials!AB363="","na",Financials!AB363)</f>
        <v>26.5</v>
      </c>
      <c r="AA364" s="8">
        <f>IF(Financials!AC363="","na",Financials!AC363)</f>
        <v>37</v>
      </c>
      <c r="AB364" s="8">
        <f>IF(Financials!AD363="","na",Financials!AD363)</f>
        <v>37.5</v>
      </c>
      <c r="AC364" s="8">
        <f>IF(Financials!AE363="","na",Financials!AE363)</f>
        <v>35</v>
      </c>
      <c r="AD364" s="8" t="str">
        <f>IF(Financials!AF363="","na",Financials!AF363)</f>
        <v>na</v>
      </c>
      <c r="AE364" s="16" t="str">
        <f>IF(Financials!AG363="","na",Financials!AG363)</f>
        <v>na</v>
      </c>
      <c r="AF364" s="16" t="str">
        <f>IF(Financials!AH363="","na",Financials!AH363)</f>
        <v>na</v>
      </c>
      <c r="AG364" s="16" t="str">
        <f>IF(Financials!AI363="","na",Financials!AI363)</f>
        <v>na</v>
      </c>
      <c r="AH364" s="16" t="str">
        <f>IF(Financials!AJ363="","na",Financials!AJ363)</f>
        <v>na</v>
      </c>
      <c r="AI364" s="16" t="str">
        <f>IF(Financials!AK363="","na",Financials!AK363)</f>
        <v>na</v>
      </c>
    </row>
    <row r="365" spans="1:35" x14ac:dyDescent="0.2">
      <c r="A365" s="5">
        <f>Financials!Q364</f>
        <v>44306</v>
      </c>
      <c r="B365" s="5">
        <f>Financials!P364</f>
        <v>44306</v>
      </c>
      <c r="C365" t="str">
        <f>Financials!A364</f>
        <v>GB00B24CGK77</v>
      </c>
      <c r="D365" t="str">
        <f>Financials!B364</f>
        <v>RB.L</v>
      </c>
      <c r="E365" t="str">
        <f>Financials!C364</f>
        <v>Reckitt Benckiser</v>
      </c>
      <c r="F365" t="str">
        <f>Financials!D364</f>
        <v>GBp</v>
      </c>
      <c r="G365" t="str">
        <f>Financials!E364</f>
        <v>Consumer Defensive</v>
      </c>
      <c r="H365" t="str">
        <f>Financials!F364</f>
        <v>Household &amp; Personal Products</v>
      </c>
      <c r="I365">
        <f>Financials!O364</f>
        <v>6676</v>
      </c>
      <c r="J365" t="str">
        <f>Financials!H364&amp;" - "&amp;Financials!G364</f>
        <v>5782 - 8020</v>
      </c>
      <c r="K365" s="7">
        <f>(Financials!G364-Financials!O364)/Financials!O364</f>
        <v>0.20131815458358299</v>
      </c>
      <c r="L365" s="1">
        <f>Financials!M364</f>
        <v>0</v>
      </c>
      <c r="M365">
        <f>Financials!I364</f>
        <v>39.073999999999998</v>
      </c>
      <c r="N365">
        <f>Financials!J364</f>
        <v>0</v>
      </c>
      <c r="O365" s="11">
        <f>Financials!K364</f>
        <v>0</v>
      </c>
      <c r="P365" s="8">
        <f t="shared" si="7"/>
        <v>0</v>
      </c>
      <c r="Q365" s="14">
        <f>Financials!S364</f>
        <v>2003</v>
      </c>
      <c r="R365" s="14">
        <f>Financials!T364</f>
        <v>2020</v>
      </c>
      <c r="S365" s="14">
        <f>Financials!U364</f>
        <v>15</v>
      </c>
      <c r="T365" s="14">
        <f>Financials!V364</f>
        <v>2</v>
      </c>
      <c r="U365" s="15">
        <f>IF(Financials!W364="","na",Financials!W364)</f>
        <v>5.5149253731343277</v>
      </c>
      <c r="V365" s="15">
        <f>IF(Financials!X364="","na",Financials!X364)</f>
        <v>0.26521739130434779</v>
      </c>
      <c r="W365" s="15">
        <f>IF(Financials!Y364="","na",Financials!Y364)</f>
        <v>-2.7839643652561249E-2</v>
      </c>
      <c r="X365" s="15">
        <f>IF(Financials!Z364="","na",Financials!Z364)</f>
        <v>8.0445544554455448E-2</v>
      </c>
      <c r="Y365" s="15">
        <f>IF(Financials!AA364="","na",Financials!AA364)</f>
        <v>8.0831408775981859E-3</v>
      </c>
      <c r="Z365" s="8">
        <f>IF(Financials!AB364="","na",Financials!AB364)</f>
        <v>161.6</v>
      </c>
      <c r="AA365" s="8">
        <f>IF(Financials!AC364="","na",Financials!AC364)</f>
        <v>168.2</v>
      </c>
      <c r="AB365" s="8">
        <f>IF(Financials!AD364="","na",Financials!AD364)</f>
        <v>173.2</v>
      </c>
      <c r="AC365" s="8">
        <f>IF(Financials!AE364="","na",Financials!AE364)</f>
        <v>174.6</v>
      </c>
      <c r="AD365" s="8" t="str">
        <f>IF(Financials!AF364="","na",Financials!AF364)</f>
        <v>na</v>
      </c>
      <c r="AE365" s="16" t="str">
        <f>IF(Financials!AG364="","na",Financials!AG364)</f>
        <v>na</v>
      </c>
      <c r="AF365" s="16" t="str">
        <f>IF(Financials!AH364="","na",Financials!AH364)</f>
        <v>na</v>
      </c>
      <c r="AG365" s="16" t="str">
        <f>IF(Financials!AI364="","na",Financials!AI364)</f>
        <v>na</v>
      </c>
      <c r="AH365" s="16" t="str">
        <f>IF(Financials!AJ364="","na",Financials!AJ364)</f>
        <v>na</v>
      </c>
      <c r="AI365" s="16" t="str">
        <f>IF(Financials!AK364="","na",Financials!AK364)</f>
        <v>na</v>
      </c>
    </row>
    <row r="366" spans="1:35" x14ac:dyDescent="0.2">
      <c r="A366" s="5">
        <f>Financials!Q365</f>
        <v>44307</v>
      </c>
      <c r="B366" s="5">
        <f>Financials!P365</f>
        <v>44306</v>
      </c>
      <c r="C366" t="str">
        <f>Financials!A365</f>
        <v>GB00B2B0DG97</v>
      </c>
      <c r="D366" t="str">
        <f>Financials!B365</f>
        <v>REL.L</v>
      </c>
      <c r="E366" t="str">
        <f>Financials!C365</f>
        <v>RELX</v>
      </c>
      <c r="F366" t="str">
        <f>Financials!D365</f>
        <v>GBp</v>
      </c>
      <c r="G366" t="str">
        <f>Financials!E365</f>
        <v>Communication Services</v>
      </c>
      <c r="H366" t="str">
        <f>Financials!F365</f>
        <v>Publishing</v>
      </c>
      <c r="I366">
        <f>Financials!O365</f>
        <v>1924</v>
      </c>
      <c r="J366" t="str">
        <f>Financials!H365&amp;" - "&amp;Financials!G365</f>
        <v>1484.9 - 2000</v>
      </c>
      <c r="K366" s="7">
        <f>(Financials!G365-Financials!O365)/Financials!O365</f>
        <v>3.9501039501039503E-2</v>
      </c>
      <c r="L366" s="1">
        <f>Financials!M365</f>
        <v>2.4400000000000002E-2</v>
      </c>
      <c r="M366">
        <f>Financials!I365</f>
        <v>30.4193</v>
      </c>
      <c r="N366">
        <f>Financials!J365</f>
        <v>1.0900000000000001</v>
      </c>
      <c r="O366" s="11">
        <f>Financials!K365</f>
        <v>1763.76</v>
      </c>
      <c r="P366" s="8">
        <f t="shared" si="7"/>
        <v>0</v>
      </c>
      <c r="Q366" s="14">
        <f>Financials!S365</f>
        <v>1994</v>
      </c>
      <c r="R366" s="14">
        <f>Financials!T365</f>
        <v>2020</v>
      </c>
      <c r="S366" s="14">
        <f>Financials!U365</f>
        <v>22</v>
      </c>
      <c r="T366" s="14">
        <f>Financials!V365</f>
        <v>3</v>
      </c>
      <c r="U366" s="15">
        <f>IF(Financials!W365="","na",Financials!W365)</f>
        <v>2.2494311717861208</v>
      </c>
      <c r="V366" s="15">
        <f>IF(Financials!X365="","na",Financials!X365)</f>
        <v>0.93234672304439759</v>
      </c>
      <c r="W366" s="15">
        <f>IF(Financials!Y365="","na",Financials!Y365)</f>
        <v>0.7310606060606063</v>
      </c>
      <c r="X366" s="15">
        <f>IF(Financials!Z365="","na",Financials!Z365)</f>
        <v>0.22192513368983968</v>
      </c>
      <c r="Y366" s="15">
        <f>IF(Financials!AA365="","na",Financials!AA365)</f>
        <v>5.5427251732101751E-2</v>
      </c>
      <c r="Z366" s="8">
        <f>IF(Financials!AB365="","na",Financials!AB365)</f>
        <v>37.4</v>
      </c>
      <c r="AA366" s="8">
        <f>IF(Financials!AC365="","na",Financials!AC365)</f>
        <v>40.1</v>
      </c>
      <c r="AB366" s="8">
        <f>IF(Financials!AD365="","na",Financials!AD365)</f>
        <v>43.3</v>
      </c>
      <c r="AC366" s="8">
        <f>IF(Financials!AE365="","na",Financials!AE365)</f>
        <v>45.7</v>
      </c>
      <c r="AD366" s="8" t="str">
        <f>IF(Financials!AF365="","na",Financials!AF365)</f>
        <v>na</v>
      </c>
      <c r="AE366" s="16" t="str">
        <f>IF(Financials!AG365="","na",Financials!AG365)</f>
        <v>na</v>
      </c>
      <c r="AF366" s="16" t="str">
        <f>IF(Financials!AH365="","na",Financials!AH365)</f>
        <v>na</v>
      </c>
      <c r="AG366" s="16" t="str">
        <f>IF(Financials!AI365="","na",Financials!AI365)</f>
        <v>na</v>
      </c>
      <c r="AH366" s="16" t="str">
        <f>IF(Financials!AJ365="","na",Financials!AJ365)</f>
        <v>na</v>
      </c>
      <c r="AI366" s="16" t="str">
        <f>IF(Financials!AK365="","na",Financials!AK365)</f>
        <v>na</v>
      </c>
    </row>
    <row r="367" spans="1:35" x14ac:dyDescent="0.2">
      <c r="A367" s="5">
        <f>Financials!Q366</f>
        <v>44307</v>
      </c>
      <c r="B367" s="5">
        <f>Financials!P366</f>
        <v>44306</v>
      </c>
      <c r="C367" t="str">
        <f>Financials!A366</f>
        <v>GB00B2QPKJ12</v>
      </c>
      <c r="D367" t="str">
        <f>Financials!B366</f>
        <v>FRES.L</v>
      </c>
      <c r="E367" t="str">
        <f>Financials!C366</f>
        <v>Fresnillo</v>
      </c>
      <c r="F367" t="str">
        <f>Financials!D366</f>
        <v>GBp</v>
      </c>
      <c r="G367" t="str">
        <f>Financials!E366</f>
        <v>Basic Materials</v>
      </c>
      <c r="H367" t="str">
        <f>Financials!F366</f>
        <v>Other Precious Metals &amp; Mining</v>
      </c>
      <c r="I367">
        <f>Financials!O366</f>
        <v>924.6</v>
      </c>
      <c r="J367" t="str">
        <f>Financials!H366&amp;" - "&amp;Financials!G366</f>
        <v>645.4 - 1379.5</v>
      </c>
      <c r="K367" s="7">
        <f>(Financials!G366-Financials!O366)/Financials!O366</f>
        <v>0.49199653904391083</v>
      </c>
      <c r="L367" s="1">
        <f>Financials!M366</f>
        <v>2.0199999999999999E-2</v>
      </c>
      <c r="M367">
        <f>Financials!I366</f>
        <v>25.122599999999998</v>
      </c>
      <c r="N367">
        <f>Financials!J366</f>
        <v>4.7210000000000001</v>
      </c>
      <c r="O367" s="11">
        <f>Financials!K366</f>
        <v>195.298</v>
      </c>
      <c r="P367" s="8">
        <f t="shared" si="7"/>
        <v>0</v>
      </c>
      <c r="Q367" s="14">
        <f>Financials!S366</f>
        <v>2009</v>
      </c>
      <c r="R367" s="14">
        <f>Financials!T366</f>
        <v>2014</v>
      </c>
      <c r="S367" s="14">
        <f>Financials!U366</f>
        <v>5</v>
      </c>
      <c r="T367" s="14">
        <f>Financials!V366</f>
        <v>6</v>
      </c>
      <c r="U367" s="15">
        <f>IF(Financials!W366="","na",Financials!W366)</f>
        <v>-0.16074900972272235</v>
      </c>
      <c r="V367" s="15" t="str">
        <f>IF(Financials!X366="","na",Financials!X366)</f>
        <v>na</v>
      </c>
      <c r="W367" s="15">
        <f>IF(Financials!Y366="","na",Financials!Y366)</f>
        <v>-0.16074900972272235</v>
      </c>
      <c r="X367" s="15">
        <f>IF(Financials!Z366="","na",Financials!Z366)</f>
        <v>-0.88553232592786635</v>
      </c>
      <c r="Y367" s="15">
        <f>IF(Financials!AA366="","na",Financials!AA366)</f>
        <v>-0.77400315473727754</v>
      </c>
      <c r="Z367" s="8">
        <f>IF(Financials!AB366="","na",Financials!AB366)</f>
        <v>24.802900000000001</v>
      </c>
      <c r="AA367" s="8">
        <f>IF(Financials!AC366="","na",Financials!AC366)</f>
        <v>30.005099999999999</v>
      </c>
      <c r="AB367" s="8">
        <f>IF(Financials!AD366="","na",Financials!AD366)</f>
        <v>15.0732</v>
      </c>
      <c r="AC367" s="8">
        <f>IF(Financials!AE366="","na",Financials!AE366)</f>
        <v>11.3422</v>
      </c>
      <c r="AD367" s="8" t="str">
        <f>IF(Financials!AF366="","na",Financials!AF366)</f>
        <v>na</v>
      </c>
      <c r="AE367" s="16" t="str">
        <f>IF(Financials!AG366="","na",Financials!AG366)</f>
        <v>na</v>
      </c>
      <c r="AF367" s="16" t="str">
        <f>IF(Financials!AH366="","na",Financials!AH366)</f>
        <v>na</v>
      </c>
      <c r="AG367" s="16" t="str">
        <f>IF(Financials!AI366="","na",Financials!AI366)</f>
        <v>na</v>
      </c>
      <c r="AH367" s="16" t="str">
        <f>IF(Financials!AJ366="","na",Financials!AJ366)</f>
        <v>na</v>
      </c>
      <c r="AI367" s="16" t="str">
        <f>IF(Financials!AK366="","na",Financials!AK366)</f>
        <v>na</v>
      </c>
    </row>
    <row r="368" spans="1:35" x14ac:dyDescent="0.2">
      <c r="A368" s="5">
        <f>Financials!Q367</f>
        <v>44307</v>
      </c>
      <c r="B368" s="5">
        <f>Financials!P367</f>
        <v>44306</v>
      </c>
      <c r="C368" t="str">
        <f>Financials!A367</f>
        <v>GB00B39J2M42</v>
      </c>
      <c r="D368" t="str">
        <f>Financials!B367</f>
        <v>UU.L</v>
      </c>
      <c r="E368" t="str">
        <f>Financials!C367</f>
        <v>United Utilities</v>
      </c>
      <c r="F368" t="str">
        <f>Financials!D367</f>
        <v>GBp</v>
      </c>
      <c r="G368" t="str">
        <f>Financials!E367</f>
        <v>Utilities</v>
      </c>
      <c r="H368" t="str">
        <f>Financials!F367</f>
        <v>Utilities—Regulated Water</v>
      </c>
      <c r="I368">
        <f>Financials!O367</f>
        <v>961.4</v>
      </c>
      <c r="J368" t="str">
        <f>Financials!H367&amp;" - "&amp;Financials!G367</f>
        <v>625 - 980.2</v>
      </c>
      <c r="K368" s="7">
        <f>(Financials!G367-Financials!O367)/Financials!O367</f>
        <v>1.9554815893488734E-2</v>
      </c>
      <c r="L368" s="1">
        <f>Financials!M367</f>
        <v>4.3999999999999997E-2</v>
      </c>
      <c r="M368">
        <f>Financials!I367</f>
        <v>59.739100000000001</v>
      </c>
      <c r="N368">
        <f>Financials!J367</f>
        <v>4.1520000000000001</v>
      </c>
      <c r="O368" s="11">
        <f>Financials!K367</f>
        <v>231.64699999999999</v>
      </c>
      <c r="P368" s="8">
        <f t="shared" si="7"/>
        <v>0</v>
      </c>
      <c r="Q368" s="14">
        <f>Financials!S367</f>
        <v>1994</v>
      </c>
      <c r="R368" s="14">
        <f>Financials!T367</f>
        <v>2020</v>
      </c>
      <c r="S368" s="14">
        <f>Financials!U367</f>
        <v>18</v>
      </c>
      <c r="T368" s="14">
        <f>Financials!V367</f>
        <v>8</v>
      </c>
      <c r="U368" s="15">
        <f>IF(Financials!W367="","na",Financials!W367)</f>
        <v>0.80252631578947375</v>
      </c>
      <c r="V368" s="15">
        <f>IF(Financials!X367="","na",Financials!X367)</f>
        <v>0.22699914015477216</v>
      </c>
      <c r="W368" s="15">
        <f>IF(Financials!Y367="","na",Financials!Y367)</f>
        <v>0.12806324110671935</v>
      </c>
      <c r="X368" s="15">
        <f>IF(Financials!Z367="","na",Financials!Z367)</f>
        <v>9.3207354443309659E-2</v>
      </c>
      <c r="Y368" s="15">
        <f>IF(Financials!AA367="","na",Financials!AA367)</f>
        <v>2.6126558005752719E-2</v>
      </c>
      <c r="Z368" s="8">
        <f>IF(Financials!AB367="","na",Financials!AB367)</f>
        <v>39.159999999999997</v>
      </c>
      <c r="AA368" s="8">
        <f>IF(Financials!AC367="","na",Financials!AC367)</f>
        <v>40.25</v>
      </c>
      <c r="AB368" s="8">
        <f>IF(Financials!AD367="","na",Financials!AD367)</f>
        <v>41.72</v>
      </c>
      <c r="AC368" s="8">
        <f>IF(Financials!AE367="","na",Financials!AE367)</f>
        <v>42.81</v>
      </c>
      <c r="AD368" s="8" t="str">
        <f>IF(Financials!AF367="","na",Financials!AF367)</f>
        <v>na</v>
      </c>
      <c r="AE368" s="16" t="str">
        <f>IF(Financials!AG367="","na",Financials!AG367)</f>
        <v>na</v>
      </c>
      <c r="AF368" s="16" t="str">
        <f>IF(Financials!AH367="","na",Financials!AH367)</f>
        <v>na</v>
      </c>
      <c r="AG368" s="16" t="str">
        <f>IF(Financials!AI367="","na",Financials!AI367)</f>
        <v>na</v>
      </c>
      <c r="AH368" s="16" t="str">
        <f>IF(Financials!AJ367="","na",Financials!AJ367)</f>
        <v>na</v>
      </c>
      <c r="AI368" s="16" t="str">
        <f>IF(Financials!AK367="","na",Financials!AK367)</f>
        <v>na</v>
      </c>
    </row>
    <row r="369" spans="1:35" x14ac:dyDescent="0.2">
      <c r="A369" s="5">
        <f>Financials!Q368</f>
        <v>44307</v>
      </c>
      <c r="B369" s="5">
        <f>Financials!P368</f>
        <v>44306</v>
      </c>
      <c r="C369" t="str">
        <f>Financials!A368</f>
        <v>GB00B3MBS747</v>
      </c>
      <c r="D369" t="str">
        <f>Financials!B368</f>
        <v>OCDO.L</v>
      </c>
      <c r="E369" t="str">
        <f>Financials!C368</f>
        <v>Ocado Group</v>
      </c>
      <c r="F369" t="str">
        <f>Financials!D368</f>
        <v>GBp</v>
      </c>
      <c r="G369" t="str">
        <f>Financials!E368</f>
        <v>Consumer Defensive</v>
      </c>
      <c r="H369" t="str">
        <f>Financials!F368</f>
        <v>Grocery Stores</v>
      </c>
      <c r="I369">
        <f>Financials!O368</f>
        <v>2142</v>
      </c>
      <c r="J369" t="str">
        <f>Financials!H368&amp;" - "&amp;Financials!G368</f>
        <v>20.88 - 2914</v>
      </c>
      <c r="K369" s="7">
        <f>(Financials!G368-Financials!O368)/Financials!O368</f>
        <v>0.36041083099906629</v>
      </c>
      <c r="L369" s="1">
        <f>Financials!M368</f>
        <v>0</v>
      </c>
      <c r="M369">
        <f>Financials!I368</f>
        <v>0</v>
      </c>
      <c r="N369">
        <f>Financials!J368</f>
        <v>2.3940000000000001</v>
      </c>
      <c r="O369" s="11">
        <f>Financials!K368</f>
        <v>898.49599999999998</v>
      </c>
      <c r="P369" s="8">
        <f t="shared" si="7"/>
        <v>0</v>
      </c>
      <c r="Q369" s="14">
        <f>Financials!S368</f>
        <v>0</v>
      </c>
      <c r="R369" s="14">
        <f>Financials!T368</f>
        <v>0</v>
      </c>
      <c r="S369" s="14">
        <f>Financials!U368</f>
        <v>0</v>
      </c>
      <c r="T369" s="14">
        <f>Financials!V368</f>
        <v>0</v>
      </c>
      <c r="U369" s="15" t="str">
        <f>IF(Financials!W368="","na",Financials!W368)</f>
        <v>na</v>
      </c>
      <c r="V369" s="15" t="str">
        <f>IF(Financials!X368="","na",Financials!X368)</f>
        <v>na</v>
      </c>
      <c r="W369" s="15" t="str">
        <f>IF(Financials!Y368="","na",Financials!Y368)</f>
        <v>na</v>
      </c>
      <c r="X369" s="15" t="str">
        <f>IF(Financials!Z368="","na",Financials!Z368)</f>
        <v>na</v>
      </c>
      <c r="Y369" s="15" t="str">
        <f>IF(Financials!AA368="","na",Financials!AA368)</f>
        <v>na</v>
      </c>
      <c r="Z369" s="8" t="str">
        <f>IF(Financials!AB368="","na",Financials!AB368)</f>
        <v>na</v>
      </c>
      <c r="AA369" s="8" t="str">
        <f>IF(Financials!AC368="","na",Financials!AC368)</f>
        <v>na</v>
      </c>
      <c r="AB369" s="8" t="str">
        <f>IF(Financials!AD368="","na",Financials!AD368)</f>
        <v>na</v>
      </c>
      <c r="AC369" s="8" t="str">
        <f>IF(Financials!AE368="","na",Financials!AE368)</f>
        <v>na</v>
      </c>
      <c r="AD369" s="8" t="str">
        <f>IF(Financials!AF368="","na",Financials!AF368)</f>
        <v>na</v>
      </c>
      <c r="AE369" s="16" t="str">
        <f>IF(Financials!AG368="","na",Financials!AG368)</f>
        <v>na</v>
      </c>
      <c r="AF369" s="16" t="str">
        <f>IF(Financials!AH368="","na",Financials!AH368)</f>
        <v>na</v>
      </c>
      <c r="AG369" s="16" t="str">
        <f>IF(Financials!AI368="","na",Financials!AI368)</f>
        <v>na</v>
      </c>
      <c r="AH369" s="16" t="str">
        <f>IF(Financials!AJ368="","na",Financials!AJ368)</f>
        <v>na</v>
      </c>
      <c r="AI369" s="16" t="str">
        <f>IF(Financials!AK368="","na",Financials!AK368)</f>
        <v>na</v>
      </c>
    </row>
    <row r="370" spans="1:35" x14ac:dyDescent="0.2">
      <c r="A370" s="5">
        <f>Financials!Q369</f>
        <v>44307</v>
      </c>
      <c r="B370" s="5">
        <f>Financials!P369</f>
        <v>44306</v>
      </c>
      <c r="C370" t="str">
        <f>Financials!A369</f>
        <v>GB00B5ZN1N88</v>
      </c>
      <c r="D370" t="str">
        <f>Financials!B369</f>
        <v>SGRO.L</v>
      </c>
      <c r="E370" t="str">
        <f>Financials!C369</f>
        <v>Segro</v>
      </c>
      <c r="F370" t="str">
        <f>Financials!D369</f>
        <v>GBp</v>
      </c>
      <c r="G370" t="str">
        <f>Financials!E369</f>
        <v>Real Estate</v>
      </c>
      <c r="H370" t="str">
        <f>Financials!F369</f>
        <v>REIT—Industrial</v>
      </c>
      <c r="I370">
        <f>Financials!O369</f>
        <v>997</v>
      </c>
      <c r="J370" t="str">
        <f>Financials!H369&amp;" - "&amp;Financials!G369</f>
        <v>769.8 - 1008</v>
      </c>
      <c r="K370" s="7">
        <f>(Financials!G369-Financials!O369)/Financials!O369</f>
        <v>1.1033099297893681E-2</v>
      </c>
      <c r="L370" s="1">
        <f>Financials!M369</f>
        <v>2.24E-2</v>
      </c>
      <c r="M370">
        <f>Financials!I369</f>
        <v>8.0695800000000002</v>
      </c>
      <c r="N370">
        <f>Financials!J369</f>
        <v>8.1080000000000005</v>
      </c>
      <c r="O370" s="11">
        <f>Financials!K369</f>
        <v>123.014</v>
      </c>
      <c r="P370" s="8">
        <f t="shared" si="7"/>
        <v>0</v>
      </c>
      <c r="Q370" s="14">
        <f>Financials!S369</f>
        <v>1994</v>
      </c>
      <c r="R370" s="14">
        <f>Financials!T369</f>
        <v>2021</v>
      </c>
      <c r="S370" s="14">
        <f>Financials!U369</f>
        <v>21</v>
      </c>
      <c r="T370" s="14">
        <f>Financials!V369</f>
        <v>3</v>
      </c>
      <c r="U370" s="15">
        <f>IF(Financials!W369="","na",Financials!W369)</f>
        <v>0.87654320987654322</v>
      </c>
      <c r="V370" s="15">
        <f>IF(Financials!X369="","na",Financials!X369)</f>
        <v>2.7027027027026931E-2</v>
      </c>
      <c r="W370" s="15">
        <f>IF(Financials!Y369="","na",Financials!Y369)</f>
        <v>-3.7974683544303889E-2</v>
      </c>
      <c r="X370" s="15">
        <f>IF(Financials!Z369="","na",Financials!Z369)</f>
        <v>-0.10059171597633132</v>
      </c>
      <c r="Y370" s="15">
        <f>IF(Financials!AA369="","na",Financials!AA369)</f>
        <v>-0.57422969187675077</v>
      </c>
      <c r="Z370" s="8">
        <f>IF(Financials!AB369="","na",Financials!AB369)</f>
        <v>16.45</v>
      </c>
      <c r="AA370" s="8">
        <f>IF(Financials!AC369="","na",Financials!AC369)</f>
        <v>16.899999999999999</v>
      </c>
      <c r="AB370" s="8">
        <f>IF(Financials!AD369="","na",Financials!AD369)</f>
        <v>19.55</v>
      </c>
      <c r="AC370" s="8">
        <f>IF(Financials!AE369="","na",Financials!AE369)</f>
        <v>35.700000000000003</v>
      </c>
      <c r="AD370" s="8">
        <f>IF(Financials!AF369="","na",Financials!AF369)</f>
        <v>15.2</v>
      </c>
      <c r="AE370" s="16" t="str">
        <f>IF(Financials!AG369="","na",Financials!AG369)</f>
        <v>na</v>
      </c>
      <c r="AF370" s="16" t="str">
        <f>IF(Financials!AH369="","na",Financials!AH369)</f>
        <v>na</v>
      </c>
      <c r="AG370" s="16" t="str">
        <f>IF(Financials!AI369="","na",Financials!AI369)</f>
        <v>na</v>
      </c>
      <c r="AH370" s="16" t="str">
        <f>IF(Financials!AJ369="","na",Financials!AJ369)</f>
        <v>na</v>
      </c>
      <c r="AI370" s="16" t="str">
        <f>IF(Financials!AK369="","na",Financials!AK369)</f>
        <v>na</v>
      </c>
    </row>
    <row r="371" spans="1:35" x14ac:dyDescent="0.2">
      <c r="A371" s="5">
        <f>Financials!Q370</f>
        <v>44307</v>
      </c>
      <c r="B371" s="5">
        <f>Financials!P370</f>
        <v>44306</v>
      </c>
      <c r="C371" t="str">
        <f>Financials!A370</f>
        <v>GB00B63H8491</v>
      </c>
      <c r="D371" t="str">
        <f>Financials!B370</f>
        <v>RR.L</v>
      </c>
      <c r="E371" t="str">
        <f>Financials!C370</f>
        <v>Rolls-Royce</v>
      </c>
      <c r="F371" t="str">
        <f>Financials!D370</f>
        <v>GBp</v>
      </c>
      <c r="G371" t="str">
        <f>Financials!E370</f>
        <v>Industrials</v>
      </c>
      <c r="H371" t="str">
        <f>Financials!F370</f>
        <v>Aerospace &amp; Defense</v>
      </c>
      <c r="I371">
        <f>Financials!O370</f>
        <v>99.67</v>
      </c>
      <c r="J371" t="str">
        <f>Financials!H370&amp;" - "&amp;Financials!G370</f>
        <v>0.896 - 159.428</v>
      </c>
      <c r="K371" s="7">
        <f>(Financials!G370-Financials!O370)/Financials!O370</f>
        <v>0.59955854319253532</v>
      </c>
      <c r="L371" s="1">
        <f>Financials!M370</f>
        <v>0</v>
      </c>
      <c r="M371">
        <f>Financials!I370</f>
        <v>0</v>
      </c>
      <c r="N371">
        <f>Financials!J370</f>
        <v>-0.58799999999999997</v>
      </c>
      <c r="O371" s="11">
        <f>Financials!K370</f>
        <v>0</v>
      </c>
      <c r="P371" s="8">
        <f t="shared" si="7"/>
        <v>0</v>
      </c>
      <c r="Q371" s="14">
        <f>Financials!S370</f>
        <v>1994</v>
      </c>
      <c r="R371" s="14">
        <f>Financials!T370</f>
        <v>2020</v>
      </c>
      <c r="S371" s="14">
        <f>Financials!U370</f>
        <v>14</v>
      </c>
      <c r="T371" s="14">
        <f>Financials!V370</f>
        <v>5</v>
      </c>
      <c r="U371" s="15">
        <f>IF(Financials!W370="","na",Financials!W370)</f>
        <v>0.41999999999999993</v>
      </c>
      <c r="V371" s="15">
        <f>IF(Financials!X370="","na",Financials!X370)</f>
        <v>-0.66908406196983539</v>
      </c>
      <c r="W371" s="15">
        <f>IF(Financials!Y370="","na",Financials!Y370)</f>
        <v>-0.69619169875909293</v>
      </c>
      <c r="X371" s="15">
        <f>IF(Financials!Z370="","na",Financials!Z370)</f>
        <v>0.5434782608695653</v>
      </c>
      <c r="Y371" s="15">
        <f>IF(Financials!AA370="","na",Financials!AA370)</f>
        <v>-0.3931623931623931</v>
      </c>
      <c r="Z371" s="8">
        <f>IF(Financials!AB370="","na",Financials!AB370)</f>
        <v>4.5999999999999996</v>
      </c>
      <c r="AA371" s="8">
        <f>IF(Financials!AC370="","na",Financials!AC370)</f>
        <v>11.7</v>
      </c>
      <c r="AB371" s="8">
        <f>IF(Financials!AD370="","na",Financials!AD370)</f>
        <v>11.7</v>
      </c>
      <c r="AC371" s="8">
        <f>IF(Financials!AE370="","na",Financials!AE370)</f>
        <v>7.1</v>
      </c>
      <c r="AD371" s="8" t="str">
        <f>IF(Financials!AF370="","na",Financials!AF370)</f>
        <v>na</v>
      </c>
      <c r="AE371" s="16" t="str">
        <f>IF(Financials!AG370="","na",Financials!AG370)</f>
        <v>na</v>
      </c>
      <c r="AF371" s="16" t="str">
        <f>IF(Financials!AH370="","na",Financials!AH370)</f>
        <v>na</v>
      </c>
      <c r="AG371" s="16" t="str">
        <f>IF(Financials!AI370="","na",Financials!AI370)</f>
        <v>na</v>
      </c>
      <c r="AH371" s="16" t="str">
        <f>IF(Financials!AJ370="","na",Financials!AJ370)</f>
        <v>na</v>
      </c>
      <c r="AI371" s="16" t="str">
        <f>IF(Financials!AK370="","na",Financials!AK370)</f>
        <v>na</v>
      </c>
    </row>
    <row r="372" spans="1:35" x14ac:dyDescent="0.2">
      <c r="A372" s="5">
        <f>Financials!Q371</f>
        <v>44307</v>
      </c>
      <c r="B372" s="5">
        <f>Financials!P371</f>
        <v>44306</v>
      </c>
      <c r="C372" t="str">
        <f>Financials!A371</f>
        <v>GB00B71N6K86</v>
      </c>
      <c r="D372" t="str">
        <f>Financials!B371</f>
        <v>EVR.L</v>
      </c>
      <c r="E372" t="str">
        <f>Financials!C371</f>
        <v>EVRAZ</v>
      </c>
      <c r="F372" t="str">
        <f>Financials!D371</f>
        <v>GBp</v>
      </c>
      <c r="G372" t="str">
        <f>Financials!E371</f>
        <v>Basic Materials</v>
      </c>
      <c r="H372" t="str">
        <f>Financials!F371</f>
        <v>Steel</v>
      </c>
      <c r="I372">
        <f>Financials!O371</f>
        <v>616.20000000000005</v>
      </c>
      <c r="J372" t="str">
        <f>Financials!H371&amp;" - "&amp;Financials!G371</f>
        <v>225.5 - 620.8</v>
      </c>
      <c r="K372" s="7">
        <f>(Financials!G371-Financials!O371)/Financials!O371</f>
        <v>7.4651087309313673E-3</v>
      </c>
      <c r="L372" s="1">
        <f>Financials!M371</f>
        <v>5.6800000000000003E-2</v>
      </c>
      <c r="M372">
        <f>Financials!I371</f>
        <v>14.5143</v>
      </c>
      <c r="N372">
        <f>Financials!J371</f>
        <v>0.54300000000000004</v>
      </c>
      <c r="O372" s="11">
        <f>Financials!K371</f>
        <v>1122.6500000000001</v>
      </c>
      <c r="P372" s="8">
        <f t="shared" si="7"/>
        <v>0</v>
      </c>
      <c r="Q372" s="14">
        <f>Financials!S371</f>
        <v>2017</v>
      </c>
      <c r="R372" s="14">
        <f>Financials!T371</f>
        <v>2021</v>
      </c>
      <c r="S372" s="14">
        <f>Financials!U371</f>
        <v>2</v>
      </c>
      <c r="T372" s="14">
        <f>Financials!V371</f>
        <v>3</v>
      </c>
      <c r="U372" s="15">
        <f>IF(Financials!W371="","na",Financials!W371)</f>
        <v>-6.3706145106032397E-2</v>
      </c>
      <c r="V372" s="15">
        <f>IF(Financials!X371="","na",Financials!X371)</f>
        <v>5.1237803494440666</v>
      </c>
      <c r="W372" s="15" t="str">
        <f>IF(Financials!Y371="","na",Financials!Y371)</f>
        <v>na</v>
      </c>
      <c r="X372" s="15">
        <f>IF(Financials!Z371="","na",Financials!Z371)</f>
        <v>-0.73583104933437737</v>
      </c>
      <c r="Y372" s="15">
        <f>IF(Financials!AA371="","na",Financials!AA371)</f>
        <v>-0.52973208451317788</v>
      </c>
      <c r="Z372" s="8" t="str">
        <f>IF(Financials!AB371="","na",Financials!AB371)</f>
        <v>na</v>
      </c>
      <c r="AA372" s="8">
        <f>IF(Financials!AC371="","na",Financials!AC371)</f>
        <v>81.727999999999994</v>
      </c>
      <c r="AB372" s="8">
        <f>IF(Financials!AD371="","na",Financials!AD371)</f>
        <v>59.41</v>
      </c>
      <c r="AC372" s="8">
        <f>IF(Financials!AE371="","na",Financials!AE371)</f>
        <v>45.91</v>
      </c>
      <c r="AD372" s="8">
        <f>IF(Financials!AF371="","na",Financials!AF371)</f>
        <v>21.59</v>
      </c>
      <c r="AE372" s="16" t="str">
        <f>IF(Financials!AG371="","na",Financials!AG371)</f>
        <v>na</v>
      </c>
      <c r="AF372" s="16" t="str">
        <f>IF(Financials!AH371="","na",Financials!AH371)</f>
        <v>na</v>
      </c>
      <c r="AG372" s="16" t="str">
        <f>IF(Financials!AI371="","na",Financials!AI371)</f>
        <v>na</v>
      </c>
      <c r="AH372" s="16" t="str">
        <f>IF(Financials!AJ371="","na",Financials!AJ371)</f>
        <v>na</v>
      </c>
      <c r="AI372" s="16" t="str">
        <f>IF(Financials!AK371="","na",Financials!AK371)</f>
        <v>na</v>
      </c>
    </row>
    <row r="373" spans="1:35" x14ac:dyDescent="0.2">
      <c r="A373" s="5">
        <f>Financials!Q372</f>
        <v>44307</v>
      </c>
      <c r="B373" s="5">
        <f>Financials!P372</f>
        <v>44306</v>
      </c>
      <c r="C373" t="str">
        <f>Financials!A372</f>
        <v>GB00B7KR2P84</v>
      </c>
      <c r="D373" t="str">
        <f>Financials!B372</f>
        <v>EZJ.L</v>
      </c>
      <c r="E373" t="str">
        <f>Financials!C372</f>
        <v>easyJet</v>
      </c>
      <c r="F373" t="str">
        <f>Financials!D372</f>
        <v>GBp</v>
      </c>
      <c r="G373" t="str">
        <f>Financials!E372</f>
        <v>Industrials</v>
      </c>
      <c r="H373" t="str">
        <f>Financials!F372</f>
        <v>Airlines</v>
      </c>
      <c r="I373">
        <f>Financials!O372</f>
        <v>962</v>
      </c>
      <c r="J373" t="str">
        <f>Financials!H372&amp;" - "&amp;Financials!G372</f>
        <v>445.7 - 1063.5</v>
      </c>
      <c r="K373" s="7">
        <f>(Financials!G372-Financials!O372)/Financials!O372</f>
        <v>0.10550935550935552</v>
      </c>
      <c r="L373" s="1">
        <f>Financials!M372</f>
        <v>0</v>
      </c>
      <c r="M373">
        <f>Financials!I372</f>
        <v>0</v>
      </c>
      <c r="N373">
        <f>Financials!J372</f>
        <v>4.1749999999999998</v>
      </c>
      <c r="O373" s="11">
        <f>Financials!K372</f>
        <v>228.31100000000001</v>
      </c>
      <c r="P373" s="8">
        <f t="shared" si="7"/>
        <v>0</v>
      </c>
      <c r="Q373" s="14">
        <f>Financials!S372</f>
        <v>2013</v>
      </c>
      <c r="R373" s="14">
        <f>Financials!T372</f>
        <v>2020</v>
      </c>
      <c r="S373" s="14">
        <f>Financials!U372</f>
        <v>4</v>
      </c>
      <c r="T373" s="14">
        <f>Financials!V372</f>
        <v>3</v>
      </c>
      <c r="U373" s="15">
        <f>IF(Financials!W372="","na",Financials!W372)</f>
        <v>1.0418604651162791</v>
      </c>
      <c r="V373" s="15">
        <f>IF(Financials!X372="","na",Financials!X372)</f>
        <v>1.0418604651162791</v>
      </c>
      <c r="W373" s="15">
        <f>IF(Financials!Y372="","na",Financials!Y372)</f>
        <v>-3.3039647577092511E-2</v>
      </c>
      <c r="X373" s="15">
        <f>IF(Financials!Z372="","na",Financials!Z372)</f>
        <v>-0.18401486988847585</v>
      </c>
      <c r="Y373" s="15">
        <f>IF(Financials!AA372="","na",Financials!AA372)</f>
        <v>-0.25085324232081918</v>
      </c>
      <c r="Z373" s="8">
        <f>IF(Financials!AB372="","na",Financials!AB372)</f>
        <v>53.8</v>
      </c>
      <c r="AA373" s="8">
        <f>IF(Financials!AC372="","na",Financials!AC372)</f>
        <v>40.9</v>
      </c>
      <c r="AB373" s="8">
        <f>IF(Financials!AD372="","na",Financials!AD372)</f>
        <v>58.6</v>
      </c>
      <c r="AC373" s="8">
        <f>IF(Financials!AE372="","na",Financials!AE372)</f>
        <v>43.9</v>
      </c>
      <c r="AD373" s="8" t="str">
        <f>IF(Financials!AF372="","na",Financials!AF372)</f>
        <v>na</v>
      </c>
      <c r="AE373" s="16" t="str">
        <f>IF(Financials!AG372="","na",Financials!AG372)</f>
        <v>na</v>
      </c>
      <c r="AF373" s="16" t="str">
        <f>IF(Financials!AH372="","na",Financials!AH372)</f>
        <v>na</v>
      </c>
      <c r="AG373" s="16" t="str">
        <f>IF(Financials!AI372="","na",Financials!AI372)</f>
        <v>na</v>
      </c>
      <c r="AH373" s="16" t="str">
        <f>IF(Financials!AJ372="","na",Financials!AJ372)</f>
        <v>na</v>
      </c>
      <c r="AI373" s="16" t="str">
        <f>IF(Financials!AK372="","na",Financials!AK372)</f>
        <v>na</v>
      </c>
    </row>
    <row r="374" spans="1:35" x14ac:dyDescent="0.2">
      <c r="A374" s="5">
        <f>Financials!Q373</f>
        <v>44307</v>
      </c>
      <c r="B374" s="5">
        <f>Financials!P373</f>
        <v>44306</v>
      </c>
      <c r="C374" t="str">
        <f>Financials!A373</f>
        <v>GB00B7T77214</v>
      </c>
      <c r="D374" t="str">
        <f>Financials!B373</f>
        <v>NWG.L</v>
      </c>
      <c r="E374" t="str">
        <f>Financials!C373</f>
        <v>RBS (Royal Bank of Scotland</v>
      </c>
      <c r="F374" t="str">
        <f>Financials!D373</f>
        <v>GBp</v>
      </c>
      <c r="G374" t="str">
        <f>Financials!E373</f>
        <v>Financial Services</v>
      </c>
      <c r="H374" t="str">
        <f>Financials!F373</f>
        <v>Banks—Diversified</v>
      </c>
      <c r="I374">
        <f>Financials!O373</f>
        <v>192.9</v>
      </c>
      <c r="J374" t="str">
        <f>Financials!H373&amp;" - "&amp;Financials!G373</f>
        <v>90.54 - 199.35</v>
      </c>
      <c r="K374" s="7">
        <f>(Financials!G373-Financials!O373)/Financials!O373</f>
        <v>3.3437013996889517E-2</v>
      </c>
      <c r="L374" s="1">
        <f>Financials!M373</f>
        <v>1.5100000000000001E-2</v>
      </c>
      <c r="M374">
        <f>Financials!I373</f>
        <v>0</v>
      </c>
      <c r="N374">
        <f>Financials!J373</f>
        <v>3.621</v>
      </c>
      <c r="O374" s="11">
        <f>Financials!K373</f>
        <v>53.106900000000003</v>
      </c>
      <c r="P374" s="8">
        <f t="shared" si="7"/>
        <v>0</v>
      </c>
      <c r="Q374" s="14">
        <f>Financials!S373</f>
        <v>1994</v>
      </c>
      <c r="R374" s="14">
        <f>Financials!T373</f>
        <v>2021</v>
      </c>
      <c r="S374" s="14">
        <f>Financials!U373</f>
        <v>13</v>
      </c>
      <c r="T374" s="14">
        <f>Financials!V373</f>
        <v>6</v>
      </c>
      <c r="U374" s="15">
        <f>IF(Financials!W373="","na",Financials!W373)</f>
        <v>-0.78181818181818186</v>
      </c>
      <c r="V374" s="15" t="str">
        <f>IF(Financials!X373="","na",Financials!X373)</f>
        <v>na</v>
      </c>
      <c r="W374" s="15" t="str">
        <f>IF(Financials!Y373="","na",Financials!Y373)</f>
        <v>na</v>
      </c>
      <c r="X374" s="15">
        <f>IF(Financials!Z373="","na",Financials!Z373)</f>
        <v>0.5</v>
      </c>
      <c r="Y374" s="15">
        <f>IF(Financials!AA373="","na",Financials!AA373)</f>
        <v>-0.4</v>
      </c>
      <c r="Z374" s="8" t="str">
        <f>IF(Financials!AB373="","na",Financials!AB373)</f>
        <v>na</v>
      </c>
      <c r="AA374" s="8">
        <f>IF(Financials!AC373="","na",Financials!AC373)</f>
        <v>2</v>
      </c>
      <c r="AB374" s="8">
        <f>IF(Financials!AD373="","na",Financials!AD373)</f>
        <v>19.5</v>
      </c>
      <c r="AC374" s="8">
        <f>IF(Financials!AE373="","na",Financials!AE373)</f>
        <v>5</v>
      </c>
      <c r="AD374" s="8">
        <f>IF(Financials!AF373="","na",Financials!AF373)</f>
        <v>3</v>
      </c>
      <c r="AE374" s="16" t="str">
        <f>IF(Financials!AG373="","na",Financials!AG373)</f>
        <v>na</v>
      </c>
      <c r="AF374" s="16" t="str">
        <f>IF(Financials!AH373="","na",Financials!AH373)</f>
        <v>na</v>
      </c>
      <c r="AG374" s="16" t="str">
        <f>IF(Financials!AI373="","na",Financials!AI373)</f>
        <v>na</v>
      </c>
      <c r="AH374" s="16" t="str">
        <f>IF(Financials!AJ373="","na",Financials!AJ373)</f>
        <v>na</v>
      </c>
      <c r="AI374" s="16" t="str">
        <f>IF(Financials!AK373="","na",Financials!AK373)</f>
        <v>na</v>
      </c>
    </row>
    <row r="375" spans="1:35" x14ac:dyDescent="0.2">
      <c r="A375" s="5">
        <f>Financials!Q374</f>
        <v>44307</v>
      </c>
      <c r="B375" s="5">
        <f>Financials!P374</f>
        <v>44306</v>
      </c>
      <c r="C375" t="str">
        <f>Financials!A374</f>
        <v>GB00B8C3BL03</v>
      </c>
      <c r="D375" t="str">
        <f>Financials!B374</f>
        <v>SGE.L</v>
      </c>
      <c r="E375" t="str">
        <f>Financials!C374</f>
        <v>Sage</v>
      </c>
      <c r="F375" t="str">
        <f>Financials!D374</f>
        <v>GBp</v>
      </c>
      <c r="G375" t="str">
        <f>Financials!E374</f>
        <v>Technology</v>
      </c>
      <c r="H375" t="str">
        <f>Financials!F374</f>
        <v>Software—Application</v>
      </c>
      <c r="I375">
        <f>Financials!O374</f>
        <v>638.6</v>
      </c>
      <c r="J375" t="str">
        <f>Financials!H374&amp;" - "&amp;Financials!G374</f>
        <v>543.2 - 774.4</v>
      </c>
      <c r="K375" s="7">
        <f>(Financials!G374-Financials!O374)/Financials!O374</f>
        <v>0.21265267773253985</v>
      </c>
      <c r="L375" s="1">
        <f>Financials!M374</f>
        <v>3.5200000000000002E-2</v>
      </c>
      <c r="M375">
        <f>Financials!I374</f>
        <v>22.801100000000002</v>
      </c>
      <c r="N375">
        <f>Financials!J374</f>
        <v>1.512</v>
      </c>
      <c r="O375" s="11">
        <f>Financials!K374</f>
        <v>423.75</v>
      </c>
      <c r="P375" s="8">
        <f t="shared" si="7"/>
        <v>0</v>
      </c>
      <c r="Q375" s="14">
        <f>Financials!S374</f>
        <v>1994</v>
      </c>
      <c r="R375" s="14">
        <f>Financials!T374</f>
        <v>2021</v>
      </c>
      <c r="S375" s="14">
        <f>Financials!U374</f>
        <v>19</v>
      </c>
      <c r="T375" s="14">
        <f>Financials!V374</f>
        <v>8</v>
      </c>
      <c r="U375" s="15">
        <f>IF(Financials!W374="","na",Financials!W374)</f>
        <v>0.10439024390243903</v>
      </c>
      <c r="V375" s="15">
        <f>IF(Financials!X374="","na",Financials!X374)</f>
        <v>-2.0761245674740501E-2</v>
      </c>
      <c r="W375" s="15">
        <f>IF(Financials!Y374="","na",Financials!Y374)</f>
        <v>-0.15836431226765793</v>
      </c>
      <c r="X375" s="15">
        <f>IF(Financials!Z374="","na",Financials!Z374)</f>
        <v>-0.28580441640378546</v>
      </c>
      <c r="Y375" s="15">
        <f>IF(Financials!AA374="","na",Financials!AA374)</f>
        <v>-0.33607038123167154</v>
      </c>
      <c r="Z375" s="8">
        <f>IF(Financials!AB374="","na",Financials!AB374)</f>
        <v>14.57</v>
      </c>
      <c r="AA375" s="8">
        <f>IF(Financials!AC374="","na",Financials!AC374)</f>
        <v>15.85</v>
      </c>
      <c r="AB375" s="8">
        <f>IF(Financials!AD374="","na",Financials!AD374)</f>
        <v>16.64</v>
      </c>
      <c r="AC375" s="8">
        <f>IF(Financials!AE374="","na",Financials!AE374)</f>
        <v>17.05</v>
      </c>
      <c r="AD375" s="8">
        <f>IF(Financials!AF374="","na",Financials!AF374)</f>
        <v>11.32</v>
      </c>
      <c r="AE375" s="16" t="str">
        <f>IF(Financials!AG374="","na",Financials!AG374)</f>
        <v>na</v>
      </c>
      <c r="AF375" s="16" t="str">
        <f>IF(Financials!AH374="","na",Financials!AH374)</f>
        <v>na</v>
      </c>
      <c r="AG375" s="16" t="str">
        <f>IF(Financials!AI374="","na",Financials!AI374)</f>
        <v>na</v>
      </c>
      <c r="AH375" s="16" t="str">
        <f>IF(Financials!AJ374="","na",Financials!AJ374)</f>
        <v>na</v>
      </c>
      <c r="AI375" s="16" t="str">
        <f>IF(Financials!AK374="","na",Financials!AK374)</f>
        <v>na</v>
      </c>
    </row>
    <row r="376" spans="1:35" x14ac:dyDescent="0.2">
      <c r="A376" s="5">
        <f>Financials!Q375</f>
        <v>44306</v>
      </c>
      <c r="B376" s="5">
        <f>Financials!P375</f>
        <v>44306</v>
      </c>
      <c r="C376" t="str">
        <f>Financials!A375</f>
        <v>GB00B8W67662</v>
      </c>
      <c r="D376" t="str">
        <f>Financials!B375</f>
        <v>LBTYA</v>
      </c>
      <c r="E376" t="str">
        <f>Financials!C375</f>
        <v>Liberty Globa a</v>
      </c>
      <c r="F376" t="str">
        <f>Financials!D375</f>
        <v>USD</v>
      </c>
      <c r="G376" t="str">
        <f>Financials!E375</f>
        <v>Communication Services</v>
      </c>
      <c r="H376" t="str">
        <f>Financials!F375</f>
        <v>Entertainment</v>
      </c>
      <c r="I376">
        <f>Financials!O375</f>
        <v>26.19</v>
      </c>
      <c r="J376" t="str">
        <f>Financials!H375&amp;" - "&amp;Financials!G375</f>
        <v>16.97 - 27.04</v>
      </c>
      <c r="K376" s="7">
        <f>(Financials!G375-Financials!O375)/Financials!O375</f>
        <v>3.245513554791897E-2</v>
      </c>
      <c r="L376" s="1">
        <f>Financials!M375</f>
        <v>0</v>
      </c>
      <c r="M376">
        <f>Financials!I375</f>
        <v>0</v>
      </c>
      <c r="N376">
        <f>Financials!J375</f>
        <v>23.536000000000001</v>
      </c>
      <c r="O376" s="11">
        <f>Financials!K375</f>
        <v>1.11276</v>
      </c>
      <c r="P376" s="8">
        <f t="shared" si="7"/>
        <v>0</v>
      </c>
      <c r="Q376" s="14">
        <f>Financials!S375</f>
        <v>2005</v>
      </c>
      <c r="R376" s="14">
        <f>Financials!T375</f>
        <v>2005</v>
      </c>
      <c r="S376" s="14">
        <f>Financials!U375</f>
        <v>0</v>
      </c>
      <c r="T376" s="14">
        <f>Financials!V375</f>
        <v>0</v>
      </c>
      <c r="U376" s="15">
        <f>IF(Financials!W375="","na",Financials!W375)</f>
        <v>0</v>
      </c>
      <c r="V376" s="15" t="str">
        <f>IF(Financials!X375="","na",Financials!X375)</f>
        <v>na</v>
      </c>
      <c r="W376" s="15" t="str">
        <f>IF(Financials!Y375="","na",Financials!Y375)</f>
        <v>na</v>
      </c>
      <c r="X376" s="15" t="str">
        <f>IF(Financials!Z375="","na",Financials!Z375)</f>
        <v>na</v>
      </c>
      <c r="Y376" s="15" t="str">
        <f>IF(Financials!AA375="","na",Financials!AA375)</f>
        <v>na</v>
      </c>
      <c r="Z376" s="8" t="str">
        <f>IF(Financials!AB375="","na",Financials!AB375)</f>
        <v>na</v>
      </c>
      <c r="AA376" s="8" t="str">
        <f>IF(Financials!AC375="","na",Financials!AC375)</f>
        <v>na</v>
      </c>
      <c r="AB376" s="8" t="str">
        <f>IF(Financials!AD375="","na",Financials!AD375)</f>
        <v>na</v>
      </c>
      <c r="AC376" s="8" t="str">
        <f>IF(Financials!AE375="","na",Financials!AE375)</f>
        <v>na</v>
      </c>
      <c r="AD376" s="8" t="str">
        <f>IF(Financials!AF375="","na",Financials!AF375)</f>
        <v>na</v>
      </c>
      <c r="AE376" s="16" t="str">
        <f>IF(Financials!AG375="","na",Financials!AG375)</f>
        <v>na</v>
      </c>
      <c r="AF376" s="16" t="str">
        <f>IF(Financials!AH375="","na",Financials!AH375)</f>
        <v>na</v>
      </c>
      <c r="AG376" s="16" t="str">
        <f>IF(Financials!AI375="","na",Financials!AI375)</f>
        <v>na</v>
      </c>
      <c r="AH376" s="16" t="str">
        <f>IF(Financials!AJ375="","na",Financials!AJ375)</f>
        <v>na</v>
      </c>
      <c r="AI376" s="16" t="str">
        <f>IF(Financials!AK375="","na",Financials!AK375)</f>
        <v>na</v>
      </c>
    </row>
    <row r="377" spans="1:35" x14ac:dyDescent="0.2">
      <c r="A377" s="5">
        <f>Financials!Q376</f>
        <v>44306</v>
      </c>
      <c r="B377" s="5">
        <f>Financials!P376</f>
        <v>44306</v>
      </c>
      <c r="C377" t="str">
        <f>Financials!A376</f>
        <v>GB00B8W67B19</v>
      </c>
      <c r="D377" t="str">
        <f>Financials!B376</f>
        <v>LBTYK</v>
      </c>
      <c r="E377" t="str">
        <f>Financials!C376</f>
        <v>Liberty Global</v>
      </c>
      <c r="F377" t="str">
        <f>Financials!D376</f>
        <v>USD</v>
      </c>
      <c r="G377" t="str">
        <f>Financials!E376</f>
        <v>Communication Services</v>
      </c>
      <c r="H377" t="str">
        <f>Financials!F376</f>
        <v>Entertainment</v>
      </c>
      <c r="I377">
        <f>Financials!O376</f>
        <v>26.13</v>
      </c>
      <c r="J377" t="str">
        <f>Financials!H376&amp;" - "&amp;Financials!G376</f>
        <v>15.98 - 26.79</v>
      </c>
      <c r="K377" s="7">
        <f>(Financials!G376-Financials!O376)/Financials!O376</f>
        <v>2.5258323765786458E-2</v>
      </c>
      <c r="L377" s="1">
        <f>Financials!M376</f>
        <v>0</v>
      </c>
      <c r="M377">
        <f>Financials!I376</f>
        <v>0</v>
      </c>
      <c r="N377">
        <f>Financials!J376</f>
        <v>23.536000000000001</v>
      </c>
      <c r="O377" s="11">
        <f>Financials!K376</f>
        <v>1.1100000000000001</v>
      </c>
      <c r="P377" s="8">
        <f t="shared" si="7"/>
        <v>0</v>
      </c>
      <c r="Q377" s="14">
        <f>Financials!S376</f>
        <v>0</v>
      </c>
      <c r="R377" s="14">
        <f>Financials!T376</f>
        <v>0</v>
      </c>
      <c r="S377" s="14">
        <f>Financials!U376</f>
        <v>0</v>
      </c>
      <c r="T377" s="14">
        <f>Financials!V376</f>
        <v>0</v>
      </c>
      <c r="U377" s="15" t="str">
        <f>IF(Financials!W376="","na",Financials!W376)</f>
        <v>na</v>
      </c>
      <c r="V377" s="15" t="str">
        <f>IF(Financials!X376="","na",Financials!X376)</f>
        <v>na</v>
      </c>
      <c r="W377" s="15" t="str">
        <f>IF(Financials!Y376="","na",Financials!Y376)</f>
        <v>na</v>
      </c>
      <c r="X377" s="15" t="str">
        <f>IF(Financials!Z376="","na",Financials!Z376)</f>
        <v>na</v>
      </c>
      <c r="Y377" s="15" t="str">
        <f>IF(Financials!AA376="","na",Financials!AA376)</f>
        <v>na</v>
      </c>
      <c r="Z377" s="8" t="str">
        <f>IF(Financials!AB376="","na",Financials!AB376)</f>
        <v>na</v>
      </c>
      <c r="AA377" s="8" t="str">
        <f>IF(Financials!AC376="","na",Financials!AC376)</f>
        <v>na</v>
      </c>
      <c r="AB377" s="8" t="str">
        <f>IF(Financials!AD376="","na",Financials!AD376)</f>
        <v>na</v>
      </c>
      <c r="AC377" s="8" t="str">
        <f>IF(Financials!AE376="","na",Financials!AE376)</f>
        <v>na</v>
      </c>
      <c r="AD377" s="8" t="str">
        <f>IF(Financials!AF376="","na",Financials!AF376)</f>
        <v>na</v>
      </c>
      <c r="AE377" s="16" t="str">
        <f>IF(Financials!AG376="","na",Financials!AG376)</f>
        <v>na</v>
      </c>
      <c r="AF377" s="16" t="str">
        <f>IF(Financials!AH376="","na",Financials!AH376)</f>
        <v>na</v>
      </c>
      <c r="AG377" s="16" t="str">
        <f>IF(Financials!AI376="","na",Financials!AI376)</f>
        <v>na</v>
      </c>
      <c r="AH377" s="16" t="str">
        <f>IF(Financials!AJ376="","na",Financials!AJ376)</f>
        <v>na</v>
      </c>
      <c r="AI377" s="16" t="str">
        <f>IF(Financials!AK376="","na",Financials!AK376)</f>
        <v>na</v>
      </c>
    </row>
    <row r="378" spans="1:35" x14ac:dyDescent="0.2">
      <c r="A378" s="5">
        <f>Financials!Q377</f>
        <v>44307</v>
      </c>
      <c r="B378" s="5">
        <f>Financials!P377</f>
        <v>44306</v>
      </c>
      <c r="C378" t="str">
        <f>Financials!A377</f>
        <v>GB00BBG9VN75</v>
      </c>
      <c r="D378" t="str">
        <f>Financials!B377</f>
        <v>AVV.L</v>
      </c>
      <c r="E378" t="str">
        <f>Financials!C377</f>
        <v>Aveva Group</v>
      </c>
      <c r="F378" t="str">
        <f>Financials!D377</f>
        <v>GBp</v>
      </c>
      <c r="G378" t="str">
        <f>Financials!E377</f>
        <v>Technology</v>
      </c>
      <c r="H378" t="str">
        <f>Financials!F377</f>
        <v>Software—Application</v>
      </c>
      <c r="I378">
        <f>Financials!O377</f>
        <v>3768</v>
      </c>
      <c r="J378" t="str">
        <f>Financials!H377&amp;" - "&amp;Financials!G377</f>
        <v>2295.87 - 4302.95</v>
      </c>
      <c r="K378" s="7">
        <f>(Financials!G377-Financials!O377)/Financials!O377</f>
        <v>0.14197186836518041</v>
      </c>
      <c r="L378" s="1">
        <f>Financials!M377</f>
        <v>1.0200000000000001E-2</v>
      </c>
      <c r="M378">
        <f>Financials!I377</f>
        <v>193.179</v>
      </c>
      <c r="N378">
        <f>Financials!J377</f>
        <v>11.622999999999999</v>
      </c>
      <c r="O378" s="11">
        <f>Financials!K377</f>
        <v>324.09899999999999</v>
      </c>
      <c r="P378" s="8">
        <f t="shared" si="7"/>
        <v>0</v>
      </c>
      <c r="Q378" s="14">
        <f>Financials!S377</f>
        <v>1998</v>
      </c>
      <c r="R378" s="14">
        <f>Financials!T377</f>
        <v>2021</v>
      </c>
      <c r="S378" s="14">
        <f>Financials!U377</f>
        <v>16</v>
      </c>
      <c r="T378" s="14">
        <f>Financials!V377</f>
        <v>7</v>
      </c>
      <c r="U378" s="15">
        <f>IF(Financials!W377="","na",Financials!W377)</f>
        <v>5.458333333333333</v>
      </c>
      <c r="V378" s="15">
        <f>IF(Financials!X377="","na",Financials!X377)</f>
        <v>-0.29545454545454547</v>
      </c>
      <c r="W378" s="15">
        <f>IF(Financials!Y377="","na",Financials!Y377)</f>
        <v>-0.48333333333333334</v>
      </c>
      <c r="X378" s="15">
        <f>IF(Financials!Z377="","na",Financials!Z377)</f>
        <v>-0.42592592592592593</v>
      </c>
      <c r="Y378" s="15">
        <f>IF(Financials!AA377="","na",Financials!AA377)</f>
        <v>-0.651685393258427</v>
      </c>
      <c r="Z378" s="8">
        <f>IF(Financials!AB377="","na",Financials!AB377)</f>
        <v>40</v>
      </c>
      <c r="AA378" s="8">
        <f>IF(Financials!AC377="","na",Financials!AC377)</f>
        <v>27</v>
      </c>
      <c r="AB378" s="8">
        <f>IF(Financials!AD377="","na",Financials!AD377)</f>
        <v>43</v>
      </c>
      <c r="AC378" s="8">
        <f>IF(Financials!AE377="","na",Financials!AE377)</f>
        <v>44.5</v>
      </c>
      <c r="AD378" s="8">
        <f>IF(Financials!AF377="","na",Financials!AF377)</f>
        <v>15.5</v>
      </c>
      <c r="AE378" s="16" t="str">
        <f>IF(Financials!AG377="","na",Financials!AG377)</f>
        <v>na</v>
      </c>
      <c r="AF378" s="16" t="str">
        <f>IF(Financials!AH377="","na",Financials!AH377)</f>
        <v>na</v>
      </c>
      <c r="AG378" s="16" t="str">
        <f>IF(Financials!AI377="","na",Financials!AI377)</f>
        <v>na</v>
      </c>
      <c r="AH378" s="16" t="str">
        <f>IF(Financials!AJ377="","na",Financials!AJ377)</f>
        <v>na</v>
      </c>
      <c r="AI378" s="16" t="str">
        <f>IF(Financials!AK377="","na",Financials!AK377)</f>
        <v>na</v>
      </c>
    </row>
    <row r="379" spans="1:35" x14ac:dyDescent="0.2">
      <c r="A379" s="5">
        <f>Financials!Q378</f>
        <v>44307</v>
      </c>
      <c r="B379" s="5">
        <f>Financials!P378</f>
        <v>44306</v>
      </c>
      <c r="C379" t="str">
        <f>Financials!A378</f>
        <v>GB00BD6K4575</v>
      </c>
      <c r="D379" t="str">
        <f>Financials!B378</f>
        <v>CPG.L</v>
      </c>
      <c r="E379" t="str">
        <f>Financials!C378</f>
        <v>Compass Group</v>
      </c>
      <c r="F379" t="str">
        <f>Financials!D378</f>
        <v>GBp</v>
      </c>
      <c r="G379" t="str">
        <f>Financials!E378</f>
        <v>Consumer Cyclical</v>
      </c>
      <c r="H379" t="str">
        <f>Financials!F378</f>
        <v>Restaurants</v>
      </c>
      <c r="I379">
        <f>Financials!O378</f>
        <v>1568</v>
      </c>
      <c r="J379" t="str">
        <f>Financials!H378&amp;" - "&amp;Financials!G378</f>
        <v>1023.55 - 1721.63</v>
      </c>
      <c r="K379" s="7">
        <f>(Financials!G378-Financials!O378)/Financials!O378</f>
        <v>9.7978316326530687E-2</v>
      </c>
      <c r="L379" s="1">
        <f>Financials!M378</f>
        <v>0</v>
      </c>
      <c r="M379">
        <f>Financials!I378</f>
        <v>195.06200000000001</v>
      </c>
      <c r="N379">
        <f>Financials!J378</f>
        <v>2.6850000000000001</v>
      </c>
      <c r="O379" s="11">
        <f>Financials!K378</f>
        <v>581.19200000000001</v>
      </c>
      <c r="P379" s="8">
        <f t="shared" si="7"/>
        <v>0</v>
      </c>
      <c r="Q379" s="14">
        <f>Financials!S378</f>
        <v>2002</v>
      </c>
      <c r="R379" s="14">
        <f>Financials!T378</f>
        <v>2020</v>
      </c>
      <c r="S379" s="14">
        <f>Financials!U378</f>
        <v>15</v>
      </c>
      <c r="T379" s="14">
        <f>Financials!V378</f>
        <v>3</v>
      </c>
      <c r="U379" s="15">
        <f>IF(Financials!W378="","na",Financials!W378)</f>
        <v>3.5593220338983049</v>
      </c>
      <c r="V379" s="15">
        <f>IF(Financials!X378="","na",Financials!X378)</f>
        <v>0.21719457013574647</v>
      </c>
      <c r="W379" s="15">
        <f>IF(Financials!Y378="","na",Financials!Y378)</f>
        <v>-2.1818181818181868E-2</v>
      </c>
      <c r="X379" s="15">
        <f>IF(Financials!Z378="","na",Financials!Z378)</f>
        <v>-0.71168274383708474</v>
      </c>
      <c r="Y379" s="15">
        <f>IF(Financials!AA378="","na",Financials!AA378)</f>
        <v>-0.30129870129870134</v>
      </c>
      <c r="Z379" s="8">
        <f>IF(Financials!AB378="","na",Financials!AB378)</f>
        <v>93.3</v>
      </c>
      <c r="AA379" s="8">
        <f>IF(Financials!AC378="","na",Financials!AC378)</f>
        <v>34.6</v>
      </c>
      <c r="AB379" s="8">
        <f>IF(Financials!AD378="","na",Financials!AD378)</f>
        <v>38.5</v>
      </c>
      <c r="AC379" s="8">
        <f>IF(Financials!AE378="","na",Financials!AE378)</f>
        <v>26.9</v>
      </c>
      <c r="AD379" s="8" t="str">
        <f>IF(Financials!AF378="","na",Financials!AF378)</f>
        <v>na</v>
      </c>
      <c r="AE379" s="16" t="str">
        <f>IF(Financials!AG378="","na",Financials!AG378)</f>
        <v>na</v>
      </c>
      <c r="AF379" s="16" t="str">
        <f>IF(Financials!AH378="","na",Financials!AH378)</f>
        <v>na</v>
      </c>
      <c r="AG379" s="16" t="str">
        <f>IF(Financials!AI378="","na",Financials!AI378)</f>
        <v>na</v>
      </c>
      <c r="AH379" s="16" t="str">
        <f>IF(Financials!AJ378="","na",Financials!AJ378)</f>
        <v>na</v>
      </c>
      <c r="AI379" s="16" t="str">
        <f>IF(Financials!AK378="","na",Financials!AK378)</f>
        <v>na</v>
      </c>
    </row>
    <row r="380" spans="1:35" x14ac:dyDescent="0.2">
      <c r="A380" s="5">
        <f>Financials!Q379</f>
        <v>44307</v>
      </c>
      <c r="B380" s="5">
        <f>Financials!P379</f>
        <v>44306</v>
      </c>
      <c r="C380" t="str">
        <f>Financials!A379</f>
        <v>GB00BDR05C01</v>
      </c>
      <c r="D380" t="str">
        <f>Financials!B379</f>
        <v>NG.L</v>
      </c>
      <c r="E380" t="str">
        <f>Financials!C379</f>
        <v>National Grid</v>
      </c>
      <c r="F380" t="str">
        <f>Financials!D379</f>
        <v>GBp</v>
      </c>
      <c r="G380" t="str">
        <f>Financials!E379</f>
        <v>Utilities</v>
      </c>
      <c r="H380" t="str">
        <f>Financials!F379</f>
        <v>Utilities—Diversified</v>
      </c>
      <c r="I380">
        <f>Financials!O379</f>
        <v>908.6</v>
      </c>
      <c r="J380" t="str">
        <f>Financials!H379&amp;" - "&amp;Financials!G379</f>
        <v>805.4 - 998.8</v>
      </c>
      <c r="K380" s="7">
        <f>(Financials!G379-Financials!O379)/Financials!O379</f>
        <v>9.9273607748183945E-2</v>
      </c>
      <c r="L380" s="1">
        <f>Financials!M379</f>
        <v>5.3999999999999999E-2</v>
      </c>
      <c r="M380">
        <f>Financials!I379</f>
        <v>21.729700000000001</v>
      </c>
      <c r="N380">
        <f>Financials!J379</f>
        <v>5.2149999999999999</v>
      </c>
      <c r="O380" s="11">
        <f>Financials!K379</f>
        <v>174.17099999999999</v>
      </c>
      <c r="P380" s="8">
        <f t="shared" si="7"/>
        <v>0</v>
      </c>
      <c r="Q380" s="14">
        <f>Financials!S379</f>
        <v>1997</v>
      </c>
      <c r="R380" s="14">
        <f>Financials!T379</f>
        <v>2020</v>
      </c>
      <c r="S380" s="14">
        <f>Financials!U379</f>
        <v>20</v>
      </c>
      <c r="T380" s="14">
        <f>Financials!V379</f>
        <v>3</v>
      </c>
      <c r="U380" s="15">
        <f>IF(Financials!W379="","na",Financials!W379)</f>
        <v>2.7248194602812621</v>
      </c>
      <c r="V380" s="15">
        <f>IF(Financials!X379="","na",Financials!X379)</f>
        <v>0.19951040391676864</v>
      </c>
      <c r="W380" s="15">
        <f>IF(Financials!Y379="","na",Financials!Y379)</f>
        <v>0.13531047265987034</v>
      </c>
      <c r="X380" s="15">
        <f>IF(Financials!Z379="","na",Financials!Z379)</f>
        <v>-0.18442077230359519</v>
      </c>
      <c r="Y380" s="15">
        <f>IF(Financials!AA379="","na",Financials!AA379)</f>
        <v>2.4461634957139908E-2</v>
      </c>
      <c r="Z380" s="8">
        <f>IF(Financials!AB379="","na",Financials!AB379)</f>
        <v>60.08</v>
      </c>
      <c r="AA380" s="8">
        <f>IF(Financials!AC379="","na",Financials!AC379)</f>
        <v>46.52</v>
      </c>
      <c r="AB380" s="8">
        <f>IF(Financials!AD379="","na",Financials!AD379)</f>
        <v>47.83</v>
      </c>
      <c r="AC380" s="8">
        <f>IF(Financials!AE379="","na",Financials!AE379)</f>
        <v>49</v>
      </c>
      <c r="AD380" s="8" t="str">
        <f>IF(Financials!AF379="","na",Financials!AF379)</f>
        <v>na</v>
      </c>
      <c r="AE380" s="16" t="str">
        <f>IF(Financials!AG379="","na",Financials!AG379)</f>
        <v>na</v>
      </c>
      <c r="AF380" s="16" t="str">
        <f>IF(Financials!AH379="","na",Financials!AH379)</f>
        <v>na</v>
      </c>
      <c r="AG380" s="16" t="str">
        <f>IF(Financials!AI379="","na",Financials!AI379)</f>
        <v>na</v>
      </c>
      <c r="AH380" s="16" t="str">
        <f>IF(Financials!AJ379="","na",Financials!AJ379)</f>
        <v>na</v>
      </c>
      <c r="AI380" s="16" t="str">
        <f>IF(Financials!AK379="","na",Financials!AK379)</f>
        <v>na</v>
      </c>
    </row>
    <row r="381" spans="1:35" x14ac:dyDescent="0.2">
      <c r="A381" s="5">
        <f>Financials!Q380</f>
        <v>44306</v>
      </c>
      <c r="B381" s="5">
        <f>Financials!P380</f>
        <v>44306</v>
      </c>
      <c r="C381" t="str">
        <f>Financials!A380</f>
        <v>GB00BDSFG982</v>
      </c>
      <c r="D381" t="str">
        <f>Financials!B380</f>
        <v>FTI</v>
      </c>
      <c r="E381" t="str">
        <f>Financials!C380</f>
        <v>TechnipFMC</v>
      </c>
      <c r="F381" t="str">
        <f>Financials!D380</f>
        <v>USD</v>
      </c>
      <c r="G381" t="str">
        <f>Financials!E380</f>
        <v>Energy</v>
      </c>
      <c r="H381" t="str">
        <f>Financials!F380</f>
        <v>Oil &amp; Gas Equipment &amp; Services</v>
      </c>
      <c r="I381">
        <f>Financials!O380</f>
        <v>6.94</v>
      </c>
      <c r="J381" t="str">
        <f>Financials!H380&amp;" - "&amp;Financials!G380</f>
        <v>3.80208 - 9.70238</v>
      </c>
      <c r="K381" s="7">
        <f>(Financials!G380-Financials!O380)/Financials!O380</f>
        <v>0.39803746397694512</v>
      </c>
      <c r="L381" s="1">
        <f>Financials!M380</f>
        <v>1.66E-2</v>
      </c>
      <c r="M381">
        <f>Financials!I380</f>
        <v>0</v>
      </c>
      <c r="N381">
        <f>Financials!J380</f>
        <v>9.2420000000000009</v>
      </c>
      <c r="O381" s="11">
        <f>Financials!K380</f>
        <v>0.75092000000000003</v>
      </c>
      <c r="P381" s="8">
        <f t="shared" si="7"/>
        <v>0</v>
      </c>
      <c r="Q381" s="14">
        <f>Financials!S380</f>
        <v>2011</v>
      </c>
      <c r="R381" s="14">
        <f>Financials!T380</f>
        <v>2020</v>
      </c>
      <c r="S381" s="14">
        <f>Financials!U380</f>
        <v>5</v>
      </c>
      <c r="T381" s="14">
        <f>Financials!V380</f>
        <v>2</v>
      </c>
      <c r="U381" s="15">
        <f>IF(Financials!W380="","na",Financials!W380)</f>
        <v>-0.9332896551724138</v>
      </c>
      <c r="V381" s="15">
        <f>IF(Financials!X380="","na",Financials!X380)</f>
        <v>-0.94242261904761904</v>
      </c>
      <c r="W381" s="15">
        <f>IF(Financials!Y380="","na",Financials!Y380)</f>
        <v>-0.95163500000000001</v>
      </c>
      <c r="X381" s="15">
        <f>IF(Financials!Z380="","na",Financials!Z380)</f>
        <v>0</v>
      </c>
      <c r="Y381" s="15">
        <f>IF(Financials!AA380="","na",Financials!AA380)</f>
        <v>-0.75</v>
      </c>
      <c r="Z381" s="8">
        <f>IF(Financials!AB380="","na",Financials!AB380)</f>
        <v>9.6729999999999997E-2</v>
      </c>
      <c r="AA381" s="8">
        <f>IF(Financials!AC380="","na",Financials!AC380)</f>
        <v>0.38691999999999999</v>
      </c>
      <c r="AB381" s="8">
        <f>IF(Financials!AD380="","na",Financials!AD380)</f>
        <v>0.38691999999999999</v>
      </c>
      <c r="AC381" s="8">
        <f>IF(Financials!AE380="","na",Financials!AE380)</f>
        <v>9.6729999999999997E-2</v>
      </c>
      <c r="AD381" s="8" t="str">
        <f>IF(Financials!AF380="","na",Financials!AF380)</f>
        <v>na</v>
      </c>
      <c r="AE381" s="16" t="str">
        <f>IF(Financials!AG380="","na",Financials!AG380)</f>
        <v>na</v>
      </c>
      <c r="AF381" s="16">
        <f>IF(Financials!AH380="","na",Financials!AH380)</f>
        <v>-9.2123809523809524E-2</v>
      </c>
      <c r="AG381" s="16">
        <f>IF(Financials!AI380="","na",Financials!AI380)</f>
        <v>-7.1651851851851842E-2</v>
      </c>
      <c r="AH381" s="16" t="str">
        <f>IF(Financials!AJ380="","na",Financials!AJ380)</f>
        <v>na</v>
      </c>
      <c r="AI381" s="16" t="str">
        <f>IF(Financials!AK380="","na",Financials!AK380)</f>
        <v>na</v>
      </c>
    </row>
    <row r="382" spans="1:35" x14ac:dyDescent="0.2">
      <c r="A382" s="5">
        <f>Financials!Q381</f>
        <v>44307</v>
      </c>
      <c r="B382" s="5">
        <f>Financials!P381</f>
        <v>44306</v>
      </c>
      <c r="C382" t="str">
        <f>Financials!A381</f>
        <v>GB00BF8Q6K64</v>
      </c>
      <c r="D382" t="str">
        <f>Financials!B381</f>
        <v>SLA.L</v>
      </c>
      <c r="E382" t="str">
        <f>Financials!C381</f>
        <v>Standard Life Aberdeen</v>
      </c>
      <c r="F382" t="str">
        <f>Financials!D381</f>
        <v>GBp</v>
      </c>
      <c r="G382" t="str">
        <f>Financials!E381</f>
        <v>Financial Services</v>
      </c>
      <c r="H382" t="str">
        <f>Financials!F381</f>
        <v>Asset Management</v>
      </c>
      <c r="I382">
        <f>Financials!O381</f>
        <v>277.2</v>
      </c>
      <c r="J382" t="str">
        <f>Financials!H381&amp;" - "&amp;Financials!G381</f>
        <v>201.4 - 333.4</v>
      </c>
      <c r="K382" s="7">
        <f>(Financials!G381-Financials!O381)/Financials!O381</f>
        <v>0.20274170274170272</v>
      </c>
      <c r="L382" s="1">
        <f>Financials!M381</f>
        <v>5.1400000000000001E-2</v>
      </c>
      <c r="M382">
        <f>Financials!I381</f>
        <v>7.4032299999999998</v>
      </c>
      <c r="N382">
        <f>Financials!J381</f>
        <v>3.2029999999999998</v>
      </c>
      <c r="O382" s="11">
        <f>Financials!K381</f>
        <v>85.981899999999996</v>
      </c>
      <c r="P382" s="8">
        <f t="shared" si="7"/>
        <v>0</v>
      </c>
      <c r="Q382" s="14">
        <f>Financials!S381</f>
        <v>2008</v>
      </c>
      <c r="R382" s="14">
        <f>Financials!T381</f>
        <v>2020</v>
      </c>
      <c r="S382" s="14">
        <f>Financials!U381</f>
        <v>10</v>
      </c>
      <c r="T382" s="14">
        <f>Financials!V381</f>
        <v>1</v>
      </c>
      <c r="U382" s="15">
        <f>IF(Financials!W381="","na",Financials!W381)</f>
        <v>0.83517417162276997</v>
      </c>
      <c r="V382" s="15">
        <f>IF(Financials!X381="","na",Financials!X381)</f>
        <v>0.43808255659121181</v>
      </c>
      <c r="W382" s="15">
        <f>IF(Financials!Y381="","na",Financials!Y381)</f>
        <v>0.23782234957020071</v>
      </c>
      <c r="X382" s="15">
        <f>IF(Financials!Z381="","na",Financials!Z381)</f>
        <v>1.1709601873536301E-2</v>
      </c>
      <c r="Y382" s="15">
        <f>IF(Financials!AA381="","na",Financials!AA381)</f>
        <v>0</v>
      </c>
      <c r="Z382" s="8">
        <f>IF(Financials!AB381="","na",Financials!AB381)</f>
        <v>21.35</v>
      </c>
      <c r="AA382" s="8">
        <f>IF(Financials!AC381="","na",Financials!AC381)</f>
        <v>24.6858</v>
      </c>
      <c r="AB382" s="8">
        <f>IF(Financials!AD381="","na",Financials!AD381)</f>
        <v>21.6</v>
      </c>
      <c r="AC382" s="8">
        <f>IF(Financials!AE381="","na",Financials!AE381)</f>
        <v>21.6</v>
      </c>
      <c r="AD382" s="8" t="str">
        <f>IF(Financials!AF381="","na",Financials!AF381)</f>
        <v>na</v>
      </c>
      <c r="AE382" s="16" t="str">
        <f>IF(Financials!AG381="","na",Financials!AG381)</f>
        <v>na</v>
      </c>
      <c r="AF382" s="16" t="str">
        <f>IF(Financials!AH381="","na",Financials!AH381)</f>
        <v>na</v>
      </c>
      <c r="AG382" s="16" t="str">
        <f>IF(Financials!AI381="","na",Financials!AI381)</f>
        <v>na</v>
      </c>
      <c r="AH382" s="16" t="str">
        <f>IF(Financials!AJ381="","na",Financials!AJ381)</f>
        <v>na</v>
      </c>
      <c r="AI382" s="16" t="str">
        <f>IF(Financials!AK381="","na",Financials!AK381)</f>
        <v>na</v>
      </c>
    </row>
    <row r="383" spans="1:35" x14ac:dyDescent="0.2">
      <c r="A383" s="5">
        <f>Financials!Q382</f>
        <v>44307</v>
      </c>
      <c r="B383" s="5">
        <f>Financials!P382</f>
        <v>44306</v>
      </c>
      <c r="C383" t="str">
        <f>Financials!A382</f>
        <v>GB00BGDT3G23</v>
      </c>
      <c r="D383" t="str">
        <f>Financials!B382</f>
        <v>RMV.L</v>
      </c>
      <c r="E383" t="str">
        <f>Financials!C382</f>
        <v>Rightmove</v>
      </c>
      <c r="F383" t="str">
        <f>Financials!D382</f>
        <v>GBp</v>
      </c>
      <c r="G383" t="str">
        <f>Financials!E382</f>
        <v>Communication Services</v>
      </c>
      <c r="H383" t="str">
        <f>Financials!F382</f>
        <v>Internet Content &amp; Information</v>
      </c>
      <c r="I383">
        <f>Financials!O382</f>
        <v>602</v>
      </c>
      <c r="J383" t="str">
        <f>Financials!H382&amp;" - "&amp;Financials!G382</f>
        <v>452.8 - 690</v>
      </c>
      <c r="K383" s="7">
        <f>(Financials!G382-Financials!O382)/Financials!O382</f>
        <v>0.1461794019933555</v>
      </c>
      <c r="L383" s="1">
        <f>Financials!M382</f>
        <v>7.4999999999999997E-3</v>
      </c>
      <c r="M383">
        <f>Financials!I382</f>
        <v>47.8889</v>
      </c>
      <c r="N383">
        <f>Financials!J382</f>
        <v>0.14099999999999999</v>
      </c>
      <c r="O383" s="11">
        <f>Financials!K382</f>
        <v>4279.43</v>
      </c>
      <c r="P383" s="8">
        <f t="shared" si="7"/>
        <v>0</v>
      </c>
      <c r="Q383" s="14">
        <f>Financials!S382</f>
        <v>2009</v>
      </c>
      <c r="R383" s="14">
        <f>Financials!T382</f>
        <v>2020</v>
      </c>
      <c r="S383" s="14">
        <f>Financials!U382</f>
        <v>7</v>
      </c>
      <c r="T383" s="14">
        <f>Financials!V382</f>
        <v>4</v>
      </c>
      <c r="U383" s="15">
        <f>IF(Financials!W382="","na",Financials!W382)</f>
        <v>-0.55999999999999994</v>
      </c>
      <c r="V383" s="15">
        <f>IF(Financials!X382="","na",Financials!X382)</f>
        <v>-0.82400000000000007</v>
      </c>
      <c r="W383" s="15">
        <f>IF(Financials!Y382="","na",Financials!Y382)</f>
        <v>-0.88421052631578956</v>
      </c>
      <c r="X383" s="15">
        <f>IF(Financials!Z382="","na",Financials!Z382)</f>
        <v>-0.87134502923976609</v>
      </c>
      <c r="Y383" s="15">
        <f>IF(Financials!AA382="","na",Financials!AA382)</f>
        <v>-0.35294117647058815</v>
      </c>
      <c r="Z383" s="8">
        <f>IF(Financials!AB382="","na",Financials!AB382)</f>
        <v>34.200000000000003</v>
      </c>
      <c r="AA383" s="8">
        <f>IF(Financials!AC382="","na",Financials!AC382)</f>
        <v>6.1</v>
      </c>
      <c r="AB383" s="8">
        <f>IF(Financials!AD382="","na",Financials!AD382)</f>
        <v>6.8</v>
      </c>
      <c r="AC383" s="8">
        <f>IF(Financials!AE382="","na",Financials!AE382)</f>
        <v>4.4000000000000004</v>
      </c>
      <c r="AD383" s="8" t="str">
        <f>IF(Financials!AF382="","na",Financials!AF382)</f>
        <v>na</v>
      </c>
      <c r="AE383" s="16" t="str">
        <f>IF(Financials!AG382="","na",Financials!AG382)</f>
        <v>na</v>
      </c>
      <c r="AF383" s="16" t="str">
        <f>IF(Financials!AH382="","na",Financials!AH382)</f>
        <v>na</v>
      </c>
      <c r="AG383" s="16" t="str">
        <f>IF(Financials!AI382="","na",Financials!AI382)</f>
        <v>na</v>
      </c>
      <c r="AH383" s="16" t="str">
        <f>IF(Financials!AJ382="","na",Financials!AJ382)</f>
        <v>na</v>
      </c>
      <c r="AI383" s="16" t="str">
        <f>IF(Financials!AK382="","na",Financials!AK382)</f>
        <v>na</v>
      </c>
    </row>
    <row r="384" spans="1:35" x14ac:dyDescent="0.2">
      <c r="A384" s="5">
        <f>Financials!Q383</f>
        <v>44307</v>
      </c>
      <c r="B384" s="5">
        <f>Financials!P383</f>
        <v>44306</v>
      </c>
      <c r="C384" t="str">
        <f>Financials!A383</f>
        <v>GB00BGXQNP29</v>
      </c>
      <c r="D384" t="str">
        <f>Financials!B383</f>
        <v>PHNX.L</v>
      </c>
      <c r="E384" t="str">
        <f>Financials!C383</f>
        <v>Phoenix Group</v>
      </c>
      <c r="F384" t="str">
        <f>Financials!D383</f>
        <v>GBp</v>
      </c>
      <c r="G384" t="str">
        <f>Financials!E383</f>
        <v>Financial Services</v>
      </c>
      <c r="H384" t="str">
        <f>Financials!F383</f>
        <v>Insurance—Life</v>
      </c>
      <c r="I384">
        <f>Financials!O383</f>
        <v>734.4</v>
      </c>
      <c r="J384" t="str">
        <f>Financials!H383&amp;" - "&amp;Financials!G383</f>
        <v>439.6 - 824.4</v>
      </c>
      <c r="K384" s="7">
        <f>(Financials!G383-Financials!O383)/Financials!O383</f>
        <v>0.12254901960784315</v>
      </c>
      <c r="L384" s="1">
        <f>Financials!M383</f>
        <v>6.5699999999999995E-2</v>
      </c>
      <c r="M384">
        <f>Financials!I383</f>
        <v>8.0240399999999994</v>
      </c>
      <c r="N384">
        <f>Financials!J383</f>
        <v>7.5439999999999996</v>
      </c>
      <c r="O384" s="11">
        <f>Financials!K383</f>
        <v>97.322400000000002</v>
      </c>
      <c r="P384" s="8">
        <f t="shared" si="7"/>
        <v>0</v>
      </c>
      <c r="Q384" s="14">
        <f>Financials!S383</f>
        <v>2011</v>
      </c>
      <c r="R384" s="14">
        <f>Financials!T383</f>
        <v>2021</v>
      </c>
      <c r="S384" s="14">
        <f>Financials!U383</f>
        <v>2</v>
      </c>
      <c r="T384" s="14">
        <f>Financials!V383</f>
        <v>4</v>
      </c>
      <c r="U384" s="15">
        <f>IF(Financials!W383="","na",Financials!W383)</f>
        <v>-0.42619047619047618</v>
      </c>
      <c r="V384" s="15">
        <f>IF(Financials!X383="","na",Financials!X383)</f>
        <v>-0.54868913857677903</v>
      </c>
      <c r="W384" s="15">
        <f>IF(Financials!Y383="","na",Financials!Y383)</f>
        <v>-0.54868913857677903</v>
      </c>
      <c r="X384" s="15">
        <f>IF(Financials!Z383="","na",Financials!Z383)</f>
        <v>-0.46647539477500094</v>
      </c>
      <c r="Y384" s="15">
        <f>IF(Financials!AA383="","na",Financials!AA383)</f>
        <v>-0.48504273504273498</v>
      </c>
      <c r="Z384" s="8">
        <f>IF(Financials!AB383="","na",Financials!AB383)</f>
        <v>46.471299999999999</v>
      </c>
      <c r="AA384" s="8">
        <f>IF(Financials!AC383="","na",Financials!AC383)</f>
        <v>45.171300000000002</v>
      </c>
      <c r="AB384" s="8">
        <f>IF(Financials!AD383="","na",Financials!AD383)</f>
        <v>46.8</v>
      </c>
      <c r="AC384" s="8">
        <f>IF(Financials!AE383="","na",Financials!AE383)</f>
        <v>46.8</v>
      </c>
      <c r="AD384" s="8">
        <f>IF(Financials!AF383="","na",Financials!AF383)</f>
        <v>24.1</v>
      </c>
      <c r="AE384" s="16" t="str">
        <f>IF(Financials!AG383="","na",Financials!AG383)</f>
        <v>na</v>
      </c>
      <c r="AF384" s="16" t="str">
        <f>IF(Financials!AH383="","na",Financials!AH383)</f>
        <v>na</v>
      </c>
      <c r="AG384" s="16" t="str">
        <f>IF(Financials!AI383="","na",Financials!AI383)</f>
        <v>na</v>
      </c>
      <c r="AH384" s="16" t="str">
        <f>IF(Financials!AJ383="","na",Financials!AJ383)</f>
        <v>na</v>
      </c>
      <c r="AI384" s="16" t="str">
        <f>IF(Financials!AK383="","na",Financials!AK383)</f>
        <v>na</v>
      </c>
    </row>
    <row r="385" spans="1:35" x14ac:dyDescent="0.2">
      <c r="A385" s="5">
        <f>Financials!Q384</f>
        <v>44307</v>
      </c>
      <c r="B385" s="5">
        <f>Financials!P384</f>
        <v>44306</v>
      </c>
      <c r="C385" t="str">
        <f>Financials!A384</f>
        <v>GB00BH0P3Z91</v>
      </c>
      <c r="D385" t="str">
        <f>Financials!B384</f>
        <v>BHP.L</v>
      </c>
      <c r="E385" t="str">
        <f>Financials!C384</f>
        <v>BHP Group</v>
      </c>
      <c r="F385" t="str">
        <f>Financials!D384</f>
        <v>GBp</v>
      </c>
      <c r="G385" t="str">
        <f>Financials!E384</f>
        <v>Basic Materials</v>
      </c>
      <c r="H385" t="str">
        <f>Financials!F384</f>
        <v>Other Industrial Metals &amp; Mining</v>
      </c>
      <c r="I385">
        <f>Financials!O384</f>
        <v>2170</v>
      </c>
      <c r="J385" t="str">
        <f>Financials!H384&amp;" - "&amp;Financials!G384</f>
        <v>1206 - 2408.5</v>
      </c>
      <c r="K385" s="7">
        <f>(Financials!G384-Financials!O384)/Financials!O384</f>
        <v>0.10990783410138248</v>
      </c>
      <c r="L385" s="1">
        <f>Financials!M384</f>
        <v>5.3100000000000001E-2</v>
      </c>
      <c r="M385">
        <f>Financials!I384</f>
        <v>21.973500000000001</v>
      </c>
      <c r="N385">
        <f>Financials!J384</f>
        <v>9.6739999999999995</v>
      </c>
      <c r="O385" s="11">
        <f>Financials!K384</f>
        <v>223.279</v>
      </c>
      <c r="P385" s="8">
        <f t="shared" si="7"/>
        <v>0</v>
      </c>
      <c r="Q385" s="14">
        <f>Financials!S384</f>
        <v>1999</v>
      </c>
      <c r="R385" s="14">
        <f>Financials!T384</f>
        <v>2021</v>
      </c>
      <c r="S385" s="14">
        <f>Financials!U384</f>
        <v>17</v>
      </c>
      <c r="T385" s="14">
        <f>Financials!V384</f>
        <v>5</v>
      </c>
      <c r="U385" s="15">
        <f>IF(Financials!W384="","na",Financials!W384)</f>
        <v>14.443425076452598</v>
      </c>
      <c r="V385" s="15">
        <f>IF(Financials!X384="","na",Financials!X384)</f>
        <v>0.37921616823706122</v>
      </c>
      <c r="W385" s="15">
        <f>IF(Financials!Y384="","na",Financials!Y384)</f>
        <v>3.6596387626583011</v>
      </c>
      <c r="X385" s="15">
        <f>IF(Financials!Z384="","na",Financials!Z384)</f>
        <v>0.14111657692142568</v>
      </c>
      <c r="Y385" s="15">
        <f>IF(Financials!AA384="","na",Financials!AA384)</f>
        <v>3.2607224666630108</v>
      </c>
      <c r="Z385" s="8">
        <f>IF(Financials!AB384="","na",Financials!AB384)</f>
        <v>65.533500000000004</v>
      </c>
      <c r="AA385" s="8">
        <f>IF(Financials!AC384="","na",Financials!AC384)</f>
        <v>88.509799999999998</v>
      </c>
      <c r="AB385" s="8">
        <f>IF(Financials!AD384="","na",Financials!AD384)</f>
        <v>136.03</v>
      </c>
      <c r="AC385" s="8">
        <f>IF(Financials!AE384="","na",Financials!AE384)</f>
        <v>23.704899999999999</v>
      </c>
      <c r="AD385" s="8">
        <f>IF(Financials!AF384="","na",Financials!AF384)</f>
        <v>101</v>
      </c>
      <c r="AE385" s="16" t="str">
        <f>IF(Financials!AG384="","na",Financials!AG384)</f>
        <v>na</v>
      </c>
      <c r="AF385" s="16" t="str">
        <f>IF(Financials!AH384="","na",Financials!AH384)</f>
        <v>na</v>
      </c>
      <c r="AG385" s="16" t="str">
        <f>IF(Financials!AI384="","na",Financials!AI384)</f>
        <v>na</v>
      </c>
      <c r="AH385" s="16" t="str">
        <f>IF(Financials!AJ384="","na",Financials!AJ384)</f>
        <v>na</v>
      </c>
      <c r="AI385" s="16" t="str">
        <f>IF(Financials!AK384="","na",Financials!AK384)</f>
        <v>na</v>
      </c>
    </row>
    <row r="386" spans="1:35" x14ac:dyDescent="0.2">
      <c r="A386" s="5">
        <f>Financials!Q385</f>
        <v>44307</v>
      </c>
      <c r="B386" s="5">
        <f>Financials!P385</f>
        <v>44306</v>
      </c>
      <c r="C386" t="str">
        <f>Financials!A385</f>
        <v>GB00BH4HKS39</v>
      </c>
      <c r="D386" t="str">
        <f>Financials!B385</f>
        <v>VOD.L</v>
      </c>
      <c r="E386" t="str">
        <f>Financials!C385</f>
        <v>Vodafone Group</v>
      </c>
      <c r="F386" t="str">
        <f>Financials!D385</f>
        <v>GBp</v>
      </c>
      <c r="G386" t="str">
        <f>Financials!E385</f>
        <v>Communication Services</v>
      </c>
      <c r="H386" t="str">
        <f>Financials!F385</f>
        <v>Telecom Services</v>
      </c>
      <c r="I386">
        <f>Financials!O385</f>
        <v>132.80000000000001</v>
      </c>
      <c r="J386" t="str">
        <f>Financials!H385&amp;" - "&amp;Financials!G385</f>
        <v>87.113 - 157.52</v>
      </c>
      <c r="K386" s="7">
        <f>(Financials!G385-Financials!O385)/Financials!O385</f>
        <v>0.18614457831325298</v>
      </c>
      <c r="L386" s="1">
        <f>Financials!M385</f>
        <v>5.9900000000000002E-2</v>
      </c>
      <c r="M386">
        <f>Financials!I385</f>
        <v>17.886500000000002</v>
      </c>
      <c r="N386">
        <f>Financials!J385</f>
        <v>1.976</v>
      </c>
      <c r="O386" s="11">
        <f>Financials!K385</f>
        <v>66.983800000000002</v>
      </c>
      <c r="P386" s="8">
        <f t="shared" si="7"/>
        <v>0</v>
      </c>
      <c r="Q386" s="14">
        <f>Financials!S385</f>
        <v>1994</v>
      </c>
      <c r="R386" s="14">
        <f>Financials!T385</f>
        <v>2020</v>
      </c>
      <c r="S386" s="14">
        <f>Financials!U385</f>
        <v>22</v>
      </c>
      <c r="T386" s="14">
        <f>Financials!V385</f>
        <v>4</v>
      </c>
      <c r="U386" s="15">
        <f>IF(Financials!W385="","na",Financials!W385)</f>
        <v>0.53321976149914818</v>
      </c>
      <c r="V386" s="15">
        <f>IF(Financials!X385="","na",Financials!X385)</f>
        <v>-0.13875598086124397</v>
      </c>
      <c r="W386" s="15">
        <f>IF(Financials!Y385="","na",Financials!Y385)</f>
        <v>-0.2035398230088496</v>
      </c>
      <c r="X386" s="15">
        <f>IF(Financials!Z385="","na",Financials!Z385)</f>
        <v>-0.3176648976497346</v>
      </c>
      <c r="Y386" s="15">
        <f>IF(Financials!AA385="","na",Financials!AA385)</f>
        <v>3.9260969976905293E-2</v>
      </c>
      <c r="Z386" s="8">
        <f>IF(Financials!AB385="","na",Financials!AB385)</f>
        <v>13.19</v>
      </c>
      <c r="AA386" s="8">
        <f>IF(Financials!AC385="","na",Financials!AC385)</f>
        <v>13.9339</v>
      </c>
      <c r="AB386" s="8">
        <f>IF(Financials!AD385="","na",Financials!AD385)</f>
        <v>8.66</v>
      </c>
      <c r="AC386" s="8">
        <f>IF(Financials!AE385="","na",Financials!AE385)</f>
        <v>9</v>
      </c>
      <c r="AD386" s="8" t="str">
        <f>IF(Financials!AF385="","na",Financials!AF385)</f>
        <v>na</v>
      </c>
      <c r="AE386" s="16" t="str">
        <f>IF(Financials!AG385="","na",Financials!AG385)</f>
        <v>na</v>
      </c>
      <c r="AF386" s="16" t="str">
        <f>IF(Financials!AH385="","na",Financials!AH385)</f>
        <v>na</v>
      </c>
      <c r="AG386" s="16" t="str">
        <f>IF(Financials!AI385="","na",Financials!AI385)</f>
        <v>na</v>
      </c>
      <c r="AH386" s="16" t="str">
        <f>IF(Financials!AJ385="","na",Financials!AJ385)</f>
        <v>na</v>
      </c>
      <c r="AI386" s="16" t="str">
        <f>IF(Financials!AK385="","na",Financials!AK385)</f>
        <v>na</v>
      </c>
    </row>
    <row r="387" spans="1:35" x14ac:dyDescent="0.2">
      <c r="A387" s="5">
        <f>Financials!Q386</f>
        <v>44307</v>
      </c>
      <c r="B387" s="5">
        <f>Financials!P386</f>
        <v>44306</v>
      </c>
      <c r="C387" t="str">
        <f>Financials!A386</f>
        <v>GB00BHJYC057</v>
      </c>
      <c r="D387" t="str">
        <f>Financials!B386</f>
        <v>IHG.L</v>
      </c>
      <c r="E387" t="str">
        <f>Financials!C386</f>
        <v>InterContinental Hotels Group</v>
      </c>
      <c r="F387" t="str">
        <f>Financials!D386</f>
        <v>GBp</v>
      </c>
      <c r="G387" t="str">
        <f>Financials!E386</f>
        <v>Consumer Cyclical</v>
      </c>
      <c r="H387" t="str">
        <f>Financials!F386</f>
        <v>Lodging</v>
      </c>
      <c r="I387">
        <f>Financials!O386</f>
        <v>5010</v>
      </c>
      <c r="J387" t="str">
        <f>Financials!H386&amp;" - "&amp;Financials!G386</f>
        <v>2989 - 5568</v>
      </c>
      <c r="K387" s="7">
        <f>(Financials!G386-Financials!O386)/Financials!O386</f>
        <v>0.11137724550898204</v>
      </c>
      <c r="L387" s="1">
        <f>Financials!M386</f>
        <v>0</v>
      </c>
      <c r="M387">
        <f>Financials!I386</f>
        <v>0</v>
      </c>
      <c r="N387">
        <f>Financials!J386</f>
        <v>-10.17</v>
      </c>
      <c r="O387" s="11">
        <f>Financials!K386</f>
        <v>0</v>
      </c>
      <c r="P387" s="8">
        <f t="shared" si="7"/>
        <v>0</v>
      </c>
      <c r="Q387" s="14">
        <f>Financials!S386</f>
        <v>2005</v>
      </c>
      <c r="R387" s="14">
        <f>Financials!T386</f>
        <v>2020</v>
      </c>
      <c r="S387" s="14">
        <f>Financials!U386</f>
        <v>12</v>
      </c>
      <c r="T387" s="14">
        <f>Financials!V386</f>
        <v>3</v>
      </c>
      <c r="U387" s="15">
        <f>IF(Financials!W386="","na",Financials!W386)</f>
        <v>4.8835616438356171</v>
      </c>
      <c r="V387" s="15">
        <f>IF(Financials!X386="","na",Financials!X386)</f>
        <v>1.0070093457943927</v>
      </c>
      <c r="W387" s="15">
        <f>IF(Financials!Y386="","na",Financials!Y386)</f>
        <v>0.66796116504854375</v>
      </c>
      <c r="X387" s="15">
        <f>IF(Financials!Z386="","na",Financials!Z386)</f>
        <v>0.14404894771469912</v>
      </c>
      <c r="Y387" s="15">
        <f>IF(Financials!AA386="","na",Financials!AA386)</f>
        <v>-0.70999324780553674</v>
      </c>
      <c r="Z387" s="8">
        <f>IF(Financials!AB386="","na",Financials!AB386)</f>
        <v>75.084199999999996</v>
      </c>
      <c r="AA387" s="8">
        <f>IF(Financials!AC386="","na",Financials!AC386)</f>
        <v>82</v>
      </c>
      <c r="AB387" s="8">
        <f>IF(Financials!AD386="","na",Financials!AD386)</f>
        <v>296.2</v>
      </c>
      <c r="AC387" s="8">
        <f>IF(Financials!AE386="","na",Financials!AE386)</f>
        <v>85.9</v>
      </c>
      <c r="AD387" s="8" t="str">
        <f>IF(Financials!AF386="","na",Financials!AF386)</f>
        <v>na</v>
      </c>
      <c r="AE387" s="16" t="str">
        <f>IF(Financials!AG386="","na",Financials!AG386)</f>
        <v>na</v>
      </c>
      <c r="AF387" s="16" t="str">
        <f>IF(Financials!AH386="","na",Financials!AH386)</f>
        <v>na</v>
      </c>
      <c r="AG387" s="16" t="str">
        <f>IF(Financials!AI386="","na",Financials!AI386)</f>
        <v>na</v>
      </c>
      <c r="AH387" s="16" t="str">
        <f>IF(Financials!AJ386="","na",Financials!AJ386)</f>
        <v>na</v>
      </c>
      <c r="AI387" s="16" t="str">
        <f>IF(Financials!AK386="","na",Financials!AK386)</f>
        <v>na</v>
      </c>
    </row>
    <row r="388" spans="1:35" x14ac:dyDescent="0.2">
      <c r="A388" s="5">
        <f>Financials!Q387</f>
        <v>44307</v>
      </c>
      <c r="B388" s="5">
        <f>Financials!P387</f>
        <v>44306</v>
      </c>
      <c r="C388" t="str">
        <f>Financials!A387</f>
        <v>GB00BKFB1C65</v>
      </c>
      <c r="D388" t="str">
        <f>Financials!B387</f>
        <v>MNG.L</v>
      </c>
      <c r="E388" t="str">
        <f>Financials!C387</f>
        <v>M&amp;G</v>
      </c>
      <c r="F388" t="str">
        <f>Financials!D387</f>
        <v>GBp</v>
      </c>
      <c r="G388" t="str">
        <f>Financials!E387</f>
        <v>Financial Services</v>
      </c>
      <c r="H388" t="str">
        <f>Financials!F387</f>
        <v>Asset Management</v>
      </c>
      <c r="I388">
        <f>Financials!O387</f>
        <v>211.6</v>
      </c>
      <c r="J388" t="str">
        <f>Financials!H387&amp;" - "&amp;Financials!G387</f>
        <v>108.9 - 231.7</v>
      </c>
      <c r="K388" s="7">
        <f>(Financials!G387-Financials!O387)/Financials!O387</f>
        <v>9.4990548204158767E-2</v>
      </c>
      <c r="L388" s="1">
        <f>Financials!M387</f>
        <v>8.2400000000000001E-2</v>
      </c>
      <c r="M388">
        <f>Financials!I387</f>
        <v>4.7750000000000004</v>
      </c>
      <c r="N388">
        <f>Financials!J387</f>
        <v>2.2029999999999998</v>
      </c>
      <c r="O388" s="11">
        <f>Financials!K387</f>
        <v>95.369900000000001</v>
      </c>
      <c r="P388" s="8">
        <f t="shared" si="7"/>
        <v>0</v>
      </c>
      <c r="Q388" s="14">
        <f>Financials!S387</f>
        <v>2020</v>
      </c>
      <c r="R388" s="14">
        <f>Financials!T387</f>
        <v>2021</v>
      </c>
      <c r="S388" s="14">
        <f>Financials!U387</f>
        <v>1</v>
      </c>
      <c r="T388" s="14">
        <f>Financials!V387</f>
        <v>0</v>
      </c>
      <c r="U388" s="15">
        <f>IF(Financials!W387="","na",Financials!W387)</f>
        <v>0.24162436548223359</v>
      </c>
      <c r="V388" s="15" t="str">
        <f>IF(Financials!X387="","na",Financials!X387)</f>
        <v>na</v>
      </c>
      <c r="W388" s="15" t="str">
        <f>IF(Financials!Y387="","na",Financials!Y387)</f>
        <v>na</v>
      </c>
      <c r="X388" s="15" t="str">
        <f>IF(Financials!Z387="","na",Financials!Z387)</f>
        <v>na</v>
      </c>
      <c r="Y388" s="15">
        <f>IF(Financials!AA387="","na",Financials!AA387)</f>
        <v>0.24162436548223359</v>
      </c>
      <c r="Z388" s="8" t="str">
        <f>IF(Financials!AB387="","na",Financials!AB387)</f>
        <v>na</v>
      </c>
      <c r="AA388" s="8" t="str">
        <f>IF(Financials!AC387="","na",Financials!AC387)</f>
        <v>na</v>
      </c>
      <c r="AB388" s="8" t="str">
        <f>IF(Financials!AD387="","na",Financials!AD387)</f>
        <v>na</v>
      </c>
      <c r="AC388" s="8" t="str">
        <f>IF(Financials!AE387="","na",Financials!AE387)</f>
        <v>na</v>
      </c>
      <c r="AD388" s="8">
        <f>IF(Financials!AF387="","na",Financials!AF387)</f>
        <v>12.23</v>
      </c>
      <c r="AE388" s="16" t="str">
        <f>IF(Financials!AG387="","na",Financials!AG387)</f>
        <v>na</v>
      </c>
      <c r="AF388" s="16" t="str">
        <f>IF(Financials!AH387="","na",Financials!AH387)</f>
        <v>na</v>
      </c>
      <c r="AG388" s="16" t="str">
        <f>IF(Financials!AI387="","na",Financials!AI387)</f>
        <v>na</v>
      </c>
      <c r="AH388" s="16" t="str">
        <f>IF(Financials!AJ387="","na",Financials!AJ387)</f>
        <v>na</v>
      </c>
      <c r="AI388" s="16" t="str">
        <f>IF(Financials!AK387="","na",Financials!AK387)</f>
        <v>na</v>
      </c>
    </row>
    <row r="389" spans="1:35" x14ac:dyDescent="0.2">
      <c r="A389" s="5">
        <f>Financials!Q388</f>
        <v>44307</v>
      </c>
      <c r="B389" s="5">
        <f>Financials!P388</f>
        <v>44306</v>
      </c>
      <c r="C389" t="str">
        <f>Financials!A388</f>
        <v>GB00BKKMKR23</v>
      </c>
      <c r="D389" t="str">
        <f>Financials!B388</f>
        <v>RSA.L</v>
      </c>
      <c r="E389" t="str">
        <f>Financials!C388</f>
        <v>RSA Insurance</v>
      </c>
      <c r="F389" t="str">
        <f>Financials!D388</f>
        <v>GBp</v>
      </c>
      <c r="G389" t="str">
        <f>Financials!E388</f>
        <v>Financial Services</v>
      </c>
      <c r="H389" t="str">
        <f>Financials!F388</f>
        <v>Insurance—Property &amp; Casualty</v>
      </c>
      <c r="I389">
        <f>Financials!O388</f>
        <v>682.4</v>
      </c>
      <c r="J389" t="str">
        <f>Financials!H388&amp;" - "&amp;Financials!G388</f>
        <v>332.3 - 683.6</v>
      </c>
      <c r="K389" s="7">
        <f>(Financials!G388-Financials!O388)/Financials!O388</f>
        <v>1.7584994138335954E-3</v>
      </c>
      <c r="L389" s="1">
        <f>Financials!M388</f>
        <v>1.17E-2</v>
      </c>
      <c r="M389">
        <f>Financials!I388</f>
        <v>22.155799999999999</v>
      </c>
      <c r="N389">
        <f>Financials!J388</f>
        <v>4.2880000000000003</v>
      </c>
      <c r="O389" s="11">
        <f>Financials!K388</f>
        <v>159.142</v>
      </c>
      <c r="P389" s="8">
        <f t="shared" si="7"/>
        <v>0</v>
      </c>
      <c r="Q389" s="14">
        <f>Financials!S388</f>
        <v>1997</v>
      </c>
      <c r="R389" s="14">
        <f>Financials!T388</f>
        <v>2020</v>
      </c>
      <c r="S389" s="14">
        <f>Financials!U388</f>
        <v>17</v>
      </c>
      <c r="T389" s="14">
        <f>Financials!V388</f>
        <v>5</v>
      </c>
      <c r="U389" s="15">
        <f>IF(Financials!W388="","na",Financials!W388)</f>
        <v>0.20101781170483476</v>
      </c>
      <c r="V389" s="15">
        <f>IF(Financials!X388="","na",Financials!X388)</f>
        <v>2.8187702265372172</v>
      </c>
      <c r="W389" s="15">
        <f>IF(Financials!Y388="","na",Financials!Y388)</f>
        <v>3.290909090909091</v>
      </c>
      <c r="X389" s="15">
        <f>IF(Financials!Z388="","na",Financials!Z388)</f>
        <v>0.34090909090909088</v>
      </c>
      <c r="Y389" s="15">
        <f>IF(Financials!AA388="","na",Financials!AA388)</f>
        <v>0.11320754716981142</v>
      </c>
      <c r="Z389" s="8">
        <f>IF(Financials!AB388="","na",Financials!AB388)</f>
        <v>17.600000000000001</v>
      </c>
      <c r="AA389" s="8">
        <f>IF(Financials!AC388="","na",Financials!AC388)</f>
        <v>20.3</v>
      </c>
      <c r="AB389" s="8">
        <f>IF(Financials!AD388="","na",Financials!AD388)</f>
        <v>21.2</v>
      </c>
      <c r="AC389" s="8">
        <f>IF(Financials!AE388="","na",Financials!AE388)</f>
        <v>23.6</v>
      </c>
      <c r="AD389" s="8" t="str">
        <f>IF(Financials!AF388="","na",Financials!AF388)</f>
        <v>na</v>
      </c>
      <c r="AE389" s="16" t="str">
        <f>IF(Financials!AG388="","na",Financials!AG388)</f>
        <v>na</v>
      </c>
      <c r="AF389" s="16" t="str">
        <f>IF(Financials!AH388="","na",Financials!AH388)</f>
        <v>na</v>
      </c>
      <c r="AG389" s="16" t="str">
        <f>IF(Financials!AI388="","na",Financials!AI388)</f>
        <v>na</v>
      </c>
      <c r="AH389" s="16" t="str">
        <f>IF(Financials!AJ388="","na",Financials!AJ388)</f>
        <v>na</v>
      </c>
      <c r="AI389" s="16" t="str">
        <f>IF(Financials!AK388="","na",Financials!AK388)</f>
        <v>na</v>
      </c>
    </row>
    <row r="390" spans="1:35" x14ac:dyDescent="0.2">
      <c r="A390" s="5">
        <f>Financials!Q389</f>
        <v>44307</v>
      </c>
      <c r="B390" s="5">
        <f>Financials!P389</f>
        <v>44306</v>
      </c>
      <c r="C390" t="str">
        <f>Financials!A389</f>
        <v>GB00BMJ6DW54</v>
      </c>
      <c r="D390" t="str">
        <f>Financials!B389</f>
        <v>INF.L</v>
      </c>
      <c r="E390" t="str">
        <f>Financials!C389</f>
        <v>Informa</v>
      </c>
      <c r="F390" t="str">
        <f>Financials!D389</f>
        <v>GBp</v>
      </c>
      <c r="G390" t="str">
        <f>Financials!E389</f>
        <v>Communication Services</v>
      </c>
      <c r="H390" t="str">
        <f>Financials!F389</f>
        <v>Publishing</v>
      </c>
      <c r="I390">
        <f>Financials!O389</f>
        <v>570.4</v>
      </c>
      <c r="J390" t="str">
        <f>Financials!H389&amp;" - "&amp;Financials!G389</f>
        <v>345.8 - 659</v>
      </c>
      <c r="K390" s="7">
        <f>(Financials!G389-Financials!O389)/Financials!O389</f>
        <v>0.15532959326788223</v>
      </c>
      <c r="L390" s="1">
        <f>Financials!M389</f>
        <v>0</v>
      </c>
      <c r="M390">
        <f>Financials!I389</f>
        <v>0</v>
      </c>
      <c r="N390">
        <f>Financials!J389</f>
        <v>4.0090000000000003</v>
      </c>
      <c r="O390" s="11">
        <f>Financials!K389</f>
        <v>141.631</v>
      </c>
      <c r="P390" s="8">
        <f t="shared" si="7"/>
        <v>0</v>
      </c>
      <c r="Q390" s="14">
        <f>Financials!S389</f>
        <v>2005</v>
      </c>
      <c r="R390" s="14">
        <f>Financials!T389</f>
        <v>2020</v>
      </c>
      <c r="S390" s="14">
        <f>Financials!U389</f>
        <v>10</v>
      </c>
      <c r="T390" s="14">
        <f>Financials!V389</f>
        <v>4</v>
      </c>
      <c r="U390" s="15">
        <f>IF(Financials!W389="","na",Financials!W389)</f>
        <v>0.98630136986301375</v>
      </c>
      <c r="V390" s="15">
        <f>IF(Financials!X389="","na",Financials!X389)</f>
        <v>-0.15608465608465605</v>
      </c>
      <c r="W390" s="15">
        <f>IF(Financials!Y389="","na",Financials!Y389)</f>
        <v>-0.17994858611825193</v>
      </c>
      <c r="X390" s="15">
        <f>IF(Financials!Z389="","na",Financials!Z389)</f>
        <v>-0.18994413407821237</v>
      </c>
      <c r="Y390" s="15">
        <f>IF(Financials!AA389="","na",Financials!AA389)</f>
        <v>-0.28794642857142855</v>
      </c>
      <c r="Z390" s="8">
        <f>IF(Financials!AB389="","na",Financials!AB389)</f>
        <v>19.690000000000001</v>
      </c>
      <c r="AA390" s="8">
        <f>IF(Financials!AC389="","na",Financials!AC389)</f>
        <v>20.85</v>
      </c>
      <c r="AB390" s="8">
        <f>IF(Financials!AD389="","na",Financials!AD389)</f>
        <v>22.4</v>
      </c>
      <c r="AC390" s="8">
        <f>IF(Financials!AE389="","na",Financials!AE389)</f>
        <v>15.95</v>
      </c>
      <c r="AD390" s="8" t="str">
        <f>IF(Financials!AF389="","na",Financials!AF389)</f>
        <v>na</v>
      </c>
      <c r="AE390" s="16" t="str">
        <f>IF(Financials!AG389="","na",Financials!AG389)</f>
        <v>na</v>
      </c>
      <c r="AF390" s="16" t="str">
        <f>IF(Financials!AH389="","na",Financials!AH389)</f>
        <v>na</v>
      </c>
      <c r="AG390" s="16" t="str">
        <f>IF(Financials!AI389="","na",Financials!AI389)</f>
        <v>na</v>
      </c>
      <c r="AH390" s="16" t="str">
        <f>IF(Financials!AJ389="","na",Financials!AJ389)</f>
        <v>na</v>
      </c>
      <c r="AI390" s="16" t="str">
        <f>IF(Financials!AK389="","na",Financials!AK389)</f>
        <v>na</v>
      </c>
    </row>
    <row r="391" spans="1:35" x14ac:dyDescent="0.2">
      <c r="A391" s="5">
        <f>Financials!Q390</f>
        <v>44307</v>
      </c>
      <c r="B391" s="5">
        <f>Financials!P390</f>
        <v>44306</v>
      </c>
      <c r="C391" t="str">
        <f>Financials!A390</f>
        <v>GB00BVYVFW23</v>
      </c>
      <c r="D391" t="str">
        <f>Financials!B390</f>
        <v>AUTO.L</v>
      </c>
      <c r="E391" t="str">
        <f>Financials!C390</f>
        <v>Auto Trader Group</v>
      </c>
      <c r="F391" t="str">
        <f>Financials!D390</f>
        <v>GBp</v>
      </c>
      <c r="G391" t="str">
        <f>Financials!E390</f>
        <v>Communication Services</v>
      </c>
      <c r="H391" t="str">
        <f>Financials!F390</f>
        <v>Internet Content &amp; Information</v>
      </c>
      <c r="I391">
        <f>Financials!O390</f>
        <v>563.79999999999995</v>
      </c>
      <c r="J391" t="str">
        <f>Financials!H390&amp;" - "&amp;Financials!G390</f>
        <v>397.7 - 623.2</v>
      </c>
      <c r="K391" s="7">
        <f>(Financials!G390-Financials!O390)/Financials!O390</f>
        <v>0.1053565094004968</v>
      </c>
      <c r="L391" s="1">
        <f>Financials!M390</f>
        <v>0</v>
      </c>
      <c r="M391">
        <f>Financials!I390</f>
        <v>34.3902</v>
      </c>
      <c r="N391">
        <f>Financials!J390</f>
        <v>0.39400000000000002</v>
      </c>
      <c r="O391" s="11">
        <f>Financials!K390</f>
        <v>1431.47</v>
      </c>
      <c r="P391" s="8">
        <f t="shared" si="7"/>
        <v>0</v>
      </c>
      <c r="Q391" s="14">
        <f>Financials!S390</f>
        <v>2017</v>
      </c>
      <c r="R391" s="14">
        <f>Financials!T390</f>
        <v>2020</v>
      </c>
      <c r="S391" s="14">
        <f>Financials!U390</f>
        <v>2</v>
      </c>
      <c r="T391" s="14">
        <f>Financials!V390</f>
        <v>1</v>
      </c>
      <c r="U391" s="15">
        <f>IF(Financials!W390="","na",Financials!W390)</f>
        <v>-0.53846153846153855</v>
      </c>
      <c r="V391" s="15" t="str">
        <f>IF(Financials!X390="","na",Financials!X390)</f>
        <v>na</v>
      </c>
      <c r="W391" s="15" t="str">
        <f>IF(Financials!Y390="","na",Financials!Y390)</f>
        <v>na</v>
      </c>
      <c r="X391" s="15">
        <f>IF(Financials!Z390="","na",Financials!Z390)</f>
        <v>-0.53846153846153855</v>
      </c>
      <c r="Y391" s="15">
        <f>IF(Financials!AA390="","na",Financials!AA390)</f>
        <v>-0.64179104477611948</v>
      </c>
      <c r="Z391" s="8" t="str">
        <f>IF(Financials!AB390="","na",Financials!AB390)</f>
        <v>na</v>
      </c>
      <c r="AA391" s="8">
        <f>IF(Financials!AC390="","na",Financials!AC390)</f>
        <v>5.9</v>
      </c>
      <c r="AB391" s="8">
        <f>IF(Financials!AD390="","na",Financials!AD390)</f>
        <v>6.7</v>
      </c>
      <c r="AC391" s="8">
        <f>IF(Financials!AE390="","na",Financials!AE390)</f>
        <v>2.4</v>
      </c>
      <c r="AD391" s="8" t="str">
        <f>IF(Financials!AF390="","na",Financials!AF390)</f>
        <v>na</v>
      </c>
      <c r="AE391" s="16" t="str">
        <f>IF(Financials!AG390="","na",Financials!AG390)</f>
        <v>na</v>
      </c>
      <c r="AF391" s="16" t="str">
        <f>IF(Financials!AH390="","na",Financials!AH390)</f>
        <v>na</v>
      </c>
      <c r="AG391" s="16" t="str">
        <f>IF(Financials!AI390="","na",Financials!AI390)</f>
        <v>na</v>
      </c>
      <c r="AH391" s="16" t="str">
        <f>IF(Financials!AJ390="","na",Financials!AJ390)</f>
        <v>na</v>
      </c>
      <c r="AI391" s="16" t="str">
        <f>IF(Financials!AK390="","na",Financials!AK390)</f>
        <v>na</v>
      </c>
    </row>
    <row r="392" spans="1:35" x14ac:dyDescent="0.2">
      <c r="A392" s="5">
        <f>Financials!Q391</f>
        <v>44307</v>
      </c>
      <c r="B392" s="5">
        <f>Financials!P391</f>
        <v>44306</v>
      </c>
      <c r="C392" t="str">
        <f>Financials!A391</f>
        <v>GB00BWFGQN14</v>
      </c>
      <c r="D392" t="str">
        <f>Financials!B391</f>
        <v>SPX.L</v>
      </c>
      <c r="E392" t="str">
        <f>Financials!C391</f>
        <v>Spirax-Sarco Engineering</v>
      </c>
      <c r="F392" t="str">
        <f>Financials!D391</f>
        <v>GBp</v>
      </c>
      <c r="G392" t="str">
        <f>Financials!E391</f>
        <v>Industrials</v>
      </c>
      <c r="H392" t="str">
        <f>Financials!F391</f>
        <v>Specialty Industrial Machinery</v>
      </c>
      <c r="I392">
        <f>Financials!O391</f>
        <v>12086.4</v>
      </c>
      <c r="J392" t="str">
        <f>Financials!H391&amp;" - "&amp;Financials!G391</f>
        <v>7812 - 12205</v>
      </c>
      <c r="K392" s="7">
        <f>(Financials!G391-Financials!O391)/Financials!O391</f>
        <v>9.8126820227694249E-3</v>
      </c>
      <c r="L392" s="1">
        <f>Financials!M391</f>
        <v>9.7000000000000003E-3</v>
      </c>
      <c r="M392">
        <f>Financials!I391</f>
        <v>51.533200000000001</v>
      </c>
      <c r="N392">
        <f>Financials!J391</f>
        <v>11.601000000000001</v>
      </c>
      <c r="O392" s="11">
        <f>Financials!K391</f>
        <v>1043.01</v>
      </c>
      <c r="P392" s="8">
        <f t="shared" si="7"/>
        <v>0</v>
      </c>
      <c r="Q392" s="14">
        <f>Financials!S391</f>
        <v>1994</v>
      </c>
      <c r="R392" s="14">
        <f>Financials!T391</f>
        <v>2020</v>
      </c>
      <c r="S392" s="14">
        <f>Financials!U391</f>
        <v>26</v>
      </c>
      <c r="T392" s="14">
        <f>Financials!V391</f>
        <v>0</v>
      </c>
      <c r="U392" s="15">
        <f>IF(Financials!W391="","na",Financials!W391)</f>
        <v>15.397058823529411</v>
      </c>
      <c r="V392" s="15">
        <f>IF(Financials!X391="","na",Financials!X391)</f>
        <v>1.0272727272727271</v>
      </c>
      <c r="W392" s="15">
        <f>IF(Financials!Y391="","na",Financials!Y391)</f>
        <v>0.69452887537993924</v>
      </c>
      <c r="X392" s="15">
        <f>IF(Financials!Z391="","na",Financials!Z391)</f>
        <v>0.41139240506329122</v>
      </c>
      <c r="Y392" s="15">
        <f>IF(Financials!AA391="","na",Financials!AA391)</f>
        <v>8.2524271844660199E-2</v>
      </c>
      <c r="Z392" s="8">
        <f>IF(Financials!AB391="","na",Financials!AB391)</f>
        <v>79</v>
      </c>
      <c r="AA392" s="8">
        <f>IF(Financials!AC391="","na",Financials!AC391)</f>
        <v>91</v>
      </c>
      <c r="AB392" s="8">
        <f>IF(Financials!AD391="","na",Financials!AD391)</f>
        <v>103</v>
      </c>
      <c r="AC392" s="8">
        <f>IF(Financials!AE391="","na",Financials!AE391)</f>
        <v>111.5</v>
      </c>
      <c r="AD392" s="8" t="str">
        <f>IF(Financials!AF391="","na",Financials!AF391)</f>
        <v>na</v>
      </c>
      <c r="AE392" s="16" t="str">
        <f>IF(Financials!AG391="","na",Financials!AG391)</f>
        <v>na</v>
      </c>
      <c r="AF392" s="16" t="str">
        <f>IF(Financials!AH391="","na",Financials!AH391)</f>
        <v>na</v>
      </c>
      <c r="AG392" s="16" t="str">
        <f>IF(Financials!AI391="","na",Financials!AI391)</f>
        <v>na</v>
      </c>
      <c r="AH392" s="16" t="str">
        <f>IF(Financials!AJ391="","na",Financials!AJ391)</f>
        <v>na</v>
      </c>
      <c r="AI392" s="16" t="str">
        <f>IF(Financials!AK391="","na",Financials!AK391)</f>
        <v>na</v>
      </c>
    </row>
    <row r="393" spans="1:35" x14ac:dyDescent="0.2">
      <c r="A393" s="5">
        <f>Financials!Q392</f>
        <v>44306</v>
      </c>
      <c r="B393" s="5">
        <f>Financials!P392</f>
        <v>44306</v>
      </c>
      <c r="C393" t="str">
        <f>Financials!A392</f>
        <v>GB00BWFY5505</v>
      </c>
      <c r="D393" t="str">
        <f>Financials!B392</f>
        <v>NLSN</v>
      </c>
      <c r="E393" t="str">
        <f>Financials!C392</f>
        <v>Nielsen</v>
      </c>
      <c r="F393" t="str">
        <f>Financials!D392</f>
        <v>USD</v>
      </c>
      <c r="G393" t="str">
        <f>Financials!E392</f>
        <v>Industrials</v>
      </c>
      <c r="H393" t="str">
        <f>Financials!F392</f>
        <v>Consulting Services</v>
      </c>
      <c r="I393">
        <f>Financials!O392</f>
        <v>24.81</v>
      </c>
      <c r="J393" t="str">
        <f>Financials!H392&amp;" - "&amp;Financials!G392</f>
        <v>11.62 - 26.74</v>
      </c>
      <c r="K393" s="7">
        <f>(Financials!G392-Financials!O392)/Financials!O392</f>
        <v>7.7791213220475608E-2</v>
      </c>
      <c r="L393" s="1">
        <f>Financials!M392</f>
        <v>9.7000000000000003E-3</v>
      </c>
      <c r="M393">
        <f>Financials!I392</f>
        <v>0</v>
      </c>
      <c r="N393">
        <f>Financials!J392</f>
        <v>5.7350000000000003</v>
      </c>
      <c r="O393" s="11">
        <f>Financials!K392</f>
        <v>4.3260699999999996</v>
      </c>
      <c r="P393" s="8">
        <f t="shared" si="7"/>
        <v>0</v>
      </c>
      <c r="Q393" s="14">
        <f>Financials!S392</f>
        <v>2014</v>
      </c>
      <c r="R393" s="14">
        <f>Financials!T392</f>
        <v>2021</v>
      </c>
      <c r="S393" s="14">
        <f>Financials!U392</f>
        <v>4</v>
      </c>
      <c r="T393" s="14">
        <f>Financials!V392</f>
        <v>3</v>
      </c>
      <c r="U393" s="15">
        <f>IF(Financials!W392="","na",Financials!W392)</f>
        <v>-0.93684210526315781</v>
      </c>
      <c r="V393" s="15">
        <f>IF(Financials!X392="","na",Financials!X392)</f>
        <v>-0.93684210526315781</v>
      </c>
      <c r="W393" s="15">
        <f>IF(Financials!Y392="","na",Financials!Y392)</f>
        <v>-0.95041322314049581</v>
      </c>
      <c r="X393" s="15">
        <f>IF(Financials!Z392="","na",Financials!Z392)</f>
        <v>-0.96531791907514441</v>
      </c>
      <c r="Y393" s="15">
        <f>IF(Financials!AA392="","na",Financials!AA392)</f>
        <v>-0.75</v>
      </c>
      <c r="Z393" s="8">
        <f>IF(Financials!AB392="","na",Financials!AB392)</f>
        <v>1.33</v>
      </c>
      <c r="AA393" s="8">
        <f>IF(Financials!AC392="","na",Financials!AC392)</f>
        <v>1.73</v>
      </c>
      <c r="AB393" s="8">
        <f>IF(Financials!AD392="","na",Financials!AD392)</f>
        <v>1.1100000000000001</v>
      </c>
      <c r="AC393" s="8">
        <f>IF(Financials!AE392="","na",Financials!AE392)</f>
        <v>0.24</v>
      </c>
      <c r="AD393" s="8">
        <f>IF(Financials!AF392="","na",Financials!AF392)</f>
        <v>0.06</v>
      </c>
      <c r="AE393" s="16">
        <f>IF(Financials!AG392="","na",Financials!AG392)</f>
        <v>1.1083333333333334</v>
      </c>
      <c r="AF393" s="16">
        <f>IF(Financials!AH392="","na",Financials!AH392)</f>
        <v>-0.86499999999999999</v>
      </c>
      <c r="AG393" s="16">
        <f>IF(Financials!AI392="","na",Financials!AI392)</f>
        <v>-0.92500000000000016</v>
      </c>
      <c r="AH393" s="16" t="str">
        <f>IF(Financials!AJ392="","na",Financials!AJ392)</f>
        <v>na</v>
      </c>
      <c r="AI393" s="16" t="str">
        <f>IF(Financials!AK392="","na",Financials!AK392)</f>
        <v>na</v>
      </c>
    </row>
    <row r="394" spans="1:35" x14ac:dyDescent="0.2">
      <c r="A394" s="5">
        <f>Financials!Q393</f>
        <v>44307</v>
      </c>
      <c r="B394" s="5">
        <f>Financials!P393</f>
        <v>44306</v>
      </c>
      <c r="C394" t="str">
        <f>Financials!A393</f>
        <v>GB00BYT1DJ19</v>
      </c>
      <c r="D394" t="str">
        <f>Financials!B393</f>
        <v>ICP.L</v>
      </c>
      <c r="E394" t="str">
        <f>Financials!C393</f>
        <v>Intermediate Capital Group</v>
      </c>
      <c r="F394" t="str">
        <f>Financials!D393</f>
        <v>GBp</v>
      </c>
      <c r="G394" t="str">
        <f>Financials!E393</f>
        <v>Financial Services</v>
      </c>
      <c r="H394" t="str">
        <f>Financials!F393</f>
        <v>Asset Management</v>
      </c>
      <c r="I394">
        <f>Financials!O393</f>
        <v>1996.5</v>
      </c>
      <c r="J394" t="str">
        <f>Financials!H393&amp;" - "&amp;Financials!G393</f>
        <v>909 - 2009</v>
      </c>
      <c r="K394" s="7">
        <f>(Financials!G393-Financials!O393)/Financials!O393</f>
        <v>6.2609566741798151E-3</v>
      </c>
      <c r="L394" s="1">
        <f>Financials!M393</f>
        <v>2.63E-2</v>
      </c>
      <c r="M394">
        <f>Financials!I393</f>
        <v>36.556199999999997</v>
      </c>
      <c r="N394">
        <f>Financials!J393</f>
        <v>4.8639999999999999</v>
      </c>
      <c r="O394" s="11">
        <f>Financials!K393</f>
        <v>408.1</v>
      </c>
      <c r="P394" s="8">
        <f t="shared" si="7"/>
        <v>0</v>
      </c>
      <c r="Q394" s="14">
        <f>Financials!S393</f>
        <v>1995</v>
      </c>
      <c r="R394" s="14">
        <f>Financials!T393</f>
        <v>2020</v>
      </c>
      <c r="S394" s="14">
        <f>Financials!U393</f>
        <v>23</v>
      </c>
      <c r="T394" s="14">
        <f>Financials!V393</f>
        <v>2</v>
      </c>
      <c r="U394" s="15">
        <f>IF(Financials!W393="","na",Financials!W393)</f>
        <v>3.3817427385892116</v>
      </c>
      <c r="V394" s="15">
        <f>IF(Financials!X393="","na",Financials!X393)</f>
        <v>1.6009852216748768</v>
      </c>
      <c r="W394" s="15">
        <f>IF(Financials!Y393="","na",Financials!Y393)</f>
        <v>1.3677130044843049</v>
      </c>
      <c r="X394" s="15">
        <f>IF(Financials!Z393="","na",Financials!Z393)</f>
        <v>0.8526315789473683</v>
      </c>
      <c r="Y394" s="15">
        <f>IF(Financials!AA393="","na",Financials!AA393)</f>
        <v>5.5999999999999946E-2</v>
      </c>
      <c r="Z394" s="8">
        <f>IF(Financials!AB393="","na",Financials!AB393)</f>
        <v>28.5</v>
      </c>
      <c r="AA394" s="8">
        <f>IF(Financials!AC393="","na",Financials!AC393)</f>
        <v>31</v>
      </c>
      <c r="AB394" s="8">
        <f>IF(Financials!AD393="","na",Financials!AD393)</f>
        <v>50</v>
      </c>
      <c r="AC394" s="8">
        <f>IF(Financials!AE393="","na",Financials!AE393)</f>
        <v>52.8</v>
      </c>
      <c r="AD394" s="8" t="str">
        <f>IF(Financials!AF393="","na",Financials!AF393)</f>
        <v>na</v>
      </c>
      <c r="AE394" s="16" t="str">
        <f>IF(Financials!AG393="","na",Financials!AG393)</f>
        <v>na</v>
      </c>
      <c r="AF394" s="16" t="str">
        <f>IF(Financials!AH393="","na",Financials!AH393)</f>
        <v>na</v>
      </c>
      <c r="AG394" s="16" t="str">
        <f>IF(Financials!AI393="","na",Financials!AI393)</f>
        <v>na</v>
      </c>
      <c r="AH394" s="16" t="str">
        <f>IF(Financials!AJ393="","na",Financials!AJ393)</f>
        <v>na</v>
      </c>
      <c r="AI394" s="16" t="str">
        <f>IF(Financials!AK393="","na",Financials!AK393)</f>
        <v>na</v>
      </c>
    </row>
    <row r="395" spans="1:35" x14ac:dyDescent="0.2">
      <c r="A395" s="5">
        <f>Financials!Q394</f>
        <v>44307</v>
      </c>
      <c r="B395" s="5">
        <f>Financials!P394</f>
        <v>44306</v>
      </c>
      <c r="C395" t="str">
        <f>Financials!A394</f>
        <v>GB00BYW0PQ60</v>
      </c>
      <c r="D395" t="str">
        <f>Financials!B394</f>
        <v>LAND.L</v>
      </c>
      <c r="E395" t="str">
        <f>Financials!C394</f>
        <v>Land Securities Group</v>
      </c>
      <c r="F395" t="str">
        <f>Financials!D394</f>
        <v>GBp</v>
      </c>
      <c r="G395" t="str">
        <f>Financials!E394</f>
        <v>Real Estate</v>
      </c>
      <c r="H395" t="str">
        <f>Financials!F394</f>
        <v>REIT—Diversified</v>
      </c>
      <c r="I395">
        <f>Financials!O394</f>
        <v>711.8</v>
      </c>
      <c r="J395" t="str">
        <f>Financials!H394&amp;" - "&amp;Financials!G394</f>
        <v>399.8 - 732.8</v>
      </c>
      <c r="K395" s="7">
        <f>(Financials!G394-Financials!O394)/Financials!O394</f>
        <v>2.9502669289126159E-2</v>
      </c>
      <c r="L395" s="1">
        <f>Financials!M394</f>
        <v>3.3300000000000003E-2</v>
      </c>
      <c r="M395">
        <f>Financials!I394</f>
        <v>0</v>
      </c>
      <c r="N395">
        <f>Financials!J394</f>
        <v>10.680999999999999</v>
      </c>
      <c r="O395" s="11">
        <f>Financials!K394</f>
        <v>66.304699999999997</v>
      </c>
      <c r="P395" s="8">
        <f t="shared" si="7"/>
        <v>0</v>
      </c>
      <c r="Q395" s="14">
        <f>Financials!S394</f>
        <v>1993</v>
      </c>
      <c r="R395" s="14">
        <f>Financials!T394</f>
        <v>2021</v>
      </c>
      <c r="S395" s="14">
        <f>Financials!U394</f>
        <v>21</v>
      </c>
      <c r="T395" s="14">
        <f>Financials!V394</f>
        <v>7</v>
      </c>
      <c r="U395" s="15">
        <f>IF(Financials!W394="","na",Financials!W394)</f>
        <v>-0.74082073434125273</v>
      </c>
      <c r="V395" s="15">
        <f>IF(Financials!X394="","na",Financials!X394)</f>
        <v>-0.80830670926517567</v>
      </c>
      <c r="W395" s="15">
        <f>IF(Financials!Y394="","na",Financials!Y394)</f>
        <v>-0.83606557377049184</v>
      </c>
      <c r="X395" s="15">
        <f>IF(Financials!Z394="","na",Financials!Z394)</f>
        <v>-0.87261146496815289</v>
      </c>
      <c r="Y395" s="15">
        <f>IF(Financials!AA394="","na",Financials!AA394)</f>
        <v>-0.74576271186440679</v>
      </c>
      <c r="Z395" s="8">
        <f>IF(Financials!AB394="","na",Financials!AB394)</f>
        <v>41.786700000000003</v>
      </c>
      <c r="AA395" s="8">
        <f>IF(Financials!AC394="","na",Financials!AC394)</f>
        <v>47.1</v>
      </c>
      <c r="AB395" s="8">
        <f>IF(Financials!AD394="","na",Financials!AD394)</f>
        <v>46.15</v>
      </c>
      <c r="AC395" s="8">
        <f>IF(Financials!AE394="","na",Financials!AE394)</f>
        <v>23.6</v>
      </c>
      <c r="AD395" s="8">
        <f>IF(Financials!AF394="","na",Financials!AF394)</f>
        <v>6</v>
      </c>
      <c r="AE395" s="16" t="str">
        <f>IF(Financials!AG394="","na",Financials!AG394)</f>
        <v>na</v>
      </c>
      <c r="AF395" s="16" t="str">
        <f>IF(Financials!AH394="","na",Financials!AH394)</f>
        <v>na</v>
      </c>
      <c r="AG395" s="16" t="str">
        <f>IF(Financials!AI394="","na",Financials!AI394)</f>
        <v>na</v>
      </c>
      <c r="AH395" s="16" t="str">
        <f>IF(Financials!AJ394="","na",Financials!AJ394)</f>
        <v>na</v>
      </c>
      <c r="AI395" s="16" t="str">
        <f>IF(Financials!AK394="","na",Financials!AK394)</f>
        <v>na</v>
      </c>
    </row>
    <row r="396" spans="1:35" x14ac:dyDescent="0.2">
      <c r="A396" s="5">
        <f>Financials!Q395</f>
        <v>44307</v>
      </c>
      <c r="B396" s="5">
        <f>Financials!P395</f>
        <v>44306</v>
      </c>
      <c r="C396" t="str">
        <f>Financials!A395</f>
        <v>GB00BYX91H57</v>
      </c>
      <c r="D396" t="str">
        <f>Financials!B395</f>
        <v>JD.L</v>
      </c>
      <c r="E396" t="str">
        <f>Financials!C395</f>
        <v>JD Sports Fashion</v>
      </c>
      <c r="F396" t="str">
        <f>Financials!D395</f>
        <v>GBp</v>
      </c>
      <c r="G396" t="str">
        <f>Financials!E395</f>
        <v>Consumer Cyclical</v>
      </c>
      <c r="H396" t="str">
        <f>Financials!F395</f>
        <v>Specialty Retail</v>
      </c>
      <c r="I396">
        <f>Financials!O395</f>
        <v>895.2</v>
      </c>
      <c r="J396" t="str">
        <f>Financials!H395&amp;" - "&amp;Financials!G395</f>
        <v>471.6 - 997.94</v>
      </c>
      <c r="K396" s="7">
        <f>(Financials!G395-Financials!O395)/Financials!O395</f>
        <v>0.11476764968722074</v>
      </c>
      <c r="L396" s="1">
        <f>Financials!M395</f>
        <v>1.6000000000000001E-3</v>
      </c>
      <c r="M396">
        <f>Financials!I395</f>
        <v>38.730400000000003</v>
      </c>
      <c r="N396">
        <f>Financials!J395</f>
        <v>1.2729999999999999</v>
      </c>
      <c r="O396" s="11">
        <f>Financials!K395</f>
        <v>699.76400000000001</v>
      </c>
      <c r="P396" s="8">
        <f t="shared" si="7"/>
        <v>0</v>
      </c>
      <c r="Q396" s="14">
        <f>Financials!S395</f>
        <v>1998</v>
      </c>
      <c r="R396" s="14">
        <f>Financials!T395</f>
        <v>2019</v>
      </c>
      <c r="S396" s="14">
        <f>Financials!U395</f>
        <v>15</v>
      </c>
      <c r="T396" s="14">
        <f>Financials!V395</f>
        <v>6</v>
      </c>
      <c r="U396" s="15">
        <f>IF(Financials!W395="","na",Financials!W395)</f>
        <v>-0.77368421052631586</v>
      </c>
      <c r="V396" s="15">
        <f>IF(Financials!X395="","na",Financials!X395)</f>
        <v>-0.9325490196078432</v>
      </c>
      <c r="W396" s="15">
        <f>IF(Financials!Y395="","na",Financials!Y395)</f>
        <v>-0.92773109243697482</v>
      </c>
      <c r="X396" s="15">
        <f>IF(Financials!Z395="","na",Financials!Z395)</f>
        <v>-0.73333333333333339</v>
      </c>
      <c r="Y396" s="15">
        <f>IF(Financials!AA395="","na",Financials!AA395)</f>
        <v>4.8780487804878092E-2</v>
      </c>
      <c r="Z396" s="8">
        <f>IF(Financials!AB395="","na",Financials!AB395)</f>
        <v>1.56</v>
      </c>
      <c r="AA396" s="8">
        <f>IF(Financials!AC395="","na",Financials!AC395)</f>
        <v>1.64</v>
      </c>
      <c r="AB396" s="8">
        <f>IF(Financials!AD395="","na",Financials!AD395)</f>
        <v>1.72</v>
      </c>
      <c r="AC396" s="8" t="str">
        <f>IF(Financials!AE395="","na",Financials!AE395)</f>
        <v>na</v>
      </c>
      <c r="AD396" s="8" t="str">
        <f>IF(Financials!AF395="","na",Financials!AF395)</f>
        <v>na</v>
      </c>
      <c r="AE396" s="16" t="str">
        <f>IF(Financials!AG395="","na",Financials!AG395)</f>
        <v>na</v>
      </c>
      <c r="AF396" s="16" t="str">
        <f>IF(Financials!AH395="","na",Financials!AH395)</f>
        <v>na</v>
      </c>
      <c r="AG396" s="16" t="str">
        <f>IF(Financials!AI395="","na",Financials!AI395)</f>
        <v>na</v>
      </c>
      <c r="AH396" s="16" t="str">
        <f>IF(Financials!AJ395="","na",Financials!AJ395)</f>
        <v>na</v>
      </c>
      <c r="AI396" s="16" t="str">
        <f>IF(Financials!AK395="","na",Financials!AK395)</f>
        <v>na</v>
      </c>
    </row>
    <row r="397" spans="1:35" x14ac:dyDescent="0.2">
      <c r="A397" s="5">
        <f>Financials!Q396</f>
        <v>44307</v>
      </c>
      <c r="B397" s="5">
        <f>Financials!P396</f>
        <v>44306</v>
      </c>
      <c r="C397" t="str">
        <f>Financials!A396</f>
        <v>GB00BZ1G4322</v>
      </c>
      <c r="D397" t="str">
        <f>Financials!B396</f>
        <v>MRO.L</v>
      </c>
      <c r="E397" t="str">
        <f>Financials!C396</f>
        <v>Melrose Industries</v>
      </c>
      <c r="F397" t="str">
        <f>Financials!D396</f>
        <v>GBp</v>
      </c>
      <c r="G397" t="str">
        <f>Financials!E396</f>
        <v>Industrials</v>
      </c>
      <c r="H397" t="str">
        <f>Financials!F396</f>
        <v>Specialty Industrial Machinery</v>
      </c>
      <c r="I397">
        <f>Financials!O396</f>
        <v>160.48599999999999</v>
      </c>
      <c r="J397" t="str">
        <f>Financials!H396&amp;" - "&amp;Financials!G396</f>
        <v>78.18 - 205.28</v>
      </c>
      <c r="K397" s="7">
        <f>(Financials!G396-Financials!O396)/Financials!O396</f>
        <v>0.27911468913176235</v>
      </c>
      <c r="L397" s="1">
        <f>Financials!M396</f>
        <v>4.5999999999999999E-3</v>
      </c>
      <c r="M397">
        <f>Financials!I396</f>
        <v>0</v>
      </c>
      <c r="N397">
        <f>Financials!J396</f>
        <v>1.458</v>
      </c>
      <c r="O397" s="11">
        <f>Financials!K396</f>
        <v>109.14700000000001</v>
      </c>
      <c r="P397" s="8">
        <f t="shared" si="7"/>
        <v>0</v>
      </c>
      <c r="Q397" s="14">
        <f>Financials!S396</f>
        <v>2007</v>
      </c>
      <c r="R397" s="14">
        <f>Financials!T396</f>
        <v>2021</v>
      </c>
      <c r="S397" s="14">
        <f>Financials!U396</f>
        <v>8</v>
      </c>
      <c r="T397" s="14">
        <f>Financials!V396</f>
        <v>6</v>
      </c>
      <c r="U397" s="15">
        <f>IF(Financials!W396="","na",Financials!W396)</f>
        <v>-0.88</v>
      </c>
      <c r="V397" s="15">
        <f>IF(Financials!X396="","na",Financials!X396)</f>
        <v>-0.90384615384615397</v>
      </c>
      <c r="W397" s="15">
        <f>IF(Financials!Y396="","na",Financials!Y396)</f>
        <v>-0.8125</v>
      </c>
      <c r="X397" s="15">
        <f>IF(Financials!Z396="","na",Financials!Z396)</f>
        <v>-0.82758620689655171</v>
      </c>
      <c r="Y397" s="15">
        <f>IF(Financials!AA396="","na",Financials!AA396)</f>
        <v>-0.77941176470588236</v>
      </c>
      <c r="Z397" s="8">
        <f>IF(Financials!AB396="","na",Financials!AB396)</f>
        <v>3.3</v>
      </c>
      <c r="AA397" s="8">
        <f>IF(Financials!AC396="","na",Financials!AC396)</f>
        <v>4.3499999999999996</v>
      </c>
      <c r="AB397" s="8">
        <f>IF(Financials!AD396="","na",Financials!AD396)</f>
        <v>4.75</v>
      </c>
      <c r="AC397" s="8">
        <f>IF(Financials!AE396="","na",Financials!AE396)</f>
        <v>3.4</v>
      </c>
      <c r="AD397" s="8">
        <f>IF(Financials!AF396="","na",Financials!AF396)</f>
        <v>0.75</v>
      </c>
      <c r="AE397" s="16" t="str">
        <f>IF(Financials!AG396="","na",Financials!AG396)</f>
        <v>na</v>
      </c>
      <c r="AF397" s="16" t="str">
        <f>IF(Financials!AH396="","na",Financials!AH396)</f>
        <v>na</v>
      </c>
      <c r="AG397" s="16" t="str">
        <f>IF(Financials!AI396="","na",Financials!AI396)</f>
        <v>na</v>
      </c>
      <c r="AH397" s="16" t="str">
        <f>IF(Financials!AJ396="","na",Financials!AJ396)</f>
        <v>na</v>
      </c>
      <c r="AI397" s="16" t="str">
        <f>IF(Financials!AK396="","na",Financials!AK396)</f>
        <v>na</v>
      </c>
    </row>
    <row r="398" spans="1:35" x14ac:dyDescent="0.2">
      <c r="A398" s="5">
        <f>Financials!Q397</f>
        <v>44307</v>
      </c>
      <c r="B398" s="5">
        <f>Financials!P397</f>
        <v>44306</v>
      </c>
      <c r="C398" t="str">
        <f>Financials!A397</f>
        <v>GB00BZ4BQC70</v>
      </c>
      <c r="D398" t="str">
        <f>Financials!B397</f>
        <v>JMAT.L</v>
      </c>
      <c r="E398" t="str">
        <f>Financials!C397</f>
        <v>Johnson Matthey</v>
      </c>
      <c r="F398" t="str">
        <f>Financials!D397</f>
        <v>GBp</v>
      </c>
      <c r="G398" t="str">
        <f>Financials!E397</f>
        <v>Basic Materials</v>
      </c>
      <c r="H398" t="str">
        <f>Financials!F397</f>
        <v>Specialty Chemicals</v>
      </c>
      <c r="I398">
        <f>Financials!O397</f>
        <v>3171</v>
      </c>
      <c r="J398" t="str">
        <f>Financials!H397&amp;" - "&amp;Financials!G397</f>
        <v>1785.64 - 3300</v>
      </c>
      <c r="K398" s="7">
        <f>(Financials!G397-Financials!O397)/Financials!O397</f>
        <v>4.068117313150426E-2</v>
      </c>
      <c r="L398" s="1">
        <f>Financials!M397</f>
        <v>1.6E-2</v>
      </c>
      <c r="M398">
        <f>Financials!I397</f>
        <v>60.056800000000003</v>
      </c>
      <c r="N398">
        <f>Financials!J397</f>
        <v>14.02</v>
      </c>
      <c r="O398" s="11">
        <f>Financials!K397</f>
        <v>226.17699999999999</v>
      </c>
      <c r="P398" s="8">
        <f t="shared" si="7"/>
        <v>0</v>
      </c>
      <c r="Q398" s="14">
        <f>Financials!S397</f>
        <v>1993</v>
      </c>
      <c r="R398" s="14">
        <f>Financials!T397</f>
        <v>2020</v>
      </c>
      <c r="S398" s="14">
        <f>Financials!U397</f>
        <v>23</v>
      </c>
      <c r="T398" s="14">
        <f>Financials!V397</f>
        <v>3</v>
      </c>
      <c r="U398" s="15">
        <f>IF(Financials!W397="","na",Financials!W397)</f>
        <v>3.8690476190476191</v>
      </c>
      <c r="V398" s="15">
        <f>IF(Financials!X397="","na",Financials!X397)</f>
        <v>-0.12606837606837606</v>
      </c>
      <c r="W398" s="15">
        <f>IF(Financials!Y397="","na",Financials!Y397)</f>
        <v>3.2828282828282832E-2</v>
      </c>
      <c r="X398" s="15">
        <f>IF(Financials!Z397="","na",Financials!Z397)</f>
        <v>-0.32950819672131149</v>
      </c>
      <c r="Y398" s="15">
        <f>IF(Financials!AA397="","na",Financials!AA397)</f>
        <v>-0.41066282420749278</v>
      </c>
      <c r="Z398" s="8">
        <f>IF(Financials!AB397="","na",Financials!AB397)</f>
        <v>76.25</v>
      </c>
      <c r="AA398" s="8">
        <f>IF(Financials!AC397="","na",Financials!AC397)</f>
        <v>81.5</v>
      </c>
      <c r="AB398" s="8">
        <f>IF(Financials!AD397="","na",Financials!AD397)</f>
        <v>86.75</v>
      </c>
      <c r="AC398" s="8">
        <f>IF(Financials!AE397="","na",Financials!AE397)</f>
        <v>51.125</v>
      </c>
      <c r="AD398" s="8" t="str">
        <f>IF(Financials!AF397="","na",Financials!AF397)</f>
        <v>na</v>
      </c>
      <c r="AE398" s="16" t="str">
        <f>IF(Financials!AG397="","na",Financials!AG397)</f>
        <v>na</v>
      </c>
      <c r="AF398" s="16" t="str">
        <f>IF(Financials!AH397="","na",Financials!AH397)</f>
        <v>na</v>
      </c>
      <c r="AG398" s="16" t="str">
        <f>IF(Financials!AI397="","na",Financials!AI397)</f>
        <v>na</v>
      </c>
      <c r="AH398" s="16" t="str">
        <f>IF(Financials!AJ397="","na",Financials!AJ397)</f>
        <v>na</v>
      </c>
      <c r="AI398" s="16" t="str">
        <f>IF(Financials!AK397="","na",Financials!AK397)</f>
        <v>na</v>
      </c>
    </row>
    <row r="399" spans="1:35" x14ac:dyDescent="0.2">
      <c r="A399" s="5">
        <f>Financials!Q398</f>
        <v>44307</v>
      </c>
      <c r="B399" s="5">
        <f>Financials!P398</f>
        <v>44306</v>
      </c>
      <c r="C399" t="str">
        <f>Financials!A398</f>
        <v>IE0001827041</v>
      </c>
      <c r="D399" t="str">
        <f>Financials!B398</f>
        <v>CRH.L</v>
      </c>
      <c r="E399" t="str">
        <f>Financials!C398</f>
        <v>CRH</v>
      </c>
      <c r="F399" t="str">
        <f>Financials!D398</f>
        <v>GBp</v>
      </c>
      <c r="G399" t="str">
        <f>Financials!E398</f>
        <v>Basic Materials</v>
      </c>
      <c r="H399" t="str">
        <f>Financials!F398</f>
        <v>Building Materials</v>
      </c>
      <c r="I399">
        <f>Financials!O398</f>
        <v>3393</v>
      </c>
      <c r="J399" t="str">
        <f>Financials!H398&amp;" - "&amp;Financials!G398</f>
        <v>2064 - 3560</v>
      </c>
      <c r="K399" s="7">
        <f>(Financials!G398-Financials!O398)/Financials!O398</f>
        <v>4.921898025346301E-2</v>
      </c>
      <c r="L399" s="1">
        <f>Financials!M398</f>
        <v>2.4799999999999999E-2</v>
      </c>
      <c r="M399">
        <f>Financials!I398</f>
        <v>33.4024</v>
      </c>
      <c r="N399">
        <f>Financials!J398</f>
        <v>24.719000000000001</v>
      </c>
      <c r="O399" s="11">
        <f>Financials!K398</f>
        <v>137.02000000000001</v>
      </c>
      <c r="P399" s="8">
        <f t="shared" si="7"/>
        <v>0</v>
      </c>
      <c r="Q399" s="14">
        <f>Financials!S398</f>
        <v>2001</v>
      </c>
      <c r="R399" s="14">
        <f>Financials!T398</f>
        <v>2021</v>
      </c>
      <c r="S399" s="14">
        <f>Financials!U398</f>
        <v>22</v>
      </c>
      <c r="T399" s="14">
        <f>Financials!V398</f>
        <v>4</v>
      </c>
      <c r="U399" s="15">
        <f>IF(Financials!W398="","na",Financials!W398)</f>
        <v>5.5576082357918484</v>
      </c>
      <c r="V399" s="15">
        <f>IF(Financials!X398="","na",Financials!X398)</f>
        <v>0.82361165307455031</v>
      </c>
      <c r="W399" s="15">
        <f>IF(Financials!Y398="","na",Financials!Y398)</f>
        <v>0.82913877066140074</v>
      </c>
      <c r="X399" s="15">
        <f>IF(Financials!Z398="","na",Financials!Z398)</f>
        <v>0.35964912280701744</v>
      </c>
      <c r="Y399" s="15">
        <f>IF(Financials!AA398="","na",Financials!AA398)</f>
        <v>9.4117647058823514E-2</v>
      </c>
      <c r="Z399" s="8">
        <f>IF(Financials!AB398="","na",Financials!AB398)</f>
        <v>58.439300000000003</v>
      </c>
      <c r="AA399" s="8">
        <f>IF(Financials!AC398="","na",Financials!AC398)</f>
        <v>68.400000000000006</v>
      </c>
      <c r="AB399" s="8">
        <f>IF(Financials!AD398="","na",Financials!AD398)</f>
        <v>72.400000000000006</v>
      </c>
      <c r="AC399" s="8">
        <f>IF(Financials!AE398="","na",Financials!AE398)</f>
        <v>85</v>
      </c>
      <c r="AD399" s="8">
        <f>IF(Financials!AF398="","na",Financials!AF398)</f>
        <v>93</v>
      </c>
      <c r="AE399" s="16" t="str">
        <f>IF(Financials!AG398="","na",Financials!AG398)</f>
        <v>na</v>
      </c>
      <c r="AF399" s="16" t="str">
        <f>IF(Financials!AH398="","na",Financials!AH398)</f>
        <v>na</v>
      </c>
      <c r="AG399" s="16" t="str">
        <f>IF(Financials!AI398="","na",Financials!AI398)</f>
        <v>na</v>
      </c>
      <c r="AH399" s="16" t="str">
        <f>IF(Financials!AJ398="","na",Financials!AJ398)</f>
        <v>na</v>
      </c>
      <c r="AI399" s="16" t="str">
        <f>IF(Financials!AK398="","na",Financials!AK398)</f>
        <v>na</v>
      </c>
    </row>
    <row r="400" spans="1:35" x14ac:dyDescent="0.2">
      <c r="A400" s="5">
        <f>Financials!Q399</f>
        <v>44307</v>
      </c>
      <c r="B400" s="5">
        <f>Financials!P399</f>
        <v>44306</v>
      </c>
      <c r="C400" t="str">
        <f>Financials!A399</f>
        <v>IE0002424939</v>
      </c>
      <c r="D400" t="str">
        <f>Financials!B399</f>
        <v>DCC.L</v>
      </c>
      <c r="E400" t="str">
        <f>Financials!C399</f>
        <v>DCC</v>
      </c>
      <c r="F400" t="str">
        <f>Financials!D399</f>
        <v>GBp</v>
      </c>
      <c r="G400" t="str">
        <f>Financials!E399</f>
        <v>Energy</v>
      </c>
      <c r="H400" t="str">
        <f>Financials!F399</f>
        <v>Oil &amp; Gas Refining &amp; Marketing</v>
      </c>
      <c r="I400">
        <f>Financials!O399</f>
        <v>6384</v>
      </c>
      <c r="J400" t="str">
        <f>Financials!H399&amp;" - "&amp;Financials!G399</f>
        <v>4943 - 7204</v>
      </c>
      <c r="K400" s="7">
        <f>(Financials!G399-Financials!O399)/Financials!O399</f>
        <v>0.12844611528822056</v>
      </c>
      <c r="L400" s="1">
        <f>Financials!M399</f>
        <v>2.29E-2</v>
      </c>
      <c r="M400">
        <f>Financials!I399</f>
        <v>21.878900000000002</v>
      </c>
      <c r="N400">
        <f>Financials!J399</f>
        <v>25.774000000000001</v>
      </c>
      <c r="O400" s="11">
        <f>Financials!K399</f>
        <v>246.68299999999999</v>
      </c>
      <c r="P400" s="8">
        <f t="shared" si="7"/>
        <v>0</v>
      </c>
      <c r="Q400" s="14">
        <f>Financials!S399</f>
        <v>2001</v>
      </c>
      <c r="R400" s="14">
        <f>Financials!T399</f>
        <v>2020</v>
      </c>
      <c r="S400" s="14">
        <f>Financials!U399</f>
        <v>17</v>
      </c>
      <c r="T400" s="14">
        <f>Financials!V399</f>
        <v>2</v>
      </c>
      <c r="U400" s="15">
        <f>IF(Financials!W399="","na",Financials!W399)</f>
        <v>5.5175577907181932</v>
      </c>
      <c r="V400" s="15">
        <f>IF(Financials!X399="","na",Financials!X399)</f>
        <v>0.79470359572400417</v>
      </c>
      <c r="W400" s="15">
        <f>IF(Financials!Y399="","na",Financials!Y399)</f>
        <v>0.66280247608328668</v>
      </c>
      <c r="X400" s="15">
        <f>IF(Financials!Z399="","na",Financials!Z399)</f>
        <v>0.27891274238227159</v>
      </c>
      <c r="Y400" s="15">
        <f>IF(Financials!AA399="","na",Financials!AA399)</f>
        <v>3.4231711585579382E-2</v>
      </c>
      <c r="Z400" s="8">
        <f>IF(Financials!AB399="","na",Financials!AB399)</f>
        <v>115.52</v>
      </c>
      <c r="AA400" s="8">
        <f>IF(Financials!AC399="","na",Financials!AC399)</f>
        <v>127.07</v>
      </c>
      <c r="AB400" s="8">
        <f>IF(Financials!AD399="","na",Financials!AD399)</f>
        <v>142.85</v>
      </c>
      <c r="AC400" s="8">
        <f>IF(Financials!AE399="","na",Financials!AE399)</f>
        <v>147.74</v>
      </c>
      <c r="AD400" s="8" t="str">
        <f>IF(Financials!AF399="","na",Financials!AF399)</f>
        <v>na</v>
      </c>
      <c r="AE400" s="16" t="str">
        <f>IF(Financials!AG399="","na",Financials!AG399)</f>
        <v>na</v>
      </c>
      <c r="AF400" s="16" t="str">
        <f>IF(Financials!AH399="","na",Financials!AH399)</f>
        <v>na</v>
      </c>
      <c r="AG400" s="16" t="str">
        <f>IF(Financials!AI399="","na",Financials!AI399)</f>
        <v>na</v>
      </c>
      <c r="AH400" s="16" t="str">
        <f>IF(Financials!AJ399="","na",Financials!AJ399)</f>
        <v>na</v>
      </c>
      <c r="AI400" s="16" t="str">
        <f>IF(Financials!AK399="","na",Financials!AK399)</f>
        <v>na</v>
      </c>
    </row>
    <row r="401" spans="1:35" x14ac:dyDescent="0.2">
      <c r="A401" s="5">
        <f>Financials!Q400</f>
        <v>44307</v>
      </c>
      <c r="B401" s="5">
        <f>Financials!P400</f>
        <v>44306</v>
      </c>
      <c r="C401" t="str">
        <f>Financials!A400</f>
        <v>IE00B1RR8406</v>
      </c>
      <c r="D401" t="str">
        <f>Financials!B400</f>
        <v>SKG.L</v>
      </c>
      <c r="E401" t="str">
        <f>Financials!C400</f>
        <v>Smurfit Kappa</v>
      </c>
      <c r="F401" t="str">
        <f>Financials!D400</f>
        <v>GBp</v>
      </c>
      <c r="G401" t="str">
        <f>Financials!E400</f>
        <v>Consumer Cyclical</v>
      </c>
      <c r="H401" t="str">
        <f>Financials!F400</f>
        <v>Packaging &amp; Containers</v>
      </c>
      <c r="I401">
        <f>Financials!O400</f>
        <v>3520</v>
      </c>
      <c r="J401" t="str">
        <f>Financials!H400&amp;" - "&amp;Financials!G400</f>
        <v>2076 - 3784</v>
      </c>
      <c r="K401" s="7">
        <f>(Financials!G400-Financials!O400)/Financials!O400</f>
        <v>7.4999999999999997E-2</v>
      </c>
      <c r="L401" s="1">
        <f>Financials!M400</f>
        <v>2.8400000000000002E-2</v>
      </c>
      <c r="M401">
        <f>Financials!I400</f>
        <v>17.959099999999999</v>
      </c>
      <c r="N401">
        <f>Financials!J400</f>
        <v>14.712</v>
      </c>
      <c r="O401" s="11">
        <f>Financials!K400</f>
        <v>238.649</v>
      </c>
      <c r="P401" s="8">
        <f t="shared" si="7"/>
        <v>0</v>
      </c>
      <c r="Q401" s="14">
        <f>Financials!S400</f>
        <v>2012</v>
      </c>
      <c r="R401" s="14">
        <f>Financials!T400</f>
        <v>2021</v>
      </c>
      <c r="S401" s="14">
        <f>Financials!U400</f>
        <v>8</v>
      </c>
      <c r="T401" s="14">
        <f>Financials!V400</f>
        <v>1</v>
      </c>
      <c r="U401" s="15">
        <f>IF(Financials!W400="","na",Financials!W400)</f>
        <v>3.4820512820512826</v>
      </c>
      <c r="V401" s="15">
        <f>IF(Financials!X400="","na",Financials!X400)</f>
        <v>0.89485094850948521</v>
      </c>
      <c r="W401" s="15">
        <f>IF(Financials!Y400="","na",Financials!Y400)</f>
        <v>0.24857142857142869</v>
      </c>
      <c r="X401" s="15">
        <f>IF(Financials!Z400="","na",Financials!Z400)</f>
        <v>-2.7808676307007785E-2</v>
      </c>
      <c r="Y401" s="15">
        <f>IF(Financials!AA400="","na",Financials!AA400)</f>
        <v>-0.53927253558249866</v>
      </c>
      <c r="Z401" s="8">
        <f>IF(Financials!AB400="","na",Financials!AB400)</f>
        <v>80.7</v>
      </c>
      <c r="AA401" s="8">
        <f>IF(Financials!AC400="","na",Financials!AC400)</f>
        <v>89.9</v>
      </c>
      <c r="AB401" s="8">
        <f>IF(Financials!AD400="","na",Financials!AD400)</f>
        <v>100.1</v>
      </c>
      <c r="AC401" s="8">
        <f>IF(Financials!AE400="","na",Financials!AE400)</f>
        <v>189.7</v>
      </c>
      <c r="AD401" s="8">
        <f>IF(Financials!AF400="","na",Financials!AF400)</f>
        <v>87.4</v>
      </c>
      <c r="AE401" s="16" t="str">
        <f>IF(Financials!AG400="","na",Financials!AG400)</f>
        <v>na</v>
      </c>
      <c r="AF401" s="16" t="str">
        <f>IF(Financials!AH400="","na",Financials!AH400)</f>
        <v>na</v>
      </c>
      <c r="AG401" s="16" t="str">
        <f>IF(Financials!AI400="","na",Financials!AI400)</f>
        <v>na</v>
      </c>
      <c r="AH401" s="16" t="str">
        <f>IF(Financials!AJ400="","na",Financials!AJ400)</f>
        <v>na</v>
      </c>
      <c r="AI401" s="16" t="str">
        <f>IF(Financials!AK400="","na",Financials!AK400)</f>
        <v>na</v>
      </c>
    </row>
    <row r="402" spans="1:35" x14ac:dyDescent="0.2">
      <c r="A402" s="5">
        <f>Financials!Q401</f>
        <v>44307</v>
      </c>
      <c r="B402" s="5">
        <f>Financials!P401</f>
        <v>44306</v>
      </c>
      <c r="C402" t="str">
        <f>Financials!A401</f>
        <v>IE00B3XXRP09</v>
      </c>
      <c r="D402" t="str">
        <f>Financials!B401</f>
        <v>VUSD.L</v>
      </c>
      <c r="E402" t="str">
        <f>Financials!C401</f>
        <v>Vanguard S&amp;P 500</v>
      </c>
      <c r="F402" t="str">
        <f>Financials!D401</f>
        <v>USD</v>
      </c>
      <c r="G402" t="str">
        <f>Financials!E401</f>
        <v/>
      </c>
      <c r="H402" t="str">
        <f>Financials!F401</f>
        <v/>
      </c>
      <c r="I402">
        <f>Financials!O401</f>
        <v>78.405000000000001</v>
      </c>
      <c r="J402" t="str">
        <f>Financials!H401&amp;" - "&amp;Financials!G401</f>
        <v>40 - 78.515</v>
      </c>
      <c r="K402" s="7">
        <f>(Financials!G401-Financials!O401)/Financials!O401</f>
        <v>1.4029717492506782E-3</v>
      </c>
      <c r="L402" s="1">
        <f>Financials!M401</f>
        <v>0</v>
      </c>
      <c r="M402">
        <f>Financials!I401</f>
        <v>0</v>
      </c>
      <c r="N402">
        <f>Financials!J401</f>
        <v>0</v>
      </c>
      <c r="O402" s="11">
        <f>Financials!K401</f>
        <v>0</v>
      </c>
      <c r="P402" s="8">
        <f t="shared" si="7"/>
        <v>0</v>
      </c>
      <c r="Q402" s="14">
        <f>Financials!S401</f>
        <v>2014</v>
      </c>
      <c r="R402" s="14">
        <f>Financials!T401</f>
        <v>2019</v>
      </c>
      <c r="S402" s="14">
        <f>Financials!U401</f>
        <v>3</v>
      </c>
      <c r="T402" s="14">
        <f>Financials!V401</f>
        <v>2</v>
      </c>
      <c r="U402" s="15">
        <f>IF(Financials!W401="","na",Financials!W401)</f>
        <v>0.15243345371986614</v>
      </c>
      <c r="V402" s="15" t="str">
        <f>IF(Financials!X401="","na",Financials!X401)</f>
        <v>na</v>
      </c>
      <c r="W402" s="15">
        <f>IF(Financials!Y401="","na",Financials!Y401)</f>
        <v>0.15243345371986614</v>
      </c>
      <c r="X402" s="15">
        <f>IF(Financials!Z401="","na",Financials!Z401)</f>
        <v>0.20563617433177703</v>
      </c>
      <c r="Y402" s="15">
        <f>IF(Financials!AA401="","na",Financials!AA401)</f>
        <v>0.42320273466631231</v>
      </c>
      <c r="Z402" s="8">
        <f>IF(Financials!AB401="","na",Financials!AB401)</f>
        <v>0.790655</v>
      </c>
      <c r="AA402" s="8">
        <f>IF(Financials!AC401="","na",Financials!AC401)</f>
        <v>0.62486600000000003</v>
      </c>
      <c r="AB402" s="8">
        <f>IF(Financials!AD401="","na",Financials!AD401)</f>
        <v>0.88931099999999996</v>
      </c>
      <c r="AC402" s="8" t="str">
        <f>IF(Financials!AE401="","na",Financials!AE401)</f>
        <v>na</v>
      </c>
      <c r="AD402" s="8" t="str">
        <f>IF(Financials!AF401="","na",Financials!AF401)</f>
        <v>na</v>
      </c>
      <c r="AE402" s="16" t="str">
        <f>IF(Financials!AG401="","na",Financials!AG401)</f>
        <v>na</v>
      </c>
      <c r="AF402" s="16" t="str">
        <f>IF(Financials!AH401="","na",Financials!AH401)</f>
        <v>na</v>
      </c>
      <c r="AG402" s="16" t="str">
        <f>IF(Financials!AI401="","na",Financials!AI401)</f>
        <v>na</v>
      </c>
      <c r="AH402" s="16" t="str">
        <f>IF(Financials!AJ401="","na",Financials!AJ401)</f>
        <v>na</v>
      </c>
      <c r="AI402" s="16" t="str">
        <f>IF(Financials!AK401="","na",Financials!AK401)</f>
        <v>na</v>
      </c>
    </row>
    <row r="403" spans="1:35" x14ac:dyDescent="0.2">
      <c r="A403" s="5">
        <f>Financials!Q402</f>
        <v>44306</v>
      </c>
      <c r="B403" s="5">
        <f>Financials!P402</f>
        <v>44306</v>
      </c>
      <c r="C403" t="str">
        <f>Financials!A402</f>
        <v>IE00B4BNMY34</v>
      </c>
      <c r="D403" t="str">
        <f>Financials!B402</f>
        <v>ACN</v>
      </c>
      <c r="E403" t="str">
        <f>Financials!C402</f>
        <v>Accenture</v>
      </c>
      <c r="F403" t="str">
        <f>Financials!D402</f>
        <v>USD</v>
      </c>
      <c r="G403" t="str">
        <f>Financials!E402</f>
        <v>Technology</v>
      </c>
      <c r="H403" t="str">
        <f>Financials!F402</f>
        <v>Information Technology Services</v>
      </c>
      <c r="I403">
        <f>Financials!O402</f>
        <v>288.60000000000002</v>
      </c>
      <c r="J403" t="str">
        <f>Financials!H402&amp;" - "&amp;Financials!G402</f>
        <v>163.93 - 288.9</v>
      </c>
      <c r="K403" s="7">
        <f>(Financials!G402-Financials!O402)/Financials!O402</f>
        <v>1.0395010395008819E-3</v>
      </c>
      <c r="L403" s="1">
        <f>Financials!M402</f>
        <v>1.2200000000000001E-2</v>
      </c>
      <c r="M403">
        <f>Financials!I402</f>
        <v>34.153799999999997</v>
      </c>
      <c r="N403">
        <f>Financials!J402</f>
        <v>28.802</v>
      </c>
      <c r="O403" s="11">
        <f>Financials!K402</f>
        <v>10.020099999999999</v>
      </c>
      <c r="P403" s="8">
        <f t="shared" si="7"/>
        <v>4</v>
      </c>
      <c r="Q403" s="14">
        <f>Financials!S402</f>
        <v>2006</v>
      </c>
      <c r="R403" s="14">
        <f>Financials!T402</f>
        <v>2021</v>
      </c>
      <c r="S403" s="14">
        <f>Financials!U402</f>
        <v>12</v>
      </c>
      <c r="T403" s="14">
        <f>Financials!V402</f>
        <v>3</v>
      </c>
      <c r="U403" s="15">
        <f>IF(Financials!W402="","na",Financials!W402)</f>
        <v>4.0285714285714294</v>
      </c>
      <c r="V403" s="15">
        <f>IF(Financials!X402="","na",Financials!X402)</f>
        <v>-9.7435897435897395E-2</v>
      </c>
      <c r="W403" s="15">
        <f>IF(Financials!Y402="","na",Financials!Y402)</f>
        <v>-0.23809523809523811</v>
      </c>
      <c r="X403" s="15">
        <f>IF(Financials!Z402="","na",Financials!Z402)</f>
        <v>-0.36917562724014336</v>
      </c>
      <c r="Y403" s="15">
        <f>IF(Financials!AA402="","na",Financials!AA402)</f>
        <v>-0.46341463414634143</v>
      </c>
      <c r="Z403" s="8">
        <f>IF(Financials!AB402="","na",Financials!AB402)</f>
        <v>2.54</v>
      </c>
      <c r="AA403" s="8">
        <f>IF(Financials!AC402="","na",Financials!AC402)</f>
        <v>2.79</v>
      </c>
      <c r="AB403" s="8">
        <f>IF(Financials!AD402="","na",Financials!AD402)</f>
        <v>2.2599999999999998</v>
      </c>
      <c r="AC403" s="8">
        <f>IF(Financials!AE402="","na",Financials!AE402)</f>
        <v>3.28</v>
      </c>
      <c r="AD403" s="8">
        <f>IF(Financials!AF402="","na",Financials!AF402)</f>
        <v>1.76</v>
      </c>
      <c r="AE403" s="16">
        <f>IF(Financials!AG402="","na",Financials!AG402)</f>
        <v>0.47037037037037033</v>
      </c>
      <c r="AF403" s="16">
        <f>IF(Financials!AH402="","na",Financials!AH402)</f>
        <v>0.44285714285714289</v>
      </c>
      <c r="AG403" s="16">
        <f>IF(Financials!AI402="","na",Financials!AI402)</f>
        <v>0.30540540540540534</v>
      </c>
      <c r="AH403" s="16">
        <f>IF(Financials!AJ402="","na",Financials!AJ402)</f>
        <v>0.41518987341772146</v>
      </c>
      <c r="AI403" s="16" t="str">
        <f>IF(Financials!AK402="","na",Financials!AK402)</f>
        <v>na</v>
      </c>
    </row>
    <row r="404" spans="1:35" x14ac:dyDescent="0.2">
      <c r="A404" s="5">
        <f>Financials!Q403</f>
        <v>44306</v>
      </c>
      <c r="B404" s="5">
        <f>Financials!P403</f>
        <v>44306</v>
      </c>
      <c r="C404" t="str">
        <f>Financials!A403</f>
        <v>IE00B58JVZ52</v>
      </c>
      <c r="D404" t="str">
        <f>Financials!B403</f>
        <v>STX</v>
      </c>
      <c r="E404" t="str">
        <f>Financials!C403</f>
        <v>Seagate</v>
      </c>
      <c r="F404" t="str">
        <f>Financials!D403</f>
        <v>USD</v>
      </c>
      <c r="G404" t="str">
        <f>Financials!E403</f>
        <v>Technology</v>
      </c>
      <c r="H404" t="str">
        <f>Financials!F403</f>
        <v>Computer Hardware</v>
      </c>
      <c r="I404">
        <f>Financials!O403</f>
        <v>82.41</v>
      </c>
      <c r="J404" t="str">
        <f>Financials!H403&amp;" - "&amp;Financials!G403</f>
        <v>43.53 - 83.72</v>
      </c>
      <c r="K404" s="7">
        <f>(Financials!G403-Financials!O403)/Financials!O403</f>
        <v>1.5896129110544863E-2</v>
      </c>
      <c r="L404" s="1">
        <f>Financials!M403</f>
        <v>3.2500000000000001E-2</v>
      </c>
      <c r="M404">
        <f>Financials!I403</f>
        <v>21.528199999999998</v>
      </c>
      <c r="N404">
        <f>Financials!J403</f>
        <v>4.1289999999999996</v>
      </c>
      <c r="O404" s="11">
        <f>Financials!K403</f>
        <v>19.9588</v>
      </c>
      <c r="P404" s="8">
        <f t="shared" si="7"/>
        <v>3</v>
      </c>
      <c r="Q404" s="14">
        <f>Financials!S403</f>
        <v>2004</v>
      </c>
      <c r="R404" s="14">
        <f>Financials!T403</f>
        <v>2021</v>
      </c>
      <c r="S404" s="14">
        <f>Financials!U403</f>
        <v>10</v>
      </c>
      <c r="T404" s="14">
        <f>Financials!V403</f>
        <v>4</v>
      </c>
      <c r="U404" s="15">
        <f>IF(Financials!W403="","na",Financials!W403)</f>
        <v>1.791666666666667</v>
      </c>
      <c r="V404" s="15">
        <f>IF(Financials!X403="","na",Financials!X403)</f>
        <v>-0.71729957805907174</v>
      </c>
      <c r="W404" s="15">
        <f>IF(Financials!Y403="","na",Financials!Y403)</f>
        <v>-0.73412698412698418</v>
      </c>
      <c r="X404" s="15">
        <f>IF(Financials!Z403="","na",Financials!Z403)</f>
        <v>-0.73412698412698418</v>
      </c>
      <c r="Y404" s="15">
        <f>IF(Financials!AA403="","na",Financials!AA403)</f>
        <v>-0.74427480916030542</v>
      </c>
      <c r="Z404" s="8">
        <f>IF(Financials!AB403="","na",Financials!AB403)</f>
        <v>2.52</v>
      </c>
      <c r="AA404" s="8">
        <f>IF(Financials!AC403="","na",Financials!AC403)</f>
        <v>2.52</v>
      </c>
      <c r="AB404" s="8">
        <f>IF(Financials!AD403="","na",Financials!AD403)</f>
        <v>2.54</v>
      </c>
      <c r="AC404" s="8">
        <f>IF(Financials!AE403="","na",Financials!AE403)</f>
        <v>2.62</v>
      </c>
      <c r="AD404" s="8">
        <f>IF(Financials!AF403="","na",Financials!AF403)</f>
        <v>0.67</v>
      </c>
      <c r="AE404" s="16">
        <f>IF(Financials!AG403="","na",Financials!AG403)</f>
        <v>0.96923076923076923</v>
      </c>
      <c r="AF404" s="16">
        <f>IF(Financials!AH403="","na",Financials!AH403)</f>
        <v>0.61463414634146352</v>
      </c>
      <c r="AG404" s="16">
        <f>IF(Financials!AI403="","na",Financials!AI403)</f>
        <v>0.35774647887323946</v>
      </c>
      <c r="AH404" s="16">
        <f>IF(Financials!AJ403="","na",Financials!AJ403)</f>
        <v>0.68947368421052635</v>
      </c>
      <c r="AI404" s="16" t="str">
        <f>IF(Financials!AK403="","na",Financials!AK403)</f>
        <v>na</v>
      </c>
    </row>
    <row r="405" spans="1:35" x14ac:dyDescent="0.2">
      <c r="A405" s="5">
        <f>Financials!Q404</f>
        <v>44307</v>
      </c>
      <c r="B405" s="5">
        <f>Financials!P404</f>
        <v>44306</v>
      </c>
      <c r="C405" t="str">
        <f>Financials!A404</f>
        <v>IE00B6YX5C33</v>
      </c>
      <c r="D405" t="str">
        <f>Financials!B404</f>
        <v>SPX5.L</v>
      </c>
      <c r="E405" t="str">
        <f>Financials!C404</f>
        <v>SPDR S&amp;P 500</v>
      </c>
      <c r="F405" t="str">
        <f>Financials!D404</f>
        <v>GBP</v>
      </c>
      <c r="G405" t="str">
        <f>Financials!E404</f>
        <v/>
      </c>
      <c r="H405" t="str">
        <f>Financials!F404</f>
        <v/>
      </c>
      <c r="I405">
        <f>Financials!O404</f>
        <v>296.733</v>
      </c>
      <c r="J405" t="str">
        <f>Financials!H404&amp;" - "&amp;Financials!G404</f>
        <v>195.661 - 296.89</v>
      </c>
      <c r="K405" s="7">
        <f>(Financials!G404-Financials!O404)/Financials!O404</f>
        <v>5.2909517984175091E-4</v>
      </c>
      <c r="L405" s="1">
        <f>Financials!M404</f>
        <v>0</v>
      </c>
      <c r="M405">
        <f>Financials!I404</f>
        <v>0</v>
      </c>
      <c r="N405">
        <f>Financials!J404</f>
        <v>0</v>
      </c>
      <c r="O405" s="11">
        <f>Financials!K404</f>
        <v>0</v>
      </c>
      <c r="P405" s="8">
        <f t="shared" si="7"/>
        <v>0</v>
      </c>
      <c r="Q405" s="14">
        <f>Financials!S404</f>
        <v>2014</v>
      </c>
      <c r="R405" s="14">
        <f>Financials!T404</f>
        <v>2019</v>
      </c>
      <c r="S405" s="14">
        <f>Financials!U404</f>
        <v>4</v>
      </c>
      <c r="T405" s="14">
        <f>Financials!V404</f>
        <v>1</v>
      </c>
      <c r="U405" s="15">
        <f>IF(Financials!W404="","na",Financials!W404)</f>
        <v>-0.62896232777724248</v>
      </c>
      <c r="V405" s="15" t="str">
        <f>IF(Financials!X404="","na",Financials!X404)</f>
        <v>na</v>
      </c>
      <c r="W405" s="15">
        <f>IF(Financials!Y404="","na",Financials!Y404)</f>
        <v>-0.62896232777724248</v>
      </c>
      <c r="X405" s="15">
        <f>IF(Financials!Z404="","na",Financials!Z404)</f>
        <v>-0.68852282224798467</v>
      </c>
      <c r="Y405" s="15">
        <f>IF(Financials!AA404="","na",Financials!AA404)</f>
        <v>-0.74000225047822665</v>
      </c>
      <c r="Z405" s="8">
        <f>IF(Financials!AB404="","na",Financials!AB404)</f>
        <v>4.0829000000000004</v>
      </c>
      <c r="AA405" s="8">
        <f>IF(Financials!AC404="","na",Financials!AC404)</f>
        <v>4.4435000000000002</v>
      </c>
      <c r="AB405" s="8">
        <f>IF(Financials!AD404="","na",Financials!AD404)</f>
        <v>1.1553</v>
      </c>
      <c r="AC405" s="8" t="str">
        <f>IF(Financials!AE404="","na",Financials!AE404)</f>
        <v>na</v>
      </c>
      <c r="AD405" s="8" t="str">
        <f>IF(Financials!AF404="","na",Financials!AF404)</f>
        <v>na</v>
      </c>
      <c r="AE405" s="16" t="str">
        <f>IF(Financials!AG404="","na",Financials!AG404)</f>
        <v>na</v>
      </c>
      <c r="AF405" s="16" t="str">
        <f>IF(Financials!AH404="","na",Financials!AH404)</f>
        <v>na</v>
      </c>
      <c r="AG405" s="16" t="str">
        <f>IF(Financials!AI404="","na",Financials!AI404)</f>
        <v>na</v>
      </c>
      <c r="AH405" s="16" t="str">
        <f>IF(Financials!AJ404="","na",Financials!AJ404)</f>
        <v>na</v>
      </c>
      <c r="AI405" s="16" t="str">
        <f>IF(Financials!AK404="","na",Financials!AK404)</f>
        <v>na</v>
      </c>
    </row>
    <row r="406" spans="1:35" x14ac:dyDescent="0.2">
      <c r="A406" s="5">
        <f>Financials!Q405</f>
        <v>44306</v>
      </c>
      <c r="B406" s="5">
        <f>Financials!P405</f>
        <v>44306</v>
      </c>
      <c r="C406" t="str">
        <f>Financials!A405</f>
        <v>IE00B8KQN827</v>
      </c>
      <c r="D406" t="str">
        <f>Financials!B405</f>
        <v>ETN</v>
      </c>
      <c r="E406" t="str">
        <f>Financials!C405</f>
        <v>Eaton</v>
      </c>
      <c r="F406" t="str">
        <f>Financials!D405</f>
        <v>USD</v>
      </c>
      <c r="G406" t="str">
        <f>Financials!E405</f>
        <v>Industrials</v>
      </c>
      <c r="H406" t="str">
        <f>Financials!F405</f>
        <v>Specialty Industrial Machinery</v>
      </c>
      <c r="I406">
        <f>Financials!O405</f>
        <v>138.46</v>
      </c>
      <c r="J406" t="str">
        <f>Financials!H405&amp;" - "&amp;Financials!G405</f>
        <v>70.54 - 141.37</v>
      </c>
      <c r="K406" s="7">
        <f>(Financials!G405-Financials!O405)/Financials!O405</f>
        <v>2.1016900187779838E-2</v>
      </c>
      <c r="L406" s="1">
        <f>Financials!M405</f>
        <v>2.1999999999999999E-2</v>
      </c>
      <c r="M406">
        <f>Financials!I405</f>
        <v>39.673400000000001</v>
      </c>
      <c r="N406">
        <f>Financials!J405</f>
        <v>37.503</v>
      </c>
      <c r="O406" s="11">
        <f>Financials!K405</f>
        <v>3.69197</v>
      </c>
      <c r="P406" s="8">
        <f t="shared" si="7"/>
        <v>2</v>
      </c>
      <c r="Q406" s="14">
        <f>Financials!S405</f>
        <v>1973</v>
      </c>
      <c r="R406" s="14">
        <f>Financials!T405</f>
        <v>2021</v>
      </c>
      <c r="S406" s="14">
        <f>Financials!U405</f>
        <v>32</v>
      </c>
      <c r="T406" s="14">
        <f>Financials!V405</f>
        <v>9</v>
      </c>
      <c r="U406" s="15">
        <f>IF(Financials!W405="","na",Financials!W405)</f>
        <v>8.5549409102338458</v>
      </c>
      <c r="V406" s="15">
        <f>IF(Financials!X405="","na",Financials!X405)</f>
        <v>-0.61224489795918369</v>
      </c>
      <c r="W406" s="15">
        <f>IF(Financials!Y405="","na",Financials!Y405)</f>
        <v>-0.66666666666666663</v>
      </c>
      <c r="X406" s="15">
        <f>IF(Financials!Z405="","na",Financials!Z405)</f>
        <v>-0.71212121212121215</v>
      </c>
      <c r="Y406" s="15">
        <f>IF(Financials!AA405="","na",Financials!AA405)</f>
        <v>-0.73972602739726034</v>
      </c>
      <c r="Z406" s="8">
        <f>IF(Financials!AB405="","na",Financials!AB405)</f>
        <v>2.4</v>
      </c>
      <c r="AA406" s="8">
        <f>IF(Financials!AC405="","na",Financials!AC405)</f>
        <v>2.64</v>
      </c>
      <c r="AB406" s="8">
        <f>IF(Financials!AD405="","na",Financials!AD405)</f>
        <v>32.840000000000003</v>
      </c>
      <c r="AC406" s="8">
        <f>IF(Financials!AE405="","na",Financials!AE405)</f>
        <v>2.92</v>
      </c>
      <c r="AD406" s="8">
        <f>IF(Financials!AF405="","na",Financials!AF405)</f>
        <v>0.76</v>
      </c>
      <c r="AE406" s="16">
        <f>IF(Financials!AG405="","na",Financials!AG405)</f>
        <v>0.35820895522388058</v>
      </c>
      <c r="AF406" s="16">
        <f>IF(Financials!AH405="","na",Financials!AH405)</f>
        <v>0.53877551020408165</v>
      </c>
      <c r="AG406" s="16">
        <f>IF(Financials!AI405="","na",Financials!AI405)</f>
        <v>6.1962264150943405</v>
      </c>
      <c r="AH406" s="16" t="str">
        <f>IF(Financials!AJ405="","na",Financials!AJ405)</f>
        <v>na</v>
      </c>
      <c r="AI406" s="16" t="str">
        <f>IF(Financials!AK405="","na",Financials!AK405)</f>
        <v>na</v>
      </c>
    </row>
    <row r="407" spans="1:35" x14ac:dyDescent="0.2">
      <c r="A407" s="5">
        <f>Financials!Q406</f>
        <v>44306</v>
      </c>
      <c r="B407" s="5">
        <f>Financials!P406</f>
        <v>44306</v>
      </c>
      <c r="C407" t="str">
        <f>Financials!A406</f>
        <v>IE00BDB6Q211</v>
      </c>
      <c r="D407" t="str">
        <f>Financials!B406</f>
        <v>WLTW</v>
      </c>
      <c r="E407" t="str">
        <f>Financials!C406</f>
        <v>Willis Towers Watson</v>
      </c>
      <c r="F407" t="str">
        <f>Financials!D406</f>
        <v>USD</v>
      </c>
      <c r="G407" t="str">
        <f>Financials!E406</f>
        <v>Financial Services</v>
      </c>
      <c r="H407" t="str">
        <f>Financials!F406</f>
        <v>Insurance Brokers</v>
      </c>
      <c r="I407">
        <f>Financials!O406</f>
        <v>237.23</v>
      </c>
      <c r="J407" t="str">
        <f>Financials!H406&amp;" - "&amp;Financials!G406</f>
        <v>173.06 - 239.24</v>
      </c>
      <c r="K407" s="7">
        <f>(Financials!G406-Financials!O406)/Financials!O406</f>
        <v>8.472790119293595E-3</v>
      </c>
      <c r="L407" s="1">
        <f>Financials!M406</f>
        <v>1.2E-2</v>
      </c>
      <c r="M407">
        <f>Financials!I406</f>
        <v>31.0105</v>
      </c>
      <c r="N407">
        <f>Financials!J406</f>
        <v>83.899000000000001</v>
      </c>
      <c r="O407" s="11">
        <f>Financials!K406</f>
        <v>2.8275700000000001</v>
      </c>
      <c r="P407" s="8">
        <f t="shared" si="7"/>
        <v>3</v>
      </c>
      <c r="Q407" s="14">
        <f>Financials!S406</f>
        <v>2004</v>
      </c>
      <c r="R407" s="14">
        <f>Financials!T406</f>
        <v>2021</v>
      </c>
      <c r="S407" s="14">
        <f>Financials!U406</f>
        <v>12</v>
      </c>
      <c r="T407" s="14">
        <f>Financials!V406</f>
        <v>2</v>
      </c>
      <c r="U407" s="15">
        <f>IF(Financials!W406="","na",Financials!W406)</f>
        <v>-0.64358145418766699</v>
      </c>
      <c r="V407" s="15">
        <f>IF(Financials!X406="","na",Financials!X406)</f>
        <v>-0.77664527494652069</v>
      </c>
      <c r="W407" s="15">
        <f>IF(Financials!Y406="","na",Financials!Y406)</f>
        <v>-0.63020833333333337</v>
      </c>
      <c r="X407" s="15">
        <f>IF(Financials!Z406="","na",Financials!Z406)</f>
        <v>-0.70416666666666672</v>
      </c>
      <c r="Y407" s="15">
        <f>IF(Financials!AA406="","na",Financials!AA406)</f>
        <v>-0.74181818181818182</v>
      </c>
      <c r="Z407" s="8">
        <f>IF(Financials!AB406="","na",Financials!AB406)</f>
        <v>2.12</v>
      </c>
      <c r="AA407" s="8">
        <f>IF(Financials!AC406="","na",Financials!AC406)</f>
        <v>2.4</v>
      </c>
      <c r="AB407" s="8">
        <f>IF(Financials!AD406="","na",Financials!AD406)</f>
        <v>2.6</v>
      </c>
      <c r="AC407" s="8">
        <f>IF(Financials!AE406="","na",Financials!AE406)</f>
        <v>2.75</v>
      </c>
      <c r="AD407" s="8">
        <f>IF(Financials!AF406="","na",Financials!AF406)</f>
        <v>0.71</v>
      </c>
      <c r="AE407" s="16">
        <f>IF(Financials!AG406="","na",Financials!AG406)</f>
        <v>0.50476190476190474</v>
      </c>
      <c r="AF407" s="16">
        <f>IF(Financials!AH406="","na",Financials!AH406)</f>
        <v>0.45283018867924529</v>
      </c>
      <c r="AG407" s="16">
        <f>IF(Financials!AI406="","na",Financials!AI406)</f>
        <v>0.32500000000000001</v>
      </c>
      <c r="AH407" s="16" t="str">
        <f>IF(Financials!AJ406="","na",Financials!AJ406)</f>
        <v>na</v>
      </c>
      <c r="AI407" s="16" t="str">
        <f>IF(Financials!AK406="","na",Financials!AK406)</f>
        <v>na</v>
      </c>
    </row>
    <row r="408" spans="1:35" x14ac:dyDescent="0.2">
      <c r="A408" s="5">
        <f>Financials!Q407</f>
        <v>44306</v>
      </c>
      <c r="B408" s="5">
        <f>Financials!P407</f>
        <v>44306</v>
      </c>
      <c r="C408" t="str">
        <f>Financials!A407</f>
        <v>IE00BFRT3W74</v>
      </c>
      <c r="D408" t="str">
        <f>Financials!B407</f>
        <v>ALLE</v>
      </c>
      <c r="E408" t="str">
        <f>Financials!C407</f>
        <v>Allegion</v>
      </c>
      <c r="F408" t="str">
        <f>Financials!D407</f>
        <v>USD</v>
      </c>
      <c r="G408" t="str">
        <f>Financials!E407</f>
        <v>Industrials</v>
      </c>
      <c r="H408" t="str">
        <f>Financials!F407</f>
        <v>Security &amp; Protection Services</v>
      </c>
      <c r="I408">
        <f>Financials!O407</f>
        <v>132.44999999999999</v>
      </c>
      <c r="J408" t="str">
        <f>Financials!H407&amp;" - "&amp;Financials!G407</f>
        <v>89.83 - 133.3</v>
      </c>
      <c r="K408" s="7">
        <f>(Financials!G407-Financials!O407)/Financials!O407</f>
        <v>6.417516043790282E-3</v>
      </c>
      <c r="L408" s="1">
        <f>Financials!M407</f>
        <v>1.09E-2</v>
      </c>
      <c r="M408">
        <f>Financials!I407</f>
        <v>39.070799999999998</v>
      </c>
      <c r="N408">
        <f>Financials!J407</f>
        <v>9.093</v>
      </c>
      <c r="O408" s="11">
        <f>Financials!K407</f>
        <v>14.5661</v>
      </c>
      <c r="P408" s="8">
        <f t="shared" si="7"/>
        <v>3</v>
      </c>
      <c r="Q408" s="14">
        <f>Financials!S407</f>
        <v>2015</v>
      </c>
      <c r="R408" s="14">
        <f>Financials!T407</f>
        <v>2021</v>
      </c>
      <c r="S408" s="14">
        <f>Financials!U407</f>
        <v>5</v>
      </c>
      <c r="T408" s="14">
        <f>Financials!V407</f>
        <v>1</v>
      </c>
      <c r="U408" s="15">
        <f>IF(Financials!W407="","na",Financials!W407)</f>
        <v>-0.10000000000000007</v>
      </c>
      <c r="V408" s="15" t="str">
        <f>IF(Financials!X407="","na",Financials!X407)</f>
        <v>na</v>
      </c>
      <c r="W408" s="15">
        <f>IF(Financials!Y407="","na",Financials!Y407)</f>
        <v>-0.25</v>
      </c>
      <c r="X408" s="15">
        <f>IF(Financials!Z407="","na",Financials!Z407)</f>
        <v>-0.5714285714285714</v>
      </c>
      <c r="Y408" s="15">
        <f>IF(Financials!AA407="","na",Financials!AA407)</f>
        <v>-0.71875</v>
      </c>
      <c r="Z408" s="8">
        <f>IF(Financials!AB407="","na",Financials!AB407)</f>
        <v>0.64</v>
      </c>
      <c r="AA408" s="8">
        <f>IF(Financials!AC407="","na",Financials!AC407)</f>
        <v>0.84</v>
      </c>
      <c r="AB408" s="8">
        <f>IF(Financials!AD407="","na",Financials!AD407)</f>
        <v>1.08</v>
      </c>
      <c r="AC408" s="8">
        <f>IF(Financials!AE407="","na",Financials!AE407)</f>
        <v>1.28</v>
      </c>
      <c r="AD408" s="8">
        <f>IF(Financials!AF407="","na",Financials!AF407)</f>
        <v>0.36</v>
      </c>
      <c r="AE408" s="16">
        <f>IF(Financials!AG407="","na",Financials!AG407)</f>
        <v>0.22068965517241385</v>
      </c>
      <c r="AF408" s="16">
        <f>IF(Financials!AH407="","na",Financials!AH407)</f>
        <v>0.18666666666666665</v>
      </c>
      <c r="AG408" s="16">
        <f>IF(Financials!AI407="","na",Financials!AI407)</f>
        <v>0.25116279069767444</v>
      </c>
      <c r="AH408" s="16" t="str">
        <f>IF(Financials!AJ407="","na",Financials!AJ407)</f>
        <v>na</v>
      </c>
      <c r="AI408" s="16" t="str">
        <f>IF(Financials!AK407="","na",Financials!AK407)</f>
        <v>na</v>
      </c>
    </row>
    <row r="409" spans="1:35" x14ac:dyDescent="0.2">
      <c r="A409" s="5">
        <f>Financials!Q408</f>
        <v>44306</v>
      </c>
      <c r="B409" s="5">
        <f>Financials!P408</f>
        <v>44306</v>
      </c>
      <c r="C409" t="str">
        <f>Financials!A408</f>
        <v>IE00BGH1M568</v>
      </c>
      <c r="D409" t="str">
        <f>Financials!B408</f>
        <v>PRGO</v>
      </c>
      <c r="E409" t="str">
        <f>Financials!C408</f>
        <v>Perrigo Company</v>
      </c>
      <c r="F409" t="str">
        <f>Financials!D408</f>
        <v>USD</v>
      </c>
      <c r="G409" t="str">
        <f>Financials!E408</f>
        <v>Healthcare</v>
      </c>
      <c r="H409" t="str">
        <f>Financials!F408</f>
        <v>Drug Manufacturers—Specialty &amp; Generic</v>
      </c>
      <c r="I409">
        <f>Financials!O408</f>
        <v>42.05</v>
      </c>
      <c r="J409" t="str">
        <f>Financials!H408&amp;" - "&amp;Financials!G408</f>
        <v>38.2 - 58.83</v>
      </c>
      <c r="K409" s="7">
        <f>(Financials!G408-Financials!O408)/Financials!O408</f>
        <v>0.39904875148632585</v>
      </c>
      <c r="L409" s="1">
        <f>Financials!M408</f>
        <v>2.2800000000000001E-2</v>
      </c>
      <c r="M409">
        <f>Financials!I408</f>
        <v>0</v>
      </c>
      <c r="N409">
        <f>Financials!J408</f>
        <v>42.488</v>
      </c>
      <c r="O409" s="11">
        <f>Financials!K408</f>
        <v>0.98969099999999999</v>
      </c>
      <c r="P409" s="8">
        <f t="shared" si="7"/>
        <v>1</v>
      </c>
      <c r="Q409" s="14">
        <f>Financials!S408</f>
        <v>2004</v>
      </c>
      <c r="R409" s="14">
        <f>Financials!T408</f>
        <v>2021</v>
      </c>
      <c r="S409" s="14">
        <f>Financials!U408</f>
        <v>15</v>
      </c>
      <c r="T409" s="14">
        <f>Financials!V408</f>
        <v>2</v>
      </c>
      <c r="U409" s="15">
        <f>IF(Financials!W408="","na",Financials!W408)</f>
        <v>0.65517241379310354</v>
      </c>
      <c r="V409" s="15">
        <f>IF(Financials!X408="","na",Financials!X408)</f>
        <v>-0.54285714285714293</v>
      </c>
      <c r="W409" s="15">
        <f>IF(Financials!Y408="","na",Financials!Y408)</f>
        <v>-0.66896551724137931</v>
      </c>
      <c r="X409" s="15">
        <f>IF(Financials!Z408="","na",Financials!Z408)</f>
        <v>-0.68421052631578949</v>
      </c>
      <c r="Y409" s="15">
        <f>IF(Financials!AA408="","na",Financials!AA408)</f>
        <v>-0.73333333333333339</v>
      </c>
      <c r="Z409" s="8">
        <f>IF(Financials!AB408="","na",Financials!AB408)</f>
        <v>0.64</v>
      </c>
      <c r="AA409" s="8">
        <f>IF(Financials!AC408="","na",Financials!AC408)</f>
        <v>0.76</v>
      </c>
      <c r="AB409" s="8">
        <f>IF(Financials!AD408="","na",Financials!AD408)</f>
        <v>0.82</v>
      </c>
      <c r="AC409" s="8">
        <f>IF(Financials!AE408="","na",Financials!AE408)</f>
        <v>0.9</v>
      </c>
      <c r="AD409" s="8">
        <f>IF(Financials!AF408="","na",Financials!AF408)</f>
        <v>0.24</v>
      </c>
      <c r="AE409" s="16" t="str">
        <f>IF(Financials!AG408="","na",Financials!AG408)</f>
        <v>na</v>
      </c>
      <c r="AF409" s="16" t="str">
        <f>IF(Financials!AH408="","na",Financials!AH408)</f>
        <v>na</v>
      </c>
      <c r="AG409" s="16">
        <f>IF(Financials!AI408="","na",Financials!AI408)</f>
        <v>0.74545454545454537</v>
      </c>
      <c r="AH409" s="16" t="str">
        <f>IF(Financials!AJ408="","na",Financials!AJ408)</f>
        <v>na</v>
      </c>
      <c r="AI409" s="16" t="str">
        <f>IF(Financials!AK408="","na",Financials!AK408)</f>
        <v>na</v>
      </c>
    </row>
    <row r="410" spans="1:35" x14ac:dyDescent="0.2">
      <c r="A410" s="5">
        <f>Financials!Q409</f>
        <v>44306</v>
      </c>
      <c r="B410" s="5">
        <f>Financials!P409</f>
        <v>44306</v>
      </c>
      <c r="C410" t="str">
        <f>Financials!A409</f>
        <v>IE00BLS09M33</v>
      </c>
      <c r="D410" t="str">
        <f>Financials!B409</f>
        <v>PNR</v>
      </c>
      <c r="E410" t="str">
        <f>Financials!C409</f>
        <v>Pentair</v>
      </c>
      <c r="F410" t="str">
        <f>Financials!D409</f>
        <v>USD</v>
      </c>
      <c r="G410" t="str">
        <f>Financials!E409</f>
        <v>Industrials</v>
      </c>
      <c r="H410" t="str">
        <f>Financials!F409</f>
        <v>Specialty Industrial Machinery</v>
      </c>
      <c r="I410">
        <f>Financials!O409</f>
        <v>63.44</v>
      </c>
      <c r="J410" t="str">
        <f>Financials!H409&amp;" - "&amp;Financials!G409</f>
        <v>29.14 - 64.44</v>
      </c>
      <c r="K410" s="7">
        <f>(Financials!G409-Financials!O409)/Financials!O409</f>
        <v>1.5762925598991173E-2</v>
      </c>
      <c r="L410" s="1">
        <f>Financials!M409</f>
        <v>1.26E-2</v>
      </c>
      <c r="M410">
        <f>Financials!I409</f>
        <v>29.6587</v>
      </c>
      <c r="N410">
        <f>Financials!J409</f>
        <v>12.683999999999999</v>
      </c>
      <c r="O410" s="11">
        <f>Financials!K409</f>
        <v>5.0015799999999997</v>
      </c>
      <c r="P410" s="8">
        <f t="shared" si="7"/>
        <v>3</v>
      </c>
      <c r="Q410" s="14">
        <f>Financials!S409</f>
        <v>1990</v>
      </c>
      <c r="R410" s="14">
        <f>Financials!T409</f>
        <v>2021</v>
      </c>
      <c r="S410" s="14">
        <f>Financials!U409</f>
        <v>27</v>
      </c>
      <c r="T410" s="14">
        <f>Financials!V409</f>
        <v>4</v>
      </c>
      <c r="U410" s="15">
        <f>IF(Financials!W409="","na",Financials!W409)</f>
        <v>-0.59121939255201728</v>
      </c>
      <c r="V410" s="15">
        <f>IF(Financials!X409="","na",Financials!X409)</f>
        <v>-0.72927608424928247</v>
      </c>
      <c r="W410" s="15">
        <f>IF(Financials!Y409="","na",Financials!Y409)</f>
        <v>-0.77776296197524286</v>
      </c>
      <c r="X410" s="15">
        <f>IF(Financials!Z409="","na",Financials!Z409)</f>
        <v>-0.75613324879285959</v>
      </c>
      <c r="Y410" s="15">
        <f>IF(Financials!AA409="","na",Financials!AA409)</f>
        <v>-0.73684210526315796</v>
      </c>
      <c r="Z410" s="8">
        <f>IF(Financials!AB409="","na",Financials!AB409)</f>
        <v>0.92679999999999996</v>
      </c>
      <c r="AA410" s="8">
        <f>IF(Financials!AC409="","na",Financials!AC409)</f>
        <v>0.82011999999999996</v>
      </c>
      <c r="AB410" s="8">
        <f>IF(Financials!AD409="","na",Financials!AD409)</f>
        <v>0.72</v>
      </c>
      <c r="AC410" s="8">
        <f>IF(Financials!AE409="","na",Financials!AE409)</f>
        <v>0.76</v>
      </c>
      <c r="AD410" s="8">
        <f>IF(Financials!AF409="","na",Financials!AF409)</f>
        <v>0.2</v>
      </c>
      <c r="AE410" s="16">
        <f>IF(Financials!AG409="","na",Financials!AG409)</f>
        <v>0.25744444444444442</v>
      </c>
      <c r="AF410" s="16">
        <f>IF(Financials!AH409="","na",Financials!AH409)</f>
        <v>0.41005999999999998</v>
      </c>
      <c r="AG410" s="16">
        <f>IF(Financials!AI409="","na",Financials!AI409)</f>
        <v>0.3428571428571428</v>
      </c>
      <c r="AH410" s="16" t="str">
        <f>IF(Financials!AJ409="","na",Financials!AJ409)</f>
        <v>na</v>
      </c>
      <c r="AI410" s="16" t="str">
        <f>IF(Financials!AK409="","na",Financials!AK409)</f>
        <v>na</v>
      </c>
    </row>
    <row r="411" spans="1:35" x14ac:dyDescent="0.2">
      <c r="A411" s="5">
        <f>Financials!Q410</f>
        <v>44306</v>
      </c>
      <c r="B411" s="5">
        <f>Financials!P410</f>
        <v>44306</v>
      </c>
      <c r="C411" t="str">
        <f>Financials!A410</f>
        <v>IE00BTN1Y115</v>
      </c>
      <c r="D411" t="str">
        <f>Financials!B410</f>
        <v>MDT</v>
      </c>
      <c r="E411" t="str">
        <f>Financials!C410</f>
        <v>Medtronic</v>
      </c>
      <c r="F411" t="str">
        <f>Financials!D410</f>
        <v>USD</v>
      </c>
      <c r="G411" t="str">
        <f>Financials!E410</f>
        <v>Healthcare</v>
      </c>
      <c r="H411" t="str">
        <f>Financials!F410</f>
        <v>Medical Devices</v>
      </c>
      <c r="I411">
        <f>Financials!O410</f>
        <v>128.28</v>
      </c>
      <c r="J411" t="str">
        <f>Financials!H410&amp;" - "&amp;Financials!G410</f>
        <v>87.68 - 128.42</v>
      </c>
      <c r="K411" s="7">
        <f>(Financials!G410-Financials!O410)/Financials!O410</f>
        <v>1.0913626442156717E-3</v>
      </c>
      <c r="L411" s="1">
        <f>Financials!M410</f>
        <v>1.8100000000000002E-2</v>
      </c>
      <c r="M411">
        <f>Financials!I410</f>
        <v>56.786200000000001</v>
      </c>
      <c r="N411">
        <f>Financials!J410</f>
        <v>37.668999999999997</v>
      </c>
      <c r="O411" s="11">
        <f>Financials!K410</f>
        <v>3.4054500000000001</v>
      </c>
      <c r="P411" s="8">
        <f t="shared" si="7"/>
        <v>3</v>
      </c>
      <c r="Q411" s="14">
        <f>Financials!S410</f>
        <v>1983</v>
      </c>
      <c r="R411" s="14">
        <f>Financials!T410</f>
        <v>2021</v>
      </c>
      <c r="S411" s="14">
        <f>Financials!U410</f>
        <v>31</v>
      </c>
      <c r="T411" s="14">
        <f>Financials!V410</f>
        <v>7</v>
      </c>
      <c r="U411" s="15">
        <f>IF(Financials!W410="","na",Financials!W410)</f>
        <v>53.61393596986818</v>
      </c>
      <c r="V411" s="15">
        <f>IF(Financials!X410="","na",Financials!X410)</f>
        <v>-0.51464435146443521</v>
      </c>
      <c r="W411" s="15">
        <f>IF(Financials!Y410="","na",Financials!Y410)</f>
        <v>-0.65269461077844304</v>
      </c>
      <c r="X411" s="15">
        <f>IF(Financials!Z410="","na",Financials!Z410)</f>
        <v>-0.70408163265306123</v>
      </c>
      <c r="Y411" s="15">
        <f>IF(Financials!AA410="","na",Financials!AA410)</f>
        <v>-0.74561403508771928</v>
      </c>
      <c r="Z411" s="8">
        <f>IF(Financials!AB410="","na",Financials!AB410)</f>
        <v>1.81</v>
      </c>
      <c r="AA411" s="8">
        <f>IF(Financials!AC410="","na",Financials!AC410)</f>
        <v>1.96</v>
      </c>
      <c r="AB411" s="8">
        <f>IF(Financials!AD410="","na",Financials!AD410)</f>
        <v>2.12</v>
      </c>
      <c r="AC411" s="8">
        <f>IF(Financials!AE410="","na",Financials!AE410)</f>
        <v>2.2799999999999998</v>
      </c>
      <c r="AD411" s="8">
        <f>IF(Financials!AF410="","na",Financials!AF410)</f>
        <v>0.57999999999999996</v>
      </c>
      <c r="AE411" s="16">
        <f>IF(Financials!AG410="","na",Financials!AG410)</f>
        <v>0.62413793103448278</v>
      </c>
      <c r="AF411" s="16">
        <f>IF(Financials!AH410="","na",Financials!AH410)</f>
        <v>0.85217391304347834</v>
      </c>
      <c r="AG411" s="16">
        <f>IF(Financials!AI410="","na",Financials!AI410)</f>
        <v>0.62352941176470589</v>
      </c>
      <c r="AH411" s="16">
        <f>IF(Financials!AJ410="","na",Financials!AJ410)</f>
        <v>0.65142857142857136</v>
      </c>
      <c r="AI411" s="16" t="str">
        <f>IF(Financials!AK410="","na",Financials!AK410)</f>
        <v>na</v>
      </c>
    </row>
    <row r="412" spans="1:35" x14ac:dyDescent="0.2">
      <c r="A412" s="5">
        <f>Financials!Q411</f>
        <v>44307</v>
      </c>
      <c r="B412" s="5">
        <f>Financials!P411</f>
        <v>44306</v>
      </c>
      <c r="C412" t="str">
        <f>Financials!A411</f>
        <v>IE00BWT6H894</v>
      </c>
      <c r="D412" t="str">
        <f>Financials!B411</f>
        <v>FLTR.L</v>
      </c>
      <c r="E412" t="str">
        <f>Financials!C411</f>
        <v>Flutter Entertainment</v>
      </c>
      <c r="F412" t="str">
        <f>Financials!D411</f>
        <v>GBp</v>
      </c>
      <c r="G412" t="str">
        <f>Financials!E411</f>
        <v>Consumer Cyclical</v>
      </c>
      <c r="H412" t="str">
        <f>Financials!F411</f>
        <v>Gambling</v>
      </c>
      <c r="I412">
        <f>Financials!O411</f>
        <v>14675</v>
      </c>
      <c r="J412" t="str">
        <f>Financials!H411&amp;" - "&amp;Financials!G411</f>
        <v>7089.22 - 19680.8</v>
      </c>
      <c r="K412" s="7">
        <f>(Financials!G411-Financials!O411)/Financials!O411</f>
        <v>0.34111073253833046</v>
      </c>
      <c r="L412" s="1">
        <f>Financials!M411</f>
        <v>0</v>
      </c>
      <c r="M412">
        <f>Financials!I411</f>
        <v>513.50900000000001</v>
      </c>
      <c r="N412">
        <f>Financials!J411</f>
        <v>62.658000000000001</v>
      </c>
      <c r="O412" s="11">
        <f>Financials!K411</f>
        <v>233.57</v>
      </c>
      <c r="P412" s="8">
        <f t="shared" si="7"/>
        <v>0</v>
      </c>
      <c r="Q412" s="14">
        <f>Financials!S411</f>
        <v>2002</v>
      </c>
      <c r="R412" s="14">
        <f>Financials!T411</f>
        <v>2020</v>
      </c>
      <c r="S412" s="14">
        <f>Financials!U411</f>
        <v>15</v>
      </c>
      <c r="T412" s="14">
        <f>Financials!V411</f>
        <v>3</v>
      </c>
      <c r="U412" s="15">
        <f>IF(Financials!W411="","na",Financials!W411)</f>
        <v>18.558823529411764</v>
      </c>
      <c r="V412" s="15">
        <f>IF(Financials!X411="","na",Financials!X411)</f>
        <v>5.5555555555555552E-2</v>
      </c>
      <c r="W412" s="15">
        <f>IF(Financials!Y411="","na",Financials!Y411)</f>
        <v>-0.17901234567901234</v>
      </c>
      <c r="X412" s="15">
        <f>IF(Financials!Z411="","na",Financials!Z411)</f>
        <v>-0.24828603564141549</v>
      </c>
      <c r="Y412" s="15">
        <f>IF(Financials!AA411="","na",Financials!AA411)</f>
        <v>-0.32385716609728327</v>
      </c>
      <c r="Z412" s="8">
        <f>IF(Financials!AB411="","na",Financials!AB411)</f>
        <v>176.929</v>
      </c>
      <c r="AA412" s="8">
        <f>IF(Financials!AC411="","na",Financials!AC411)</f>
        <v>198.67099999999999</v>
      </c>
      <c r="AB412" s="8">
        <f>IF(Financials!AD411="","na",Financials!AD411)</f>
        <v>196.70400000000001</v>
      </c>
      <c r="AC412" s="8">
        <f>IF(Financials!AE411="","na",Financials!AE411)</f>
        <v>133</v>
      </c>
      <c r="AD412" s="8" t="str">
        <f>IF(Financials!AF411="","na",Financials!AF411)</f>
        <v>na</v>
      </c>
      <c r="AE412" s="16" t="str">
        <f>IF(Financials!AG411="","na",Financials!AG411)</f>
        <v>na</v>
      </c>
      <c r="AF412" s="16" t="str">
        <f>IF(Financials!AH411="","na",Financials!AH411)</f>
        <v>na</v>
      </c>
      <c r="AG412" s="16" t="str">
        <f>IF(Financials!AI411="","na",Financials!AI411)</f>
        <v>na</v>
      </c>
      <c r="AH412" s="16" t="str">
        <f>IF(Financials!AJ411="","na",Financials!AJ411)</f>
        <v>na</v>
      </c>
      <c r="AI412" s="16" t="str">
        <f>IF(Financials!AK411="","na",Financials!AK411)</f>
        <v>na</v>
      </c>
    </row>
    <row r="413" spans="1:35" x14ac:dyDescent="0.2">
      <c r="A413" s="5">
        <f>Financials!Q412</f>
        <v>44306</v>
      </c>
      <c r="B413" s="5">
        <f>Financials!P412</f>
        <v>44306</v>
      </c>
      <c r="C413" t="str">
        <f>Financials!A412</f>
        <v>IE00BY7QL619</v>
      </c>
      <c r="D413" t="str">
        <f>Financials!B412</f>
        <v>JCI</v>
      </c>
      <c r="E413" t="str">
        <f>Financials!C412</f>
        <v>Johnson Controls International</v>
      </c>
      <c r="F413" t="str">
        <f>Financials!D412</f>
        <v>USD</v>
      </c>
      <c r="G413" t="str">
        <f>Financials!E412</f>
        <v>Industrials</v>
      </c>
      <c r="H413" t="str">
        <f>Financials!F412</f>
        <v>Engineering &amp; Construction</v>
      </c>
      <c r="I413">
        <f>Financials!O412</f>
        <v>61.2</v>
      </c>
      <c r="J413" t="str">
        <f>Financials!H412&amp;" - "&amp;Financials!G412</f>
        <v>26.23 - 62.4</v>
      </c>
      <c r="K413" s="7">
        <f>(Financials!G412-Financials!O412)/Financials!O412</f>
        <v>1.9607843137254832E-2</v>
      </c>
      <c r="L413" s="1">
        <f>Financials!M412</f>
        <v>1.7600000000000001E-2</v>
      </c>
      <c r="M413">
        <f>Financials!I412</f>
        <v>49.275399999999998</v>
      </c>
      <c r="N413">
        <f>Financials!J412</f>
        <v>24.513000000000002</v>
      </c>
      <c r="O413" s="11">
        <f>Financials!K412</f>
        <v>2.4966300000000001</v>
      </c>
      <c r="P413" s="8">
        <f t="shared" si="7"/>
        <v>3</v>
      </c>
      <c r="Q413" s="14">
        <f>Financials!S412</f>
        <v>1988</v>
      </c>
      <c r="R413" s="14">
        <f>Financials!T412</f>
        <v>2021</v>
      </c>
      <c r="S413" s="14">
        <f>Financials!U412</f>
        <v>22</v>
      </c>
      <c r="T413" s="14">
        <f>Financials!V412</f>
        <v>9</v>
      </c>
      <c r="U413" s="15">
        <f>IF(Financials!W412="","na",Financials!W412)</f>
        <v>-0.7709301930973631</v>
      </c>
      <c r="V413" s="15">
        <f>IF(Financials!X412="","na",Financials!X412)</f>
        <v>-0.83665864075790386</v>
      </c>
      <c r="W413" s="15">
        <f>IF(Financials!Y412="","na",Financials!Y412)</f>
        <v>-0.95823006878115335</v>
      </c>
      <c r="X413" s="15">
        <f>IF(Financials!Z412="","na",Financials!Z412)</f>
        <v>-0.74038461538461542</v>
      </c>
      <c r="Y413" s="15">
        <f>IF(Financials!AA412="","na",Financials!AA412)</f>
        <v>-0.74038461538461542</v>
      </c>
      <c r="Z413" s="8">
        <f>IF(Financials!AB412="","na",Financials!AB412)</f>
        <v>1.01</v>
      </c>
      <c r="AA413" s="8">
        <f>IF(Financials!AC412="","na",Financials!AC412)</f>
        <v>1.04</v>
      </c>
      <c r="AB413" s="8">
        <f>IF(Financials!AD412="","na",Financials!AD412)</f>
        <v>1.04</v>
      </c>
      <c r="AC413" s="8">
        <f>IF(Financials!AE412="","na",Financials!AE412)</f>
        <v>1.04</v>
      </c>
      <c r="AD413" s="8">
        <f>IF(Financials!AF412="","na",Financials!AF412)</f>
        <v>0.27</v>
      </c>
      <c r="AE413" s="16">
        <f>IF(Financials!AG412="","na",Financials!AG412)</f>
        <v>0.59411764705882353</v>
      </c>
      <c r="AF413" s="16">
        <f>IF(Financials!AH412="","na",Financials!AH412)</f>
        <v>0.45217391304347831</v>
      </c>
      <c r="AG413" s="16">
        <f>IF(Financials!AI412="","na",Financials!AI412)</f>
        <v>0.16</v>
      </c>
      <c r="AH413" s="16" t="str">
        <f>IF(Financials!AJ412="","na",Financials!AJ412)</f>
        <v>na</v>
      </c>
      <c r="AI413" s="16" t="str">
        <f>IF(Financials!AK412="","na",Financials!AK412)</f>
        <v>na</v>
      </c>
    </row>
    <row r="414" spans="1:35" x14ac:dyDescent="0.2">
      <c r="A414" s="5">
        <f>Financials!Q413</f>
        <v>44307</v>
      </c>
      <c r="B414" s="5">
        <f>Financials!P413</f>
        <v>44306</v>
      </c>
      <c r="C414" t="str">
        <f>Financials!A413</f>
        <v>IE00BZ12WP82</v>
      </c>
      <c r="D414" t="str">
        <f>Financials!B413</f>
        <v>LIN.DE</v>
      </c>
      <c r="E414" t="str">
        <f>Financials!C413</f>
        <v>Linde</v>
      </c>
      <c r="F414" t="str">
        <f>Financials!D413</f>
        <v>EUR</v>
      </c>
      <c r="G414" t="str">
        <f>Financials!E413</f>
        <v>Basic Materials</v>
      </c>
      <c r="H414" t="str">
        <f>Financials!F413</f>
        <v>Specialty Chemicals</v>
      </c>
      <c r="I414">
        <f>Financials!O413</f>
        <v>238.5</v>
      </c>
      <c r="J414" t="str">
        <f>Financials!H413&amp;" - "&amp;Financials!G413</f>
        <v>160.05 - 239.5</v>
      </c>
      <c r="K414" s="7">
        <f>(Financials!G413-Financials!O413)/Financials!O413</f>
        <v>4.1928721174004195E-3</v>
      </c>
      <c r="L414" s="1">
        <f>Financials!M413</f>
        <v>1.49E-2</v>
      </c>
      <c r="M414">
        <f>Financials!I413</f>
        <v>61.061399999999999</v>
      </c>
      <c r="N414">
        <f>Financials!J413</f>
        <v>90.421000000000006</v>
      </c>
      <c r="O414" s="11">
        <f>Financials!K413</f>
        <v>2.6404299999999998</v>
      </c>
      <c r="P414" s="8">
        <f t="shared" si="7"/>
        <v>1</v>
      </c>
      <c r="Q414" s="14">
        <f>Financials!S413</f>
        <v>2006</v>
      </c>
      <c r="R414" s="14">
        <f>Financials!T413</f>
        <v>2021</v>
      </c>
      <c r="S414" s="14">
        <f>Financials!U413</f>
        <v>12</v>
      </c>
      <c r="T414" s="14">
        <f>Financials!V413</f>
        <v>3</v>
      </c>
      <c r="U414" s="15">
        <f>IF(Financials!W413="","na",Financials!W413)</f>
        <v>-0.24285714285714277</v>
      </c>
      <c r="V414" s="15">
        <f>IF(Financials!X413="","na",Financials!X413)</f>
        <v>-0.81071428571428561</v>
      </c>
      <c r="W414" s="15">
        <f>IF(Financials!Y413="","na",Financials!Y413)</f>
        <v>-0.83565891472868226</v>
      </c>
      <c r="X414" s="15">
        <f>IF(Financials!Z413="","na",Financials!Z413)</f>
        <v>-0.8970873786407767</v>
      </c>
      <c r="Y414" s="15">
        <f>IF(Financials!AA413="","na",Financials!AA413)</f>
        <v>-0.72481827622014539</v>
      </c>
      <c r="Z414" s="8">
        <f>IF(Financials!AB413="","na",Financials!AB413)</f>
        <v>6.85</v>
      </c>
      <c r="AA414" s="8">
        <f>IF(Financials!AC413="","na",Financials!AC413)</f>
        <v>10.3</v>
      </c>
      <c r="AB414" s="8">
        <f>IF(Financials!AD413="","na",Financials!AD413)</f>
        <v>3.5</v>
      </c>
      <c r="AC414" s="8">
        <f>IF(Financials!AE413="","na",Financials!AE413)</f>
        <v>3.8519999999999999</v>
      </c>
      <c r="AD414" s="8">
        <f>IF(Financials!AF413="","na",Financials!AF413)</f>
        <v>1.06</v>
      </c>
      <c r="AE414" s="16">
        <f>IF(Financials!AG413="","na",Financials!AG413)</f>
        <v>1.5930232558139534</v>
      </c>
      <c r="AF414" s="16">
        <f>IF(Financials!AH413="","na",Financials!AH413)</f>
        <v>0.78625954198473291</v>
      </c>
      <c r="AG414" s="16">
        <f>IF(Financials!AI413="","na",Financials!AI413)</f>
        <v>0.83333333333333326</v>
      </c>
      <c r="AH414" s="16" t="str">
        <f>IF(Financials!AJ413="","na",Financials!AJ413)</f>
        <v>na</v>
      </c>
      <c r="AI414" s="16" t="str">
        <f>IF(Financials!AK413="","na",Financials!AK413)</f>
        <v>na</v>
      </c>
    </row>
    <row r="415" spans="1:35" x14ac:dyDescent="0.2">
      <c r="A415" s="5">
        <f>Financials!Q414</f>
        <v>44306</v>
      </c>
      <c r="B415" s="5">
        <f>Financials!P414</f>
        <v>44306</v>
      </c>
      <c r="C415" t="str">
        <f>Financials!A414</f>
        <v>IL0010824113</v>
      </c>
      <c r="D415" t="str">
        <f>Financials!B414</f>
        <v>CHKP</v>
      </c>
      <c r="E415" t="str">
        <f>Financials!C414</f>
        <v>Check Point Software</v>
      </c>
      <c r="F415" t="str">
        <f>Financials!D414</f>
        <v>USD</v>
      </c>
      <c r="G415" t="str">
        <f>Financials!E414</f>
        <v>Technology</v>
      </c>
      <c r="H415" t="str">
        <f>Financials!F414</f>
        <v>Software—Infrastructure</v>
      </c>
      <c r="I415">
        <f>Financials!O414</f>
        <v>119.04</v>
      </c>
      <c r="J415" t="str">
        <f>Financials!H414&amp;" - "&amp;Financials!G414</f>
        <v>100.66 - 139.26</v>
      </c>
      <c r="K415" s="7">
        <f>(Financials!G414-Financials!O414)/Financials!O414</f>
        <v>0.1698588709677418</v>
      </c>
      <c r="L415" s="1">
        <f>Financials!M414</f>
        <v>0</v>
      </c>
      <c r="M415">
        <f>Financials!I414</f>
        <v>19.973199999999999</v>
      </c>
      <c r="N415">
        <f>Financials!J414</f>
        <v>25.273</v>
      </c>
      <c r="O415" s="11">
        <f>Financials!K414</f>
        <v>4.7101699999999997</v>
      </c>
      <c r="P415" s="8">
        <f t="shared" si="7"/>
        <v>0</v>
      </c>
      <c r="Q415" s="14">
        <f>Financials!S414</f>
        <v>0</v>
      </c>
      <c r="R415" s="14">
        <f>Financials!T414</f>
        <v>0</v>
      </c>
      <c r="S415" s="14">
        <f>Financials!U414</f>
        <v>0</v>
      </c>
      <c r="T415" s="14">
        <f>Financials!V414</f>
        <v>0</v>
      </c>
      <c r="U415" s="15" t="str">
        <f>IF(Financials!W414="","na",Financials!W414)</f>
        <v>na</v>
      </c>
      <c r="V415" s="15" t="str">
        <f>IF(Financials!X414="","na",Financials!X414)</f>
        <v>na</v>
      </c>
      <c r="W415" s="15" t="str">
        <f>IF(Financials!Y414="","na",Financials!Y414)</f>
        <v>na</v>
      </c>
      <c r="X415" s="15" t="str">
        <f>IF(Financials!Z414="","na",Financials!Z414)</f>
        <v>na</v>
      </c>
      <c r="Y415" s="15" t="str">
        <f>IF(Financials!AA414="","na",Financials!AA414)</f>
        <v>na</v>
      </c>
      <c r="Z415" s="8" t="str">
        <f>IF(Financials!AB414="","na",Financials!AB414)</f>
        <v>na</v>
      </c>
      <c r="AA415" s="8" t="str">
        <f>IF(Financials!AC414="","na",Financials!AC414)</f>
        <v>na</v>
      </c>
      <c r="AB415" s="8" t="str">
        <f>IF(Financials!AD414="","na",Financials!AD414)</f>
        <v>na</v>
      </c>
      <c r="AC415" s="8" t="str">
        <f>IF(Financials!AE414="","na",Financials!AE414)</f>
        <v>na</v>
      </c>
      <c r="AD415" s="8" t="str">
        <f>IF(Financials!AF414="","na",Financials!AF414)</f>
        <v>na</v>
      </c>
      <c r="AE415" s="16" t="str">
        <f>IF(Financials!AG414="","na",Financials!AG414)</f>
        <v>na</v>
      </c>
      <c r="AF415" s="16" t="str">
        <f>IF(Financials!AH414="","na",Financials!AH414)</f>
        <v>na</v>
      </c>
      <c r="AG415" s="16" t="str">
        <f>IF(Financials!AI414="","na",Financials!AI414)</f>
        <v>na</v>
      </c>
      <c r="AH415" s="16" t="str">
        <f>IF(Financials!AJ414="","na",Financials!AJ414)</f>
        <v>na</v>
      </c>
      <c r="AI415" s="16" t="str">
        <f>IF(Financials!AK414="","na",Financials!AK414)</f>
        <v>na</v>
      </c>
    </row>
    <row r="416" spans="1:35" x14ac:dyDescent="0.2">
      <c r="A416" s="5">
        <f>Financials!Q415</f>
        <v>44307</v>
      </c>
      <c r="B416" s="5">
        <f>Financials!P415</f>
        <v>44306</v>
      </c>
      <c r="C416" t="str">
        <f>Financials!A415</f>
        <v>IT0004147952</v>
      </c>
      <c r="D416" t="str">
        <f>Financials!B415</f>
        <v>NWRN.SW</v>
      </c>
      <c r="E416" t="str">
        <f>Financials!C415</f>
        <v>Newron PharmaceuticalsAz</v>
      </c>
      <c r="F416" t="str">
        <f>Financials!D415</f>
        <v>CHF</v>
      </c>
      <c r="G416" t="str">
        <f>Financials!E415</f>
        <v>Healthcare</v>
      </c>
      <c r="H416" t="str">
        <f>Financials!F415</f>
        <v>Biotechnology</v>
      </c>
      <c r="I416">
        <f>Financials!O415</f>
        <v>2.4</v>
      </c>
      <c r="J416" t="str">
        <f>Financials!H415&amp;" - "&amp;Financials!G415</f>
        <v>0.9 - 6.7</v>
      </c>
      <c r="K416" s="7">
        <f>(Financials!G415-Financials!O415)/Financials!O415</f>
        <v>1.791666666666667</v>
      </c>
      <c r="L416" s="1">
        <f>Financials!M415</f>
        <v>0</v>
      </c>
      <c r="M416">
        <f>Financials!I415</f>
        <v>0</v>
      </c>
      <c r="N416">
        <f>Financials!J415</f>
        <v>0.96599999999999997</v>
      </c>
      <c r="O416" s="11">
        <f>Financials!K415</f>
        <v>2.4741200000000001</v>
      </c>
      <c r="P416" s="8">
        <f t="shared" si="7"/>
        <v>0</v>
      </c>
      <c r="Q416" s="14">
        <f>Financials!S415</f>
        <v>0</v>
      </c>
      <c r="R416" s="14">
        <f>Financials!T415</f>
        <v>0</v>
      </c>
      <c r="S416" s="14">
        <f>Financials!U415</f>
        <v>0</v>
      </c>
      <c r="T416" s="14">
        <f>Financials!V415</f>
        <v>0</v>
      </c>
      <c r="U416" s="15" t="str">
        <f>IF(Financials!W415="","na",Financials!W415)</f>
        <v>na</v>
      </c>
      <c r="V416" s="15" t="str">
        <f>IF(Financials!X415="","na",Financials!X415)</f>
        <v>na</v>
      </c>
      <c r="W416" s="15" t="str">
        <f>IF(Financials!Y415="","na",Financials!Y415)</f>
        <v>na</v>
      </c>
      <c r="X416" s="15" t="str">
        <f>IF(Financials!Z415="","na",Financials!Z415)</f>
        <v>na</v>
      </c>
      <c r="Y416" s="15" t="str">
        <f>IF(Financials!AA415="","na",Financials!AA415)</f>
        <v>na</v>
      </c>
      <c r="Z416" s="8" t="str">
        <f>IF(Financials!AB415="","na",Financials!AB415)</f>
        <v>na</v>
      </c>
      <c r="AA416" s="8" t="str">
        <f>IF(Financials!AC415="","na",Financials!AC415)</f>
        <v>na</v>
      </c>
      <c r="AB416" s="8" t="str">
        <f>IF(Financials!AD415="","na",Financials!AD415)</f>
        <v>na</v>
      </c>
      <c r="AC416" s="8" t="str">
        <f>IF(Financials!AE415="","na",Financials!AE415)</f>
        <v>na</v>
      </c>
      <c r="AD416" s="8" t="str">
        <f>IF(Financials!AF415="","na",Financials!AF415)</f>
        <v>na</v>
      </c>
      <c r="AE416" s="16" t="str">
        <f>IF(Financials!AG415="","na",Financials!AG415)</f>
        <v>na</v>
      </c>
      <c r="AF416" s="16" t="str">
        <f>IF(Financials!AH415="","na",Financials!AH415)</f>
        <v>na</v>
      </c>
      <c r="AG416" s="16" t="str">
        <f>IF(Financials!AI415="","na",Financials!AI415)</f>
        <v>na</v>
      </c>
      <c r="AH416" s="16" t="str">
        <f>IF(Financials!AJ415="","na",Financials!AJ415)</f>
        <v>na</v>
      </c>
      <c r="AI416" s="16" t="str">
        <f>IF(Financials!AK415="","na",Financials!AK415)</f>
        <v>na</v>
      </c>
    </row>
    <row r="417" spans="1:35" x14ac:dyDescent="0.2">
      <c r="A417" s="5">
        <f>Financials!Q416</f>
        <v>44307</v>
      </c>
      <c r="B417" s="5">
        <f>Financials!P416</f>
        <v>44306</v>
      </c>
      <c r="C417" t="str">
        <f>Financials!A416</f>
        <v>IT0005108359</v>
      </c>
      <c r="D417" t="str">
        <f>Financials!B416</f>
        <v>SKIN.SW</v>
      </c>
      <c r="E417" t="str">
        <f>Financials!C416</f>
        <v>Cassiopea</v>
      </c>
      <c r="F417" t="str">
        <f>Financials!D416</f>
        <v>CHF</v>
      </c>
      <c r="G417" t="str">
        <f>Financials!E416</f>
        <v>Healthcare</v>
      </c>
      <c r="H417" t="str">
        <f>Financials!F416</f>
        <v>Biotechnology</v>
      </c>
      <c r="I417">
        <f>Financials!O416</f>
        <v>49.5</v>
      </c>
      <c r="J417" t="str">
        <f>Financials!H416&amp;" - "&amp;Financials!G416</f>
        <v>27.9621 - 58.6</v>
      </c>
      <c r="K417" s="7">
        <f>(Financials!G416-Financials!O416)/Financials!O416</f>
        <v>0.18383838383838386</v>
      </c>
      <c r="L417" s="1">
        <f>Financials!M416</f>
        <v>0</v>
      </c>
      <c r="M417">
        <f>Financials!I416</f>
        <v>0</v>
      </c>
      <c r="N417">
        <f>Financials!J416</f>
        <v>1.4530000000000001</v>
      </c>
      <c r="O417" s="11">
        <f>Financials!K416</f>
        <v>33.792200000000001</v>
      </c>
      <c r="P417" s="8">
        <f t="shared" ref="P417:P480" si="8">COUNTIFS(AE417:AI417,"&gt;0",AE417:AI417,"&lt;0.8")</f>
        <v>0</v>
      </c>
      <c r="Q417" s="14">
        <f>Financials!S416</f>
        <v>0</v>
      </c>
      <c r="R417" s="14">
        <f>Financials!T416</f>
        <v>0</v>
      </c>
      <c r="S417" s="14">
        <f>Financials!U416</f>
        <v>0</v>
      </c>
      <c r="T417" s="14">
        <f>Financials!V416</f>
        <v>0</v>
      </c>
      <c r="U417" s="15" t="str">
        <f>IF(Financials!W416="","na",Financials!W416)</f>
        <v>na</v>
      </c>
      <c r="V417" s="15" t="str">
        <f>IF(Financials!X416="","na",Financials!X416)</f>
        <v>na</v>
      </c>
      <c r="W417" s="15" t="str">
        <f>IF(Financials!Y416="","na",Financials!Y416)</f>
        <v>na</v>
      </c>
      <c r="X417" s="15" t="str">
        <f>IF(Financials!Z416="","na",Financials!Z416)</f>
        <v>na</v>
      </c>
      <c r="Y417" s="15" t="str">
        <f>IF(Financials!AA416="","na",Financials!AA416)</f>
        <v>na</v>
      </c>
      <c r="Z417" s="8" t="str">
        <f>IF(Financials!AB416="","na",Financials!AB416)</f>
        <v>na</v>
      </c>
      <c r="AA417" s="8" t="str">
        <f>IF(Financials!AC416="","na",Financials!AC416)</f>
        <v>na</v>
      </c>
      <c r="AB417" s="8" t="str">
        <f>IF(Financials!AD416="","na",Financials!AD416)</f>
        <v>na</v>
      </c>
      <c r="AC417" s="8" t="str">
        <f>IF(Financials!AE416="","na",Financials!AE416)</f>
        <v>na</v>
      </c>
      <c r="AD417" s="8" t="str">
        <f>IF(Financials!AF416="","na",Financials!AF416)</f>
        <v>na</v>
      </c>
      <c r="AE417" s="16" t="str">
        <f>IF(Financials!AG416="","na",Financials!AG416)</f>
        <v>na</v>
      </c>
      <c r="AF417" s="16" t="str">
        <f>IF(Financials!AH416="","na",Financials!AH416)</f>
        <v>na</v>
      </c>
      <c r="AG417" s="16" t="str">
        <f>IF(Financials!AI416="","na",Financials!AI416)</f>
        <v>na</v>
      </c>
      <c r="AH417" s="16" t="str">
        <f>IF(Financials!AJ416="","na",Financials!AJ416)</f>
        <v>na</v>
      </c>
      <c r="AI417" s="16" t="str">
        <f>IF(Financials!AK416="","na",Financials!AK416)</f>
        <v>na</v>
      </c>
    </row>
    <row r="418" spans="1:35" x14ac:dyDescent="0.2">
      <c r="A418" s="5">
        <f>Financials!Q417</f>
        <v>44307</v>
      </c>
      <c r="B418" s="5">
        <f>Financials!P417</f>
        <v>44306</v>
      </c>
      <c r="C418" t="str">
        <f>Financials!A417</f>
        <v>JE00B4T3BW64</v>
      </c>
      <c r="D418" t="str">
        <f>Financials!B417</f>
        <v>GLEN.L</v>
      </c>
      <c r="E418" t="str">
        <f>Financials!C417</f>
        <v>Glencore</v>
      </c>
      <c r="F418" t="str">
        <f>Financials!D417</f>
        <v>GBp</v>
      </c>
      <c r="G418" t="str">
        <f>Financials!E417</f>
        <v>Basic Materials</v>
      </c>
      <c r="H418" t="str">
        <f>Financials!F417</f>
        <v>Other Industrial Metals &amp; Mining</v>
      </c>
      <c r="I418">
        <f>Financials!O417</f>
        <v>291.39999999999998</v>
      </c>
      <c r="J418" t="str">
        <f>Financials!H417&amp;" - "&amp;Financials!G417</f>
        <v>2.44 - 329.26</v>
      </c>
      <c r="K418" s="7">
        <f>(Financials!G417-Financials!O417)/Financials!O417</f>
        <v>0.12992450240219636</v>
      </c>
      <c r="L418" s="1">
        <f>Financials!M417</f>
        <v>2.98E-2</v>
      </c>
      <c r="M418">
        <f>Financials!I417</f>
        <v>0</v>
      </c>
      <c r="N418">
        <f>Financials!J417</f>
        <v>2.847</v>
      </c>
      <c r="O418" s="11">
        <f>Financials!K417</f>
        <v>101.879</v>
      </c>
      <c r="P418" s="8">
        <f t="shared" si="8"/>
        <v>0</v>
      </c>
      <c r="Q418" s="14">
        <f>Financials!S417</f>
        <v>2012</v>
      </c>
      <c r="R418" s="14">
        <f>Financials!T417</f>
        <v>2020</v>
      </c>
      <c r="S418" s="14">
        <f>Financials!U417</f>
        <v>6</v>
      </c>
      <c r="T418" s="14">
        <f>Financials!V417</f>
        <v>1</v>
      </c>
      <c r="U418" s="15">
        <f>IF(Financials!W417="","na",Financials!W417)</f>
        <v>1.0481730296575456</v>
      </c>
      <c r="V418" s="15">
        <f>IF(Financials!X417="","na",Financials!X417)</f>
        <v>0.94354015839852301</v>
      </c>
      <c r="W418" s="15">
        <f>IF(Financials!Y417="","na",Financials!Y417)</f>
        <v>0.7133702850191469</v>
      </c>
      <c r="X418" s="15">
        <f>IF(Financials!Z417="","na",Financials!Z417)</f>
        <v>2.1501023783272957</v>
      </c>
      <c r="Y418" s="15">
        <f>IF(Financials!AA417="","na",Financials!AA417)</f>
        <v>0.10494795695122756</v>
      </c>
      <c r="Z418" s="8">
        <f>IF(Financials!AB417="","na",Financials!AB417)</f>
        <v>6.3490000000000002</v>
      </c>
      <c r="AA418" s="8">
        <f>IF(Financials!AC417="","na",Financials!AC417)</f>
        <v>15.0322</v>
      </c>
      <c r="AB418" s="8">
        <f>IF(Financials!AD417="","na",Financials!AD417)</f>
        <v>18.1004</v>
      </c>
      <c r="AC418" s="8">
        <f>IF(Financials!AE417="","na",Financials!AE417)</f>
        <v>20</v>
      </c>
      <c r="AD418" s="8" t="str">
        <f>IF(Financials!AF417="","na",Financials!AF417)</f>
        <v>na</v>
      </c>
      <c r="AE418" s="16" t="str">
        <f>IF(Financials!AG417="","na",Financials!AG417)</f>
        <v>na</v>
      </c>
      <c r="AF418" s="16" t="str">
        <f>IF(Financials!AH417="","na",Financials!AH417)</f>
        <v>na</v>
      </c>
      <c r="AG418" s="16" t="str">
        <f>IF(Financials!AI417="","na",Financials!AI417)</f>
        <v>na</v>
      </c>
      <c r="AH418" s="16" t="str">
        <f>IF(Financials!AJ417="","na",Financials!AJ417)</f>
        <v>na</v>
      </c>
      <c r="AI418" s="16" t="str">
        <f>IF(Financials!AK417="","na",Financials!AK417)</f>
        <v>na</v>
      </c>
    </row>
    <row r="419" spans="1:35" x14ac:dyDescent="0.2">
      <c r="A419" s="5">
        <f>Financials!Q418</f>
        <v>44307</v>
      </c>
      <c r="B419" s="5">
        <f>Financials!P418</f>
        <v>44306</v>
      </c>
      <c r="C419" t="str">
        <f>Financials!A418</f>
        <v>JE00B6T5S470</v>
      </c>
      <c r="D419" t="str">
        <f>Financials!B418</f>
        <v>POLY.L</v>
      </c>
      <c r="E419" t="str">
        <f>Financials!C418</f>
        <v>Polymetal</v>
      </c>
      <c r="F419" t="str">
        <f>Financials!D418</f>
        <v>GBp</v>
      </c>
      <c r="G419" t="str">
        <f>Financials!E418</f>
        <v>Basic Materials</v>
      </c>
      <c r="H419" t="str">
        <f>Financials!F418</f>
        <v>Other Precious Metals &amp; Mining</v>
      </c>
      <c r="I419">
        <f>Financials!O418</f>
        <v>1579</v>
      </c>
      <c r="J419" t="str">
        <f>Financials!H418&amp;" - "&amp;Financials!G418</f>
        <v>1375 - 2085</v>
      </c>
      <c r="K419" s="7">
        <f>(Financials!G418-Financials!O418)/Financials!O418</f>
        <v>0.32045598480050663</v>
      </c>
      <c r="L419" s="1">
        <f>Financials!M418</f>
        <v>6.0900000000000003E-2</v>
      </c>
      <c r="M419">
        <f>Financials!I418</f>
        <v>9.6043800000000008</v>
      </c>
      <c r="N419">
        <f>Financials!J418</f>
        <v>4.2430000000000003</v>
      </c>
      <c r="O419" s="11">
        <f>Financials!K418</f>
        <v>371.90699999999998</v>
      </c>
      <c r="P419" s="8">
        <f t="shared" si="8"/>
        <v>0</v>
      </c>
      <c r="Q419" s="14">
        <f>Financials!S418</f>
        <v>2013</v>
      </c>
      <c r="R419" s="14">
        <f>Financials!T418</f>
        <v>2020</v>
      </c>
      <c r="S419" s="14">
        <f>Financials!U418</f>
        <v>6</v>
      </c>
      <c r="T419" s="14">
        <f>Financials!V418</f>
        <v>1</v>
      </c>
      <c r="U419" s="15">
        <f>IF(Financials!W418="","na",Financials!W418)</f>
        <v>2.8218349709956199</v>
      </c>
      <c r="V419" s="15">
        <f>IF(Financials!X418="","na",Financials!X418)</f>
        <v>2.8218349709956199</v>
      </c>
      <c r="W419" s="15">
        <f>IF(Financials!Y418="","na",Financials!Y418)</f>
        <v>4.8685766224322853</v>
      </c>
      <c r="X419" s="15">
        <f>IF(Financials!Z418="","na",Financials!Z418)</f>
        <v>2.2839071152758508</v>
      </c>
      <c r="Y419" s="15">
        <f>IF(Financials!AA418="","na",Financials!AA418)</f>
        <v>1.0104724040693909</v>
      </c>
      <c r="Z419" s="8">
        <f>IF(Financials!AB418="","na",Financials!AB418)</f>
        <v>24.576699999999999</v>
      </c>
      <c r="AA419" s="8">
        <f>IF(Financials!AC418="","na",Financials!AC418)</f>
        <v>35.326500000000003</v>
      </c>
      <c r="AB419" s="8">
        <f>IF(Financials!AD418="","na",Financials!AD418)</f>
        <v>40.143599999999999</v>
      </c>
      <c r="AC419" s="8">
        <f>IF(Financials!AE418="","na",Financials!AE418)</f>
        <v>80.707599999999999</v>
      </c>
      <c r="AD419" s="8" t="str">
        <f>IF(Financials!AF418="","na",Financials!AF418)</f>
        <v>na</v>
      </c>
      <c r="AE419" s="16" t="str">
        <f>IF(Financials!AG418="","na",Financials!AG418)</f>
        <v>na</v>
      </c>
      <c r="AF419" s="16" t="str">
        <f>IF(Financials!AH418="","na",Financials!AH418)</f>
        <v>na</v>
      </c>
      <c r="AG419" s="16" t="str">
        <f>IF(Financials!AI418="","na",Financials!AI418)</f>
        <v>na</v>
      </c>
      <c r="AH419" s="16" t="str">
        <f>IF(Financials!AJ418="","na",Financials!AJ418)</f>
        <v>na</v>
      </c>
      <c r="AI419" s="16" t="str">
        <f>IF(Financials!AK418="","na",Financials!AK418)</f>
        <v>na</v>
      </c>
    </row>
    <row r="420" spans="1:35" x14ac:dyDescent="0.2">
      <c r="A420" s="5">
        <f>Financials!Q419</f>
        <v>44306</v>
      </c>
      <c r="B420" s="5">
        <f>Financials!P419</f>
        <v>44306</v>
      </c>
      <c r="C420" t="str">
        <f>Financials!A419</f>
        <v>JE00B783TY65</v>
      </c>
      <c r="D420" t="str">
        <f>Financials!B419</f>
        <v>APTV</v>
      </c>
      <c r="E420" t="str">
        <f>Financials!C419</f>
        <v>Aptiv (ex Delphi Automotive</v>
      </c>
      <c r="F420" t="str">
        <f>Financials!D419</f>
        <v>USD</v>
      </c>
      <c r="G420" t="str">
        <f>Financials!E419</f>
        <v>Consumer Cyclical</v>
      </c>
      <c r="H420" t="str">
        <f>Financials!F419</f>
        <v>Auto Parts</v>
      </c>
      <c r="I420">
        <f>Financials!O419</f>
        <v>135.04</v>
      </c>
      <c r="J420" t="str">
        <f>Financials!H419&amp;" - "&amp;Financials!G419</f>
        <v>52.44 - 160.14</v>
      </c>
      <c r="K420" s="7">
        <f>(Financials!G419-Financials!O419)/Financials!O419</f>
        <v>0.18587085308056869</v>
      </c>
      <c r="L420" s="1">
        <f>Financials!M419</f>
        <v>0</v>
      </c>
      <c r="M420">
        <f>Financials!I419</f>
        <v>20.264099999999999</v>
      </c>
      <c r="N420">
        <f>Financials!J419</f>
        <v>29.274999999999999</v>
      </c>
      <c r="O420" s="11">
        <f>Financials!K419</f>
        <v>4.6128099999999996</v>
      </c>
      <c r="P420" s="8">
        <f t="shared" si="8"/>
        <v>3</v>
      </c>
      <c r="Q420" s="14">
        <f>Financials!S419</f>
        <v>2014</v>
      </c>
      <c r="R420" s="14">
        <f>Financials!T419</f>
        <v>2020</v>
      </c>
      <c r="S420" s="14">
        <f>Financials!U419</f>
        <v>1</v>
      </c>
      <c r="T420" s="14">
        <f>Financials!V419</f>
        <v>2</v>
      </c>
      <c r="U420" s="15">
        <f>IF(Financials!W419="","na",Financials!W419)</f>
        <v>-0.78</v>
      </c>
      <c r="V420" s="15" t="str">
        <f>IF(Financials!X419="","na",Financials!X419)</f>
        <v>na</v>
      </c>
      <c r="W420" s="15">
        <f>IF(Financials!Y419="","na",Financials!Y419)</f>
        <v>-0.78</v>
      </c>
      <c r="X420" s="15">
        <f>IF(Financials!Z419="","na",Financials!Z419)</f>
        <v>-0.81034482758620696</v>
      </c>
      <c r="Y420" s="15">
        <f>IF(Financials!AA419="","na",Financials!AA419)</f>
        <v>-0.75</v>
      </c>
      <c r="Z420" s="8">
        <f>IF(Financials!AB419="","na",Financials!AB419)</f>
        <v>1.1599999999999999</v>
      </c>
      <c r="AA420" s="8">
        <f>IF(Financials!AC419="","na",Financials!AC419)</f>
        <v>0.88</v>
      </c>
      <c r="AB420" s="8">
        <f>IF(Financials!AD419="","na",Financials!AD419)</f>
        <v>0.88</v>
      </c>
      <c r="AC420" s="8">
        <f>IF(Financials!AE419="","na",Financials!AE419)</f>
        <v>0.22</v>
      </c>
      <c r="AD420" s="8" t="str">
        <f>IF(Financials!AF419="","na",Financials!AF419)</f>
        <v>na</v>
      </c>
      <c r="AE420" s="16">
        <f>IF(Financials!AG419="","na",Financials!AG419)</f>
        <v>0.22745098039215689</v>
      </c>
      <c r="AF420" s="16">
        <f>IF(Financials!AH419="","na",Financials!AH419)</f>
        <v>0.22</v>
      </c>
      <c r="AG420" s="16">
        <f>IF(Financials!AI419="","na",Financials!AI419)</f>
        <v>0.22564102564102564</v>
      </c>
      <c r="AH420" s="16" t="str">
        <f>IF(Financials!AJ419="","na",Financials!AJ419)</f>
        <v>na</v>
      </c>
      <c r="AI420" s="16" t="str">
        <f>IF(Financials!AK419="","na",Financials!AK419)</f>
        <v>na</v>
      </c>
    </row>
    <row r="421" spans="1:35" x14ac:dyDescent="0.2">
      <c r="A421" s="5">
        <f>Financials!Q420</f>
        <v>44307</v>
      </c>
      <c r="B421" s="5">
        <f>Financials!P420</f>
        <v>44306</v>
      </c>
      <c r="C421" t="str">
        <f>Financials!A420</f>
        <v>JE00B8KF9B49</v>
      </c>
      <c r="D421" t="str">
        <f>Financials!B420</f>
        <v>WPP.L</v>
      </c>
      <c r="E421" t="str">
        <f>Financials!C420</f>
        <v>WPP 2012 PLC</v>
      </c>
      <c r="F421" t="str">
        <f>Financials!D420</f>
        <v>GBp</v>
      </c>
      <c r="G421" t="str">
        <f>Financials!E420</f>
        <v>Communication Services</v>
      </c>
      <c r="H421" t="str">
        <f>Financials!F420</f>
        <v>Advertising Agencies</v>
      </c>
      <c r="I421">
        <f>Financials!O420</f>
        <v>949.8</v>
      </c>
      <c r="J421" t="str">
        <f>Financials!H420&amp;" - "&amp;Financials!G420</f>
        <v>520.8 - 956</v>
      </c>
      <c r="K421" s="7">
        <f>(Financials!G420-Financials!O420)/Financials!O420</f>
        <v>6.5276900400084714E-3</v>
      </c>
      <c r="L421" s="1">
        <f>Financials!M420</f>
        <v>2.46E-2</v>
      </c>
      <c r="M421">
        <f>Financials!I420</f>
        <v>0</v>
      </c>
      <c r="N421">
        <f>Financials!J420</f>
        <v>3.9569999999999999</v>
      </c>
      <c r="O421" s="11">
        <f>Financials!K420</f>
        <v>239.22200000000001</v>
      </c>
      <c r="P421" s="8">
        <f t="shared" si="8"/>
        <v>0</v>
      </c>
      <c r="Q421" s="14">
        <f>Financials!S420</f>
        <v>2004</v>
      </c>
      <c r="R421" s="14">
        <f>Financials!T420</f>
        <v>2020</v>
      </c>
      <c r="S421" s="14">
        <f>Financials!U420</f>
        <v>14</v>
      </c>
      <c r="T421" s="14">
        <f>Financials!V420</f>
        <v>1</v>
      </c>
      <c r="U421" s="15">
        <f>IF(Financials!W420="","na",Financials!W420)</f>
        <v>5.8550724637681153</v>
      </c>
      <c r="V421" s="15">
        <f>IF(Financials!X420="","na",Financials!X420)</f>
        <v>0.5626032375289064</v>
      </c>
      <c r="W421" s="15">
        <f>IF(Financials!Y420="","na",Financials!Y420)</f>
        <v>0.11320310661332066</v>
      </c>
      <c r="X421" s="15">
        <f>IF(Financials!Z420="","na",Financials!Z420)</f>
        <v>-0.20836820083682017</v>
      </c>
      <c r="Y421" s="15">
        <f>IF(Financials!AA420="","na",Financials!AA420)</f>
        <v>-0.21166666666666673</v>
      </c>
      <c r="Z421" s="8">
        <f>IF(Financials!AB420="","na",Financials!AB420)</f>
        <v>59.75</v>
      </c>
      <c r="AA421" s="8">
        <f>IF(Financials!AC420="","na",Financials!AC420)</f>
        <v>60</v>
      </c>
      <c r="AB421" s="8">
        <f>IF(Financials!AD420="","na",Financials!AD420)</f>
        <v>60</v>
      </c>
      <c r="AC421" s="8">
        <f>IF(Financials!AE420="","na",Financials!AE420)</f>
        <v>47.3</v>
      </c>
      <c r="AD421" s="8" t="str">
        <f>IF(Financials!AF420="","na",Financials!AF420)</f>
        <v>na</v>
      </c>
      <c r="AE421" s="16" t="str">
        <f>IF(Financials!AG420="","na",Financials!AG420)</f>
        <v>na</v>
      </c>
      <c r="AF421" s="16" t="str">
        <f>IF(Financials!AH420="","na",Financials!AH420)</f>
        <v>na</v>
      </c>
      <c r="AG421" s="16" t="str">
        <f>IF(Financials!AI420="","na",Financials!AI420)</f>
        <v>na</v>
      </c>
      <c r="AH421" s="16" t="str">
        <f>IF(Financials!AJ420="","na",Financials!AJ420)</f>
        <v>na</v>
      </c>
      <c r="AI421" s="16" t="str">
        <f>IF(Financials!AK420="","na",Financials!AK420)</f>
        <v>na</v>
      </c>
    </row>
    <row r="422" spans="1:35" x14ac:dyDescent="0.2">
      <c r="A422" s="5">
        <f>Financials!Q421</f>
        <v>44306</v>
      </c>
      <c r="B422" s="5">
        <f>Financials!P421</f>
        <v>44306</v>
      </c>
      <c r="C422" t="str">
        <f>Financials!A421</f>
        <v>JE00BJ1F3079</v>
      </c>
      <c r="D422" t="str">
        <f>Financials!B421</f>
        <v>AMCR</v>
      </c>
      <c r="E422" t="str">
        <f>Financials!C421</f>
        <v>Amcor Plc</v>
      </c>
      <c r="F422" t="str">
        <f>Financials!D421</f>
        <v>USD</v>
      </c>
      <c r="G422" t="str">
        <f>Financials!E421</f>
        <v>Consumer Cyclical</v>
      </c>
      <c r="H422" t="str">
        <f>Financials!F421</f>
        <v>Packaging &amp; Containers</v>
      </c>
      <c r="I422">
        <f>Financials!O421</f>
        <v>11.86</v>
      </c>
      <c r="J422" t="str">
        <f>Financials!H421&amp;" - "&amp;Financials!G421</f>
        <v>8.08 - 12.4</v>
      </c>
      <c r="K422" s="7">
        <f>(Financials!G421-Financials!O421)/Financials!O421</f>
        <v>4.5531197301855057E-2</v>
      </c>
      <c r="L422" s="1">
        <f>Financials!M421</f>
        <v>3.9300000000000002E-2</v>
      </c>
      <c r="M422">
        <f>Financials!I421</f>
        <v>37.891399999999997</v>
      </c>
      <c r="N422">
        <f>Financials!J421</f>
        <v>3.331</v>
      </c>
      <c r="O422" s="11">
        <f>Financials!K421</f>
        <v>3.5604900000000002</v>
      </c>
      <c r="P422" s="8">
        <f t="shared" si="8"/>
        <v>0</v>
      </c>
      <c r="Q422" s="14">
        <f>Financials!S421</f>
        <v>2015</v>
      </c>
      <c r="R422" s="14">
        <f>Financials!T421</f>
        <v>2021</v>
      </c>
      <c r="S422" s="14">
        <f>Financials!U421</f>
        <v>4</v>
      </c>
      <c r="T422" s="14">
        <f>Financials!V421</f>
        <v>2</v>
      </c>
      <c r="U422" s="15">
        <f>IF(Financials!W421="","na",Financials!W421)</f>
        <v>-0.40101522842639598</v>
      </c>
      <c r="V422" s="15" t="str">
        <f>IF(Financials!X421="","na",Financials!X421)</f>
        <v>na</v>
      </c>
      <c r="W422" s="15">
        <f>IF(Financials!Y421="","na",Financials!Y421)</f>
        <v>-0.7142857142857143</v>
      </c>
      <c r="X422" s="15">
        <f>IF(Financials!Z421="","na",Financials!Z421)</f>
        <v>-0.73242630385487528</v>
      </c>
      <c r="Y422" s="15">
        <f>IF(Financials!AA421="","na",Financials!AA421)</f>
        <v>-0.74514038876889854</v>
      </c>
      <c r="Z422" s="8">
        <f>IF(Financials!AB421="","na",Financials!AB421)</f>
        <v>0.436</v>
      </c>
      <c r="AA422" s="8">
        <f>IF(Financials!AC421="","na",Financials!AC421)</f>
        <v>0.441</v>
      </c>
      <c r="AB422" s="8">
        <f>IF(Financials!AD421="","na",Financials!AD421)</f>
        <v>0.56399999999999995</v>
      </c>
      <c r="AC422" s="8">
        <f>IF(Financials!AE421="","na",Financials!AE421)</f>
        <v>0.46300000000000002</v>
      </c>
      <c r="AD422" s="8">
        <f>IF(Financials!AF421="","na",Financials!AF421)</f>
        <v>0.11799999999999999</v>
      </c>
      <c r="AE422" s="16" t="str">
        <f>IF(Financials!AG421="","na",Financials!AG421)</f>
        <v>na</v>
      </c>
      <c r="AF422" s="16" t="str">
        <f>IF(Financials!AH421="","na",Financials!AH421)</f>
        <v>na</v>
      </c>
      <c r="AG422" s="16" t="str">
        <f>IF(Financials!AI421="","na",Financials!AI421)</f>
        <v>na</v>
      </c>
      <c r="AH422" s="16" t="str">
        <f>IF(Financials!AJ421="","na",Financials!AJ421)</f>
        <v>na</v>
      </c>
      <c r="AI422" s="16" t="str">
        <f>IF(Financials!AK421="","na",Financials!AK421)</f>
        <v>na</v>
      </c>
    </row>
    <row r="423" spans="1:35" x14ac:dyDescent="0.2">
      <c r="A423" s="5">
        <f>Financials!Q422</f>
        <v>44306</v>
      </c>
      <c r="B423" s="5">
        <f>Financials!P422</f>
        <v>44306</v>
      </c>
      <c r="C423" t="str">
        <f>Financials!A422</f>
        <v>KYG851581069</v>
      </c>
      <c r="D423" t="str">
        <f>Financials!B422</f>
        <v>STNE</v>
      </c>
      <c r="E423" t="str">
        <f>Financials!C422</f>
        <v>StoneCo Ltd</v>
      </c>
      <c r="F423" t="str">
        <f>Financials!D422</f>
        <v>USD</v>
      </c>
      <c r="G423" t="str">
        <f>Financials!E422</f>
        <v>Technology</v>
      </c>
      <c r="H423" t="str">
        <f>Financials!F422</f>
        <v>Software—Application</v>
      </c>
      <c r="I423">
        <f>Financials!O422</f>
        <v>65.62</v>
      </c>
      <c r="J423" t="str">
        <f>Financials!H422&amp;" - "&amp;Financials!G422</f>
        <v>20.39 - 95.12</v>
      </c>
      <c r="K423" s="7">
        <f>(Financials!G422-Financials!O422)/Financials!O422</f>
        <v>0.4495580615665955</v>
      </c>
      <c r="L423" s="1">
        <f>Financials!M422</f>
        <v>0</v>
      </c>
      <c r="M423">
        <f>Financials!I422</f>
        <v>125.229</v>
      </c>
      <c r="N423">
        <f>Financials!J422</f>
        <v>48.112000000000002</v>
      </c>
      <c r="O423" s="11">
        <f>Financials!K422</f>
        <v>1.3638999999999999</v>
      </c>
      <c r="P423" s="8">
        <f t="shared" si="8"/>
        <v>0</v>
      </c>
      <c r="Q423" s="14">
        <f>Financials!S422</f>
        <v>0</v>
      </c>
      <c r="R423" s="14">
        <f>Financials!T422</f>
        <v>0</v>
      </c>
      <c r="S423" s="14">
        <f>Financials!U422</f>
        <v>0</v>
      </c>
      <c r="T423" s="14">
        <f>Financials!V422</f>
        <v>0</v>
      </c>
      <c r="U423" s="15" t="str">
        <f>IF(Financials!W422="","na",Financials!W422)</f>
        <v>na</v>
      </c>
      <c r="V423" s="15" t="str">
        <f>IF(Financials!X422="","na",Financials!X422)</f>
        <v>na</v>
      </c>
      <c r="W423" s="15" t="str">
        <f>IF(Financials!Y422="","na",Financials!Y422)</f>
        <v>na</v>
      </c>
      <c r="X423" s="15" t="str">
        <f>IF(Financials!Z422="","na",Financials!Z422)</f>
        <v>na</v>
      </c>
      <c r="Y423" s="15" t="str">
        <f>IF(Financials!AA422="","na",Financials!AA422)</f>
        <v>na</v>
      </c>
      <c r="Z423" s="8" t="str">
        <f>IF(Financials!AB422="","na",Financials!AB422)</f>
        <v>na</v>
      </c>
      <c r="AA423" s="8" t="str">
        <f>IF(Financials!AC422="","na",Financials!AC422)</f>
        <v>na</v>
      </c>
      <c r="AB423" s="8" t="str">
        <f>IF(Financials!AD422="","na",Financials!AD422)</f>
        <v>na</v>
      </c>
      <c r="AC423" s="8" t="str">
        <f>IF(Financials!AE422="","na",Financials!AE422)</f>
        <v>na</v>
      </c>
      <c r="AD423" s="8" t="str">
        <f>IF(Financials!AF422="","na",Financials!AF422)</f>
        <v>na</v>
      </c>
      <c r="AE423" s="16" t="str">
        <f>IF(Financials!AG422="","na",Financials!AG422)</f>
        <v>na</v>
      </c>
      <c r="AF423" s="16" t="str">
        <f>IF(Financials!AH422="","na",Financials!AH422)</f>
        <v>na</v>
      </c>
      <c r="AG423" s="16" t="str">
        <f>IF(Financials!AI422="","na",Financials!AI422)</f>
        <v>na</v>
      </c>
      <c r="AH423" s="16" t="str">
        <f>IF(Financials!AJ422="","na",Financials!AJ422)</f>
        <v>na</v>
      </c>
      <c r="AI423" s="16" t="str">
        <f>IF(Financials!AK422="","na",Financials!AK422)</f>
        <v>na</v>
      </c>
    </row>
    <row r="424" spans="1:35" x14ac:dyDescent="0.2">
      <c r="A424" s="5">
        <f>Financials!Q423</f>
        <v>44307</v>
      </c>
      <c r="B424" s="5">
        <f>Financials!P423</f>
        <v>44306</v>
      </c>
      <c r="C424" t="str">
        <f>Financials!A423</f>
        <v>LI0315487269</v>
      </c>
      <c r="D424" t="str">
        <f>Financials!B423</f>
        <v>VPBN.SW</v>
      </c>
      <c r="E424" t="str">
        <f>Financials!C423</f>
        <v>VP Bank</v>
      </c>
      <c r="F424" t="str">
        <f>Financials!D423</f>
        <v>CHF</v>
      </c>
      <c r="G424" t="str">
        <f>Financials!E423</f>
        <v>Financial Services</v>
      </c>
      <c r="H424" t="str">
        <f>Financials!F423</f>
        <v>Banks—Regional</v>
      </c>
      <c r="I424">
        <f>Financials!O423</f>
        <v>117.4</v>
      </c>
      <c r="J424" t="str">
        <f>Financials!H423&amp;" - "&amp;Financials!G423</f>
        <v>99 - 140.2</v>
      </c>
      <c r="K424" s="7">
        <f>(Financials!G423-Financials!O423)/Financials!O423</f>
        <v>0.19420783645655862</v>
      </c>
      <c r="L424" s="1">
        <f>Financials!M423</f>
        <v>3.4099999999999998E-2</v>
      </c>
      <c r="M424">
        <f>Financials!I423</f>
        <v>17.096299999999999</v>
      </c>
      <c r="N424">
        <f>Financials!J423</f>
        <v>169.40799999999999</v>
      </c>
      <c r="O424" s="11">
        <f>Financials!K423</f>
        <v>0.69300200000000001</v>
      </c>
      <c r="P424" s="8">
        <f t="shared" si="8"/>
        <v>3</v>
      </c>
      <c r="Q424" s="14">
        <f>Financials!S423</f>
        <v>2002</v>
      </c>
      <c r="R424" s="14">
        <f>Financials!T423</f>
        <v>2020</v>
      </c>
      <c r="S424" s="14">
        <f>Financials!U423</f>
        <v>11</v>
      </c>
      <c r="T424" s="14">
        <f>Financials!V423</f>
        <v>4</v>
      </c>
      <c r="U424" s="15">
        <f>IF(Financials!W423="","na",Financials!W423)</f>
        <v>0.22222222222222221</v>
      </c>
      <c r="V424" s="15">
        <f>IF(Financials!X423="","na",Financials!X423)</f>
        <v>1.2</v>
      </c>
      <c r="W424" s="15">
        <f>IF(Financials!Y423="","na",Financials!Y423)</f>
        <v>0.83333333333333337</v>
      </c>
      <c r="X424" s="15">
        <f>IF(Financials!Z423="","na",Financials!Z423)</f>
        <v>0.22222222222222221</v>
      </c>
      <c r="Y424" s="15">
        <f>IF(Financials!AA423="","na",Financials!AA423)</f>
        <v>0</v>
      </c>
      <c r="Z424" s="8">
        <f>IF(Financials!AB423="","na",Financials!AB423)</f>
        <v>4.5</v>
      </c>
      <c r="AA424" s="8">
        <f>IF(Financials!AC423="","na",Financials!AC423)</f>
        <v>5.5</v>
      </c>
      <c r="AB424" s="8">
        <f>IF(Financials!AD423="","na",Financials!AD423)</f>
        <v>5.5</v>
      </c>
      <c r="AC424" s="8">
        <f>IF(Financials!AE423="","na",Financials!AE423)</f>
        <v>5.5</v>
      </c>
      <c r="AD424" s="8" t="str">
        <f>IF(Financials!AF423="","na",Financials!AF423)</f>
        <v>na</v>
      </c>
      <c r="AE424" s="16">
        <f>IF(Financials!AG423="","na",Financials!AG423)</f>
        <v>0.41284403669724767</v>
      </c>
      <c r="AF424" s="16">
        <f>IF(Financials!AH423="","na",Financials!AH423)</f>
        <v>0.61111111111111116</v>
      </c>
      <c r="AG424" s="16">
        <f>IF(Financials!AI423="","na",Financials!AI423)</f>
        <v>0.44715447154471544</v>
      </c>
      <c r="AH424" s="16" t="str">
        <f>IF(Financials!AJ423="","na",Financials!AJ423)</f>
        <v>na</v>
      </c>
      <c r="AI424" s="16" t="str">
        <f>IF(Financials!AK423="","na",Financials!AK423)</f>
        <v>na</v>
      </c>
    </row>
    <row r="425" spans="1:35" x14ac:dyDescent="0.2">
      <c r="A425" s="5">
        <f>Financials!Q424</f>
        <v>44307</v>
      </c>
      <c r="B425" s="5">
        <f>Financials!P424</f>
        <v>44306</v>
      </c>
      <c r="C425" t="str">
        <f>Financials!A424</f>
        <v>LI0355147575</v>
      </c>
      <c r="D425" t="str">
        <f>Financials!B424</f>
        <v>LLBN.SW</v>
      </c>
      <c r="E425" t="str">
        <f>Financials!C424</f>
        <v>Liechtensteinische Landesbank</v>
      </c>
      <c r="F425" t="str">
        <f>Financials!D424</f>
        <v>CHF</v>
      </c>
      <c r="G425" t="str">
        <f>Financials!E424</f>
        <v>Financial Services</v>
      </c>
      <c r="H425" t="str">
        <f>Financials!F424</f>
        <v>Banks—Regional</v>
      </c>
      <c r="I425">
        <f>Financials!O424</f>
        <v>55.1</v>
      </c>
      <c r="J425" t="str">
        <f>Financials!H424&amp;" - "&amp;Financials!G424</f>
        <v>49.5 - 62.7</v>
      </c>
      <c r="K425" s="7">
        <f>(Financials!G424-Financials!O424)/Financials!O424</f>
        <v>0.13793103448275865</v>
      </c>
      <c r="L425" s="1">
        <f>Financials!M424</f>
        <v>4.0399999999999998E-2</v>
      </c>
      <c r="M425">
        <f>Financials!I424</f>
        <v>16.213000000000001</v>
      </c>
      <c r="N425">
        <f>Financials!J424</f>
        <v>65.665999999999997</v>
      </c>
      <c r="O425" s="11">
        <f>Financials!K424</f>
        <v>0.83452599999999999</v>
      </c>
      <c r="P425" s="8">
        <f t="shared" si="8"/>
        <v>3</v>
      </c>
      <c r="Q425" s="14">
        <f>Financials!S424</f>
        <v>1998</v>
      </c>
      <c r="R425" s="14">
        <f>Financials!T424</f>
        <v>2020</v>
      </c>
      <c r="S425" s="14">
        <f>Financials!U424</f>
        <v>13</v>
      </c>
      <c r="T425" s="14">
        <f>Financials!V424</f>
        <v>2</v>
      </c>
      <c r="U425" s="15">
        <f>IF(Financials!W424="","na",Financials!W424)</f>
        <v>-0.82400000000000007</v>
      </c>
      <c r="V425" s="15">
        <f>IF(Financials!X424="","na",Financials!X424)</f>
        <v>0.46666666666666679</v>
      </c>
      <c r="W425" s="15">
        <f>IF(Financials!Y424="","na",Financials!Y424)</f>
        <v>0.46666666666666679</v>
      </c>
      <c r="X425" s="15">
        <f>IF(Financials!Z424="","na",Financials!Z424)</f>
        <v>0.29411764705882365</v>
      </c>
      <c r="Y425" s="15">
        <f>IF(Financials!AA424="","na",Financials!AA424)</f>
        <v>4.7619047619047658E-2</v>
      </c>
      <c r="Z425" s="8">
        <f>IF(Financials!AB424="","na",Financials!AB424)</f>
        <v>1.7</v>
      </c>
      <c r="AA425" s="8">
        <f>IF(Financials!AC424="","na",Financials!AC424)</f>
        <v>2</v>
      </c>
      <c r="AB425" s="8">
        <f>IF(Financials!AD424="","na",Financials!AD424)</f>
        <v>2.1</v>
      </c>
      <c r="AC425" s="8">
        <f>IF(Financials!AE424="","na",Financials!AE424)</f>
        <v>2.2000000000000002</v>
      </c>
      <c r="AD425" s="8" t="str">
        <f>IF(Financials!AF424="","na",Financials!AF424)</f>
        <v>na</v>
      </c>
      <c r="AE425" s="16">
        <f>IF(Financials!AG424="","na",Financials!AG424)</f>
        <v>0.45945945945945943</v>
      </c>
      <c r="AF425" s="16">
        <f>IF(Financials!AH424="","na",Financials!AH424)</f>
        <v>0.76923076923076916</v>
      </c>
      <c r="AG425" s="16">
        <f>IF(Financials!AI424="","na",Financials!AI424)</f>
        <v>0.55263157894736847</v>
      </c>
      <c r="AH425" s="16" t="str">
        <f>IF(Financials!AJ424="","na",Financials!AJ424)</f>
        <v>na</v>
      </c>
      <c r="AI425" s="16" t="str">
        <f>IF(Financials!AK424="","na",Financials!AK424)</f>
        <v>na</v>
      </c>
    </row>
    <row r="426" spans="1:35" x14ac:dyDescent="0.2">
      <c r="A426" s="5">
        <f>Financials!Q425</f>
        <v>44306</v>
      </c>
      <c r="B426" s="5">
        <f>Financials!P425</f>
        <v>44306</v>
      </c>
      <c r="C426" t="str">
        <f>Financials!A425</f>
        <v>LR0008862868</v>
      </c>
      <c r="D426" t="str">
        <f>Financials!B425</f>
        <v>RCL</v>
      </c>
      <c r="E426" t="str">
        <f>Financials!C425</f>
        <v>Royal Caribbean Cruises</v>
      </c>
      <c r="F426" t="str">
        <f>Financials!D425</f>
        <v>USD</v>
      </c>
      <c r="G426" t="str">
        <f>Financials!E425</f>
        <v>Consumer Cyclical</v>
      </c>
      <c r="H426" t="str">
        <f>Financials!F425</f>
        <v>Travel Services</v>
      </c>
      <c r="I426">
        <f>Financials!O425</f>
        <v>81.069999999999993</v>
      </c>
      <c r="J426" t="str">
        <f>Financials!H425&amp;" - "&amp;Financials!G425</f>
        <v>31.41 - 99.24</v>
      </c>
      <c r="K426" s="7">
        <f>(Financials!G425-Financials!O425)/Financials!O425</f>
        <v>0.22412729739731099</v>
      </c>
      <c r="L426" s="1">
        <f>Financials!M425</f>
        <v>0</v>
      </c>
      <c r="M426">
        <f>Financials!I425</f>
        <v>0</v>
      </c>
      <c r="N426">
        <f>Financials!J425</f>
        <v>36.902999999999999</v>
      </c>
      <c r="O426" s="11">
        <f>Financials!K425</f>
        <v>2.1968399999999999</v>
      </c>
      <c r="P426" s="8">
        <f t="shared" si="8"/>
        <v>3</v>
      </c>
      <c r="Q426" s="14">
        <f>Financials!S425</f>
        <v>1994</v>
      </c>
      <c r="R426" s="14">
        <f>Financials!T425</f>
        <v>2020</v>
      </c>
      <c r="S426" s="14">
        <f>Financials!U425</f>
        <v>14</v>
      </c>
      <c r="T426" s="14">
        <f>Financials!V425</f>
        <v>8</v>
      </c>
      <c r="U426" s="15">
        <f>IF(Financials!W425="","na",Financials!W425)</f>
        <v>0.95</v>
      </c>
      <c r="V426" s="15">
        <f>IF(Financials!X425="","na",Financials!X425)</f>
        <v>5.4054054054054106E-2</v>
      </c>
      <c r="W426" s="15">
        <f>IF(Financials!Y425="","na",Financials!Y425)</f>
        <v>-0.6645161290322581</v>
      </c>
      <c r="X426" s="15">
        <f>IF(Financials!Z425="","na",Financials!Z425)</f>
        <v>-0.63888888888888895</v>
      </c>
      <c r="Y426" s="15">
        <f>IF(Financials!AA425="","na",Financials!AA425)</f>
        <v>-0.7364864864864864</v>
      </c>
      <c r="Z426" s="8">
        <f>IF(Financials!AB425="","na",Financials!AB425)</f>
        <v>2.16</v>
      </c>
      <c r="AA426" s="8">
        <f>IF(Financials!AC425="","na",Financials!AC425)</f>
        <v>2.6</v>
      </c>
      <c r="AB426" s="8">
        <f>IF(Financials!AD425="","na",Financials!AD425)</f>
        <v>2.96</v>
      </c>
      <c r="AC426" s="8">
        <f>IF(Financials!AE425="","na",Financials!AE425)</f>
        <v>0.78</v>
      </c>
      <c r="AD426" s="8" t="str">
        <f>IF(Financials!AF425="","na",Financials!AF425)</f>
        <v>na</v>
      </c>
      <c r="AE426" s="16">
        <f>IF(Financials!AG425="","na",Financials!AG425)</f>
        <v>0.28800000000000003</v>
      </c>
      <c r="AF426" s="16">
        <f>IF(Financials!AH425="","na",Financials!AH425)</f>
        <v>0.30232558139534887</v>
      </c>
      <c r="AG426" s="16">
        <f>IF(Financials!AI425="","na",Financials!AI425)</f>
        <v>0.3288888888888889</v>
      </c>
      <c r="AH426" s="16" t="str">
        <f>IF(Financials!AJ425="","na",Financials!AJ425)</f>
        <v>na</v>
      </c>
      <c r="AI426" s="16" t="str">
        <f>IF(Financials!AK425="","na",Financials!AK425)</f>
        <v>na</v>
      </c>
    </row>
    <row r="427" spans="1:35" x14ac:dyDescent="0.2">
      <c r="A427" s="5">
        <f>Financials!Q426</f>
        <v>44307</v>
      </c>
      <c r="B427" s="5">
        <f>Financials!P426</f>
        <v>44306</v>
      </c>
      <c r="C427" t="str">
        <f>Financials!A426</f>
        <v>LU0088087324</v>
      </c>
      <c r="D427" t="str">
        <f>Financials!B426</f>
        <v>SESG.PA</v>
      </c>
      <c r="E427" t="str">
        <f>Financials!C426</f>
        <v>SES Global S.A.</v>
      </c>
      <c r="F427" t="str">
        <f>Financials!D426</f>
        <v>EUR</v>
      </c>
      <c r="G427" t="str">
        <f>Financials!E426</f>
        <v>Communication Services</v>
      </c>
      <c r="H427" t="str">
        <f>Financials!F426</f>
        <v>Broadcasting</v>
      </c>
      <c r="I427">
        <f>Financials!O426</f>
        <v>6.3639999999999999</v>
      </c>
      <c r="J427" t="str">
        <f>Financials!H426&amp;" - "&amp;Financials!G426</f>
        <v>5.012 - 8.824</v>
      </c>
      <c r="K427" s="7">
        <f>(Financials!G426-Financials!O426)/Financials!O426</f>
        <v>0.38654934003771213</v>
      </c>
      <c r="L427" s="1">
        <f>Financials!M426</f>
        <v>6.2799999999999995E-2</v>
      </c>
      <c r="M427">
        <f>Financials!I426</f>
        <v>0</v>
      </c>
      <c r="N427">
        <f>Financials!J426</f>
        <v>11.778</v>
      </c>
      <c r="O427" s="11">
        <f>Financials!K426</f>
        <v>0.53931099999999998</v>
      </c>
      <c r="P427" s="8">
        <f t="shared" si="8"/>
        <v>0</v>
      </c>
      <c r="Q427" s="14">
        <f>Financials!S426</f>
        <v>2005</v>
      </c>
      <c r="R427" s="14">
        <f>Financials!T426</f>
        <v>2020</v>
      </c>
      <c r="S427" s="14">
        <f>Financials!U426</f>
        <v>12</v>
      </c>
      <c r="T427" s="14">
        <f>Financials!V426</f>
        <v>2</v>
      </c>
      <c r="U427" s="15">
        <f>IF(Financials!W426="","na",Financials!W426)</f>
        <v>0.33333333333333348</v>
      </c>
      <c r="V427" s="15">
        <f>IF(Financials!X426="","na",Financials!X426)</f>
        <v>-0.58762886597938135</v>
      </c>
      <c r="W427" s="15">
        <f>IF(Financials!Y426="","na",Financials!Y426)</f>
        <v>-0.66101694915254239</v>
      </c>
      <c r="X427" s="15">
        <f>IF(Financials!Z426="","na",Financials!Z426)</f>
        <v>-0.70149253731343286</v>
      </c>
      <c r="Y427" s="15">
        <f>IF(Financials!AA426="","na",Financials!AA426)</f>
        <v>-0.5</v>
      </c>
      <c r="Z427" s="8">
        <f>IF(Financials!AB426="","na",Financials!AB426)</f>
        <v>1.34</v>
      </c>
      <c r="AA427" s="8">
        <f>IF(Financials!AC426="","na",Financials!AC426)</f>
        <v>0.8</v>
      </c>
      <c r="AB427" s="8">
        <f>IF(Financials!AD426="","na",Financials!AD426)</f>
        <v>0.8</v>
      </c>
      <c r="AC427" s="8">
        <f>IF(Financials!AE426="","na",Financials!AE426)</f>
        <v>0.4</v>
      </c>
      <c r="AD427" s="8" t="str">
        <f>IF(Financials!AF426="","na",Financials!AF426)</f>
        <v>na</v>
      </c>
      <c r="AE427" s="16" t="str">
        <f>IF(Financials!AG426="","na",Financials!AG426)</f>
        <v>na</v>
      </c>
      <c r="AF427" s="16" t="str">
        <f>IF(Financials!AH426="","na",Financials!AH426)</f>
        <v>na</v>
      </c>
      <c r="AG427" s="16" t="str">
        <f>IF(Financials!AI426="","na",Financials!AI426)</f>
        <v>na</v>
      </c>
      <c r="AH427" s="16" t="str">
        <f>IF(Financials!AJ426="","na",Financials!AJ426)</f>
        <v>na</v>
      </c>
      <c r="AI427" s="16" t="str">
        <f>IF(Financials!AK426="","na",Financials!AK426)</f>
        <v>na</v>
      </c>
    </row>
    <row r="428" spans="1:35" x14ac:dyDescent="0.2">
      <c r="A428" s="5">
        <f>Financials!Q427</f>
        <v>44307</v>
      </c>
      <c r="B428" s="5">
        <f>Financials!P427</f>
        <v>44306</v>
      </c>
      <c r="C428" t="str">
        <f>Financials!A427</f>
        <v>LU1598757687</v>
      </c>
      <c r="D428" t="str">
        <f>Financials!B427</f>
        <v>MT.AS</v>
      </c>
      <c r="E428" t="str">
        <f>Financials!C427</f>
        <v>ArcelorMittal</v>
      </c>
      <c r="F428" t="str">
        <f>Financials!D427</f>
        <v>EUR</v>
      </c>
      <c r="G428" t="str">
        <f>Financials!E427</f>
        <v>Basic Materials</v>
      </c>
      <c r="H428" t="str">
        <f>Financials!F427</f>
        <v>Steel</v>
      </c>
      <c r="I428">
        <f>Financials!O427</f>
        <v>24.01</v>
      </c>
      <c r="J428" t="str">
        <f>Financials!H427&amp;" - "&amp;Financials!G427</f>
        <v>6.981 - 25.2</v>
      </c>
      <c r="K428" s="7">
        <f>(Financials!G427-Financials!O427)/Financials!O427</f>
        <v>4.9562682215743344E-2</v>
      </c>
      <c r="L428" s="1">
        <f>Financials!M427</f>
        <v>0</v>
      </c>
      <c r="M428">
        <f>Financials!I427</f>
        <v>0</v>
      </c>
      <c r="N428">
        <f>Financials!J427</f>
        <v>35.42</v>
      </c>
      <c r="O428" s="11">
        <f>Financials!K427</f>
        <v>0.67108999999999996</v>
      </c>
      <c r="P428" s="8">
        <f t="shared" si="8"/>
        <v>0</v>
      </c>
      <c r="Q428" s="14">
        <f>Financials!S427</f>
        <v>2007</v>
      </c>
      <c r="R428" s="14">
        <f>Financials!T427</f>
        <v>2019</v>
      </c>
      <c r="S428" s="14">
        <f>Financials!U427</f>
        <v>1</v>
      </c>
      <c r="T428" s="14">
        <f>Financials!V427</f>
        <v>4</v>
      </c>
      <c r="U428" s="15">
        <f>IF(Financials!W427="","na",Financials!W427)</f>
        <v>-0.94264739619178717</v>
      </c>
      <c r="V428" s="15">
        <f>IF(Financials!X427="","na",Financials!X427)</f>
        <v>-0.73333333333333339</v>
      </c>
      <c r="W428" s="15">
        <f>IF(Financials!Y427="","na",Financials!Y427)</f>
        <v>0</v>
      </c>
      <c r="X428" s="15" t="str">
        <f>IF(Financials!Z427="","na",Financials!Z427)</f>
        <v>na</v>
      </c>
      <c r="Y428" s="15">
        <f>IF(Financials!AA427="","na",Financials!AA427)</f>
        <v>1.37662353094958</v>
      </c>
      <c r="Z428" s="8" t="str">
        <f>IF(Financials!AB427="","na",Financials!AB427)</f>
        <v>na</v>
      </c>
      <c r="AA428" s="8">
        <f>IF(Financials!AC427="","na",Financials!AC427)</f>
        <v>8.4153000000000006E-2</v>
      </c>
      <c r="AB428" s="8">
        <f>IF(Financials!AD427="","na",Financials!AD427)</f>
        <v>0.2</v>
      </c>
      <c r="AC428" s="8" t="str">
        <f>IF(Financials!AE427="","na",Financials!AE427)</f>
        <v>na</v>
      </c>
      <c r="AD428" s="8" t="str">
        <f>IF(Financials!AF427="","na",Financials!AF427)</f>
        <v>na</v>
      </c>
      <c r="AE428" s="16" t="str">
        <f>IF(Financials!AG427="","na",Financials!AG427)</f>
        <v>na</v>
      </c>
      <c r="AF428" s="16" t="str">
        <f>IF(Financials!AH427="","na",Financials!AH427)</f>
        <v>na</v>
      </c>
      <c r="AG428" s="16" t="str">
        <f>IF(Financials!AI427="","na",Financials!AI427)</f>
        <v>na</v>
      </c>
      <c r="AH428" s="16" t="str">
        <f>IF(Financials!AJ427="","na",Financials!AJ427)</f>
        <v>na</v>
      </c>
      <c r="AI428" s="16" t="str">
        <f>IF(Financials!AK427="","na",Financials!AK427)</f>
        <v>na</v>
      </c>
    </row>
    <row r="429" spans="1:35" x14ac:dyDescent="0.2">
      <c r="A429" s="5">
        <f>Financials!Q428</f>
        <v>44307</v>
      </c>
      <c r="B429" s="5">
        <f>Financials!P428</f>
        <v>44306</v>
      </c>
      <c r="C429" t="str">
        <f>Financials!A428</f>
        <v>NL0000009082</v>
      </c>
      <c r="D429" t="str">
        <f>Financials!B428</f>
        <v>KPN.AS</v>
      </c>
      <c r="E429" t="str">
        <f>Financials!C428</f>
        <v>KPN</v>
      </c>
      <c r="F429" t="str">
        <f>Financials!D428</f>
        <v>EUR</v>
      </c>
      <c r="G429" t="str">
        <f>Financials!E428</f>
        <v>Communication Services</v>
      </c>
      <c r="H429" t="str">
        <f>Financials!F428</f>
        <v>Telecom Services</v>
      </c>
      <c r="I429">
        <f>Financials!O428</f>
        <v>2.742</v>
      </c>
      <c r="J429" t="str">
        <f>Financials!H428&amp;" - "&amp;Financials!G428</f>
        <v>1.9525 - 2.98</v>
      </c>
      <c r="K429" s="7">
        <f>(Financials!G428-Financials!O428)/Financials!O428</f>
        <v>8.6797957695113059E-2</v>
      </c>
      <c r="L429" s="1">
        <f>Financials!M428</f>
        <v>4.8099999999999997E-2</v>
      </c>
      <c r="M429">
        <f>Financials!I428</f>
        <v>21.1846</v>
      </c>
      <c r="N429">
        <f>Financials!J428</f>
        <v>0.624</v>
      </c>
      <c r="O429" s="11">
        <f>Financials!K428</f>
        <v>4.4134599999999997</v>
      </c>
      <c r="P429" s="8">
        <f t="shared" si="8"/>
        <v>0</v>
      </c>
      <c r="Q429" s="14">
        <f>Financials!S428</f>
        <v>2004</v>
      </c>
      <c r="R429" s="14">
        <f>Financials!T428</f>
        <v>2020</v>
      </c>
      <c r="S429" s="14">
        <f>Financials!U428</f>
        <v>8</v>
      </c>
      <c r="T429" s="14">
        <f>Financials!V428</f>
        <v>7</v>
      </c>
      <c r="U429" s="15">
        <f>IF(Financials!W428="","na",Financials!W428)</f>
        <v>-0.82</v>
      </c>
      <c r="V429" s="15" t="str">
        <f>IF(Financials!X428="","na",Financials!X428)</f>
        <v>na</v>
      </c>
      <c r="W429" s="15">
        <f>IF(Financials!Y428="","na",Financials!Y428)</f>
        <v>0.10526315789473679</v>
      </c>
      <c r="X429" s="15">
        <f>IF(Financials!Z428="","na",Financials!Z428)</f>
        <v>0.21153846153846159</v>
      </c>
      <c r="Y429" s="15">
        <f>IF(Financials!AA428="","na",Financials!AA428)</f>
        <v>3.2786885245901669E-2</v>
      </c>
      <c r="Z429" s="8">
        <f>IF(Financials!AB428="","na",Financials!AB428)</f>
        <v>0.104</v>
      </c>
      <c r="AA429" s="8">
        <f>IF(Financials!AC428="","na",Financials!AC428)</f>
        <v>0.126</v>
      </c>
      <c r="AB429" s="8">
        <f>IF(Financials!AD428="","na",Financials!AD428)</f>
        <v>0.122</v>
      </c>
      <c r="AC429" s="8">
        <f>IF(Financials!AE428="","na",Financials!AE428)</f>
        <v>0.126</v>
      </c>
      <c r="AD429" s="8" t="str">
        <f>IF(Financials!AF428="","na",Financials!AF428)</f>
        <v>na</v>
      </c>
      <c r="AE429" s="16" t="str">
        <f>IF(Financials!AG428="","na",Financials!AG428)</f>
        <v>na</v>
      </c>
      <c r="AF429" s="16" t="str">
        <f>IF(Financials!AH428="","na",Financials!AH428)</f>
        <v>na</v>
      </c>
      <c r="AG429" s="16" t="str">
        <f>IF(Financials!AI428="","na",Financials!AI428)</f>
        <v>na</v>
      </c>
      <c r="AH429" s="16" t="str">
        <f>IF(Financials!AJ428="","na",Financials!AJ428)</f>
        <v>na</v>
      </c>
      <c r="AI429" s="16" t="str">
        <f>IF(Financials!AK428="","na",Financials!AK428)</f>
        <v>na</v>
      </c>
    </row>
    <row r="430" spans="1:35" x14ac:dyDescent="0.2">
      <c r="A430" s="5">
        <f>Financials!Q429</f>
        <v>44307</v>
      </c>
      <c r="B430" s="5">
        <f>Financials!P429</f>
        <v>44306</v>
      </c>
      <c r="C430" t="str">
        <f>Financials!A429</f>
        <v>NL0000009165</v>
      </c>
      <c r="D430" t="str">
        <f>Financials!B429</f>
        <v>HEIA.AS</v>
      </c>
      <c r="E430" t="str">
        <f>Financials!C429</f>
        <v>Heineken N.V.</v>
      </c>
      <c r="F430" t="str">
        <f>Financials!D429</f>
        <v>EUR</v>
      </c>
      <c r="G430" t="str">
        <f>Financials!E429</f>
        <v>Consumer Defensive</v>
      </c>
      <c r="H430" t="str">
        <f>Financials!F429</f>
        <v>Beverages—Brewers</v>
      </c>
      <c r="I430">
        <f>Financials!O429</f>
        <v>95.84</v>
      </c>
      <c r="J430" t="str">
        <f>Financials!H429&amp;" - "&amp;Financials!G429</f>
        <v>71.26 - 96.5</v>
      </c>
      <c r="K430" s="7">
        <f>(Financials!G429-Financials!O429)/Financials!O429</f>
        <v>6.8864774624373595E-3</v>
      </c>
      <c r="L430" s="1">
        <f>Financials!M429</f>
        <v>7.6E-3</v>
      </c>
      <c r="M430">
        <f>Financials!I429</f>
        <v>0</v>
      </c>
      <c r="N430">
        <f>Financials!J429</f>
        <v>23.260999999999999</v>
      </c>
      <c r="O430" s="11">
        <f>Financials!K429</f>
        <v>4.1158999999999999</v>
      </c>
      <c r="P430" s="8">
        <f t="shared" si="8"/>
        <v>0</v>
      </c>
      <c r="Q430" s="14">
        <f>Financials!S429</f>
        <v>2002</v>
      </c>
      <c r="R430" s="14">
        <f>Financials!T429</f>
        <v>2020</v>
      </c>
      <c r="S430" s="14">
        <f>Financials!U429</f>
        <v>12</v>
      </c>
      <c r="T430" s="14">
        <f>Financials!V429</f>
        <v>5</v>
      </c>
      <c r="U430" s="15">
        <f>IF(Financials!W429="","na",Financials!W429)</f>
        <v>1.6</v>
      </c>
      <c r="V430" s="15">
        <f>IF(Financials!X429="","na",Financials!X429)</f>
        <v>0.13043478260869565</v>
      </c>
      <c r="W430" s="15">
        <f>IF(Financials!Y429="","na",Financials!Y429)</f>
        <v>-0.11864406779661008</v>
      </c>
      <c r="X430" s="15">
        <f>IF(Financials!Z429="","na",Financials!Z429)</f>
        <v>-0.23529411764705885</v>
      </c>
      <c r="Y430" s="15">
        <f>IF(Financials!AA429="","na",Financials!AA429)</f>
        <v>-0.60902255639097747</v>
      </c>
      <c r="Z430" s="8">
        <f>IF(Financials!AB429="","na",Financials!AB429)</f>
        <v>1.36</v>
      </c>
      <c r="AA430" s="8">
        <f>IF(Financials!AC429="","na",Financials!AC429)</f>
        <v>1.52</v>
      </c>
      <c r="AB430" s="8">
        <f>IF(Financials!AD429="","na",Financials!AD429)</f>
        <v>2.66</v>
      </c>
      <c r="AC430" s="8">
        <f>IF(Financials!AE429="","na",Financials!AE429)</f>
        <v>1.04</v>
      </c>
      <c r="AD430" s="8" t="str">
        <f>IF(Financials!AF429="","na",Financials!AF429)</f>
        <v>na</v>
      </c>
      <c r="AE430" s="16" t="str">
        <f>IF(Financials!AG429="","na",Financials!AG429)</f>
        <v>na</v>
      </c>
      <c r="AF430" s="16" t="str">
        <f>IF(Financials!AH429="","na",Financials!AH429)</f>
        <v>na</v>
      </c>
      <c r="AG430" s="16" t="str">
        <f>IF(Financials!AI429="","na",Financials!AI429)</f>
        <v>na</v>
      </c>
      <c r="AH430" s="16" t="str">
        <f>IF(Financials!AJ429="","na",Financials!AJ429)</f>
        <v>na</v>
      </c>
      <c r="AI430" s="16" t="str">
        <f>IF(Financials!AK429="","na",Financials!AK429)</f>
        <v>na</v>
      </c>
    </row>
    <row r="431" spans="1:35" x14ac:dyDescent="0.2">
      <c r="A431" s="5">
        <f>Financials!Q430</f>
        <v>44307</v>
      </c>
      <c r="B431" s="5">
        <f>Financials!P430</f>
        <v>44306</v>
      </c>
      <c r="C431" t="str">
        <f>Financials!A430</f>
        <v>NL0000009538</v>
      </c>
      <c r="D431" t="str">
        <f>Financials!B430</f>
        <v>PHIA.AS</v>
      </c>
      <c r="E431" t="str">
        <f>Financials!C430</f>
        <v>Philips N.V.</v>
      </c>
      <c r="F431" t="str">
        <f>Financials!D430</f>
        <v>EUR</v>
      </c>
      <c r="G431" t="str">
        <f>Financials!E430</f>
        <v>Healthcare</v>
      </c>
      <c r="H431" t="str">
        <f>Financials!F430</f>
        <v>Diagnostics &amp; Research</v>
      </c>
      <c r="I431">
        <f>Financials!O430</f>
        <v>49.95</v>
      </c>
      <c r="J431" t="str">
        <f>Financials!H430&amp;" - "&amp;Financials!G430</f>
        <v>35.1764 - 50.21</v>
      </c>
      <c r="K431" s="7">
        <f>(Financials!G430-Financials!O430)/Financials!O430</f>
        <v>5.2052052052051654E-3</v>
      </c>
      <c r="L431" s="1">
        <f>Financials!M430</f>
        <v>1.6799999999999999E-2</v>
      </c>
      <c r="M431">
        <f>Financials!I430</f>
        <v>38.417999999999999</v>
      </c>
      <c r="N431">
        <f>Financials!J430</f>
        <v>13.114000000000001</v>
      </c>
      <c r="O431" s="11">
        <f>Financials!K430</f>
        <v>3.8054700000000001</v>
      </c>
      <c r="P431" s="8">
        <f t="shared" si="8"/>
        <v>0</v>
      </c>
      <c r="Q431" s="14">
        <f>Financials!S430</f>
        <v>2002</v>
      </c>
      <c r="R431" s="14">
        <f>Financials!T430</f>
        <v>2020</v>
      </c>
      <c r="S431" s="14">
        <f>Financials!U430</f>
        <v>10</v>
      </c>
      <c r="T431" s="14">
        <f>Financials!V430</f>
        <v>3</v>
      </c>
      <c r="U431" s="15">
        <f>IF(Financials!W430="","na",Financials!W430)</f>
        <v>2.333333333333333</v>
      </c>
      <c r="V431" s="15">
        <f>IF(Financials!X430="","na",Financials!X430)</f>
        <v>1.2666666666666666</v>
      </c>
      <c r="W431" s="15">
        <f>IF(Financials!Y430="","na",Financials!Y430)</f>
        <v>6.2499999999999917E-2</v>
      </c>
      <c r="X431" s="15">
        <f>IF(Financials!Z430="","na",Financials!Z430)</f>
        <v>6.2499999999999917E-2</v>
      </c>
      <c r="Y431" s="15">
        <f>IF(Financials!AA430="","na",Financials!AA430)</f>
        <v>1.0405689106122786</v>
      </c>
      <c r="Z431" s="8">
        <f>IF(Financials!AB430="","na",Financials!AB430)</f>
        <v>1.6</v>
      </c>
      <c r="AA431" s="8">
        <f>IF(Financials!AC430="","na",Financials!AC430)</f>
        <v>0.8</v>
      </c>
      <c r="AB431" s="8">
        <f>IF(Financials!AD430="","na",Financials!AD430)</f>
        <v>0.83310099999999998</v>
      </c>
      <c r="AC431" s="8">
        <f>IF(Financials!AE430="","na",Financials!AE430)</f>
        <v>1.7</v>
      </c>
      <c r="AD431" s="8" t="str">
        <f>IF(Financials!AF430="","na",Financials!AF430)</f>
        <v>na</v>
      </c>
      <c r="AE431" s="16" t="str">
        <f>IF(Financials!AG430="","na",Financials!AG430)</f>
        <v>na</v>
      </c>
      <c r="AF431" s="16" t="str">
        <f>IF(Financials!AH430="","na",Financials!AH430)</f>
        <v>na</v>
      </c>
      <c r="AG431" s="16" t="str">
        <f>IF(Financials!AI430="","na",Financials!AI430)</f>
        <v>na</v>
      </c>
      <c r="AH431" s="16" t="str">
        <f>IF(Financials!AJ430="","na",Financials!AJ430)</f>
        <v>na</v>
      </c>
      <c r="AI431" s="16" t="str">
        <f>IF(Financials!AK430="","na",Financials!AK430)</f>
        <v>na</v>
      </c>
    </row>
    <row r="432" spans="1:35" x14ac:dyDescent="0.2">
      <c r="A432" s="5">
        <f>Financials!Q431</f>
        <v>44307</v>
      </c>
      <c r="B432" s="5">
        <f>Financials!P431</f>
        <v>44306</v>
      </c>
      <c r="C432" t="str">
        <f>Financials!A431</f>
        <v>NL0000009827</v>
      </c>
      <c r="D432" t="str">
        <f>Financials!B431</f>
        <v>DSM.AS</v>
      </c>
      <c r="E432" t="str">
        <f>Financials!C431</f>
        <v>DSM NV</v>
      </c>
      <c r="F432" t="str">
        <f>Financials!D431</f>
        <v>EUR</v>
      </c>
      <c r="G432" t="str">
        <f>Financials!E431</f>
        <v>Basic Materials</v>
      </c>
      <c r="H432" t="str">
        <f>Financials!F431</f>
        <v>Specialty Chemicals</v>
      </c>
      <c r="I432">
        <f>Financials!O431</f>
        <v>150.35</v>
      </c>
      <c r="J432" t="str">
        <f>Financials!H431&amp;" - "&amp;Financials!G431</f>
        <v>106.5 - 151.5</v>
      </c>
      <c r="K432" s="7">
        <f>(Financials!G431-Financials!O431)/Financials!O431</f>
        <v>7.6488194213502206E-3</v>
      </c>
      <c r="L432" s="1">
        <f>Financials!M431</f>
        <v>1.61E-2</v>
      </c>
      <c r="M432">
        <f>Financials!I431</f>
        <v>51.903100000000002</v>
      </c>
      <c r="N432">
        <f>Financials!J431</f>
        <v>42.963000000000001</v>
      </c>
      <c r="O432" s="11">
        <f>Financials!K431</f>
        <v>3.4913799999999999</v>
      </c>
      <c r="P432" s="8">
        <f t="shared" si="8"/>
        <v>0</v>
      </c>
      <c r="Q432" s="14">
        <f>Financials!S431</f>
        <v>2001</v>
      </c>
      <c r="R432" s="14">
        <f>Financials!T431</f>
        <v>2020</v>
      </c>
      <c r="S432" s="14">
        <f>Financials!U431</f>
        <v>9</v>
      </c>
      <c r="T432" s="14">
        <f>Financials!V431</f>
        <v>6</v>
      </c>
      <c r="U432" s="15">
        <f>IF(Financials!W431="","na",Financials!W431)</f>
        <v>0.3351648351648352</v>
      </c>
      <c r="V432" s="15">
        <f>IF(Financials!X431="","na",Financials!X431)</f>
        <v>0.59868421052631593</v>
      </c>
      <c r="W432" s="15">
        <f>IF(Financials!Y431="","na",Financials!Y431)</f>
        <v>0.47272727272727288</v>
      </c>
      <c r="X432" s="15">
        <f>IF(Financials!Z431="","na",Financials!Z431)</f>
        <v>1.0249999999999999</v>
      </c>
      <c r="Y432" s="15">
        <f>IF(Financials!AA431="","na",Financials!AA431)</f>
        <v>5.6521739130434935E-2</v>
      </c>
      <c r="Z432" s="8">
        <f>IF(Financials!AB431="","na",Financials!AB431)</f>
        <v>1.2</v>
      </c>
      <c r="AA432" s="8">
        <f>IF(Financials!AC431="","na",Financials!AC431)</f>
        <v>2.04</v>
      </c>
      <c r="AB432" s="8">
        <f>IF(Financials!AD431="","na",Financials!AD431)</f>
        <v>2.2999999999999998</v>
      </c>
      <c r="AC432" s="8">
        <f>IF(Financials!AE431="","na",Financials!AE431)</f>
        <v>2.4300000000000002</v>
      </c>
      <c r="AD432" s="8" t="str">
        <f>IF(Financials!AF431="","na",Financials!AF431)</f>
        <v>na</v>
      </c>
      <c r="AE432" s="16" t="str">
        <f>IF(Financials!AG431="","na",Financials!AG431)</f>
        <v>na</v>
      </c>
      <c r="AF432" s="16" t="str">
        <f>IF(Financials!AH431="","na",Financials!AH431)</f>
        <v>na</v>
      </c>
      <c r="AG432" s="16" t="str">
        <f>IF(Financials!AI431="","na",Financials!AI431)</f>
        <v>na</v>
      </c>
      <c r="AH432" s="16" t="str">
        <f>IF(Financials!AJ431="","na",Financials!AJ431)</f>
        <v>na</v>
      </c>
      <c r="AI432" s="16" t="str">
        <f>IF(Financials!AK431="","na",Financials!AK431)</f>
        <v>na</v>
      </c>
    </row>
    <row r="433" spans="1:35" x14ac:dyDescent="0.2">
      <c r="A433" s="5">
        <f>Financials!Q432</f>
        <v>44307</v>
      </c>
      <c r="B433" s="5">
        <f>Financials!P432</f>
        <v>44306</v>
      </c>
      <c r="C433" t="str">
        <f>Financials!A432</f>
        <v>NL0000226223</v>
      </c>
      <c r="D433" t="str">
        <f>Financials!B432</f>
        <v>STM.PA</v>
      </c>
      <c r="E433" t="str">
        <f>Financials!C432</f>
        <v>STMicroelectronics</v>
      </c>
      <c r="F433" t="str">
        <f>Financials!D432</f>
        <v>EUR</v>
      </c>
      <c r="G433" t="str">
        <f>Financials!E432</f>
        <v>Technology</v>
      </c>
      <c r="H433" t="str">
        <f>Financials!F432</f>
        <v>Semiconductors</v>
      </c>
      <c r="I433">
        <f>Financials!O432</f>
        <v>31.055</v>
      </c>
      <c r="J433" t="str">
        <f>Financials!H432&amp;" - "&amp;Financials!G432</f>
        <v>19.655 - 35.91</v>
      </c>
      <c r="K433" s="7">
        <f>(Financials!G432-Financials!O432)/Financials!O432</f>
        <v>0.15633553373047809</v>
      </c>
      <c r="L433" s="1">
        <f>Financials!M432</f>
        <v>4.5999999999999999E-3</v>
      </c>
      <c r="M433">
        <f>Financials!I432</f>
        <v>30.988</v>
      </c>
      <c r="N433">
        <f>Financials!J432</f>
        <v>9.3309999999999995</v>
      </c>
      <c r="O433" s="11">
        <f>Financials!K432</f>
        <v>3.31101</v>
      </c>
      <c r="P433" s="8">
        <f t="shared" si="8"/>
        <v>2</v>
      </c>
      <c r="Q433" s="14">
        <f>Financials!S432</f>
        <v>2003</v>
      </c>
      <c r="R433" s="14">
        <f>Financials!T432</f>
        <v>2021</v>
      </c>
      <c r="S433" s="14">
        <f>Financials!U432</f>
        <v>4</v>
      </c>
      <c r="T433" s="14">
        <f>Financials!V432</f>
        <v>7</v>
      </c>
      <c r="U433" s="15">
        <f>IF(Financials!W432="","na",Financials!W432)</f>
        <v>-0.90454545454545443</v>
      </c>
      <c r="V433" s="15">
        <f>IF(Financials!X432="","na",Financials!X432)</f>
        <v>-0.89500000000000002</v>
      </c>
      <c r="W433" s="15">
        <f>IF(Financials!Y432="","na",Financials!Y432)</f>
        <v>-0.85</v>
      </c>
      <c r="X433" s="15">
        <f>IF(Financials!Z432="","na",Financials!Z432)</f>
        <v>-0.82499999999999996</v>
      </c>
      <c r="Y433" s="15">
        <f>IF(Financials!AA432="","na",Financials!AA432)</f>
        <v>-0.77419354838709675</v>
      </c>
      <c r="Z433" s="8">
        <f>IF(Financials!AB432="","na",Financials!AB432)</f>
        <v>0.24</v>
      </c>
      <c r="AA433" s="8">
        <f>IF(Financials!AC432="","na",Financials!AC432)</f>
        <v>0.24</v>
      </c>
      <c r="AB433" s="8">
        <f>IF(Financials!AD432="","na",Financials!AD432)</f>
        <v>0.24</v>
      </c>
      <c r="AC433" s="8">
        <f>IF(Financials!AE432="","na",Financials!AE432)</f>
        <v>0.186</v>
      </c>
      <c r="AD433" s="8">
        <f>IF(Financials!AF432="","na",Financials!AF432)</f>
        <v>4.2000000000000003E-2</v>
      </c>
      <c r="AE433" s="16" t="str">
        <f>IF(Financials!AG432="","na",Financials!AG432)</f>
        <v>na</v>
      </c>
      <c r="AF433" s="16">
        <f>IF(Financials!AH432="","na",Financials!AH432)</f>
        <v>0.13333333333333333</v>
      </c>
      <c r="AG433" s="16">
        <f>IF(Financials!AI432="","na",Financials!AI432)</f>
        <v>0.21818181818181817</v>
      </c>
      <c r="AH433" s="16" t="str">
        <f>IF(Financials!AJ432="","na",Financials!AJ432)</f>
        <v>na</v>
      </c>
      <c r="AI433" s="16" t="str">
        <f>IF(Financials!AK432="","na",Financials!AK432)</f>
        <v>na</v>
      </c>
    </row>
    <row r="434" spans="1:35" x14ac:dyDescent="0.2">
      <c r="A434" s="5">
        <f>Financials!Q433</f>
        <v>44307</v>
      </c>
      <c r="B434" s="5">
        <f>Financials!P433</f>
        <v>44306</v>
      </c>
      <c r="C434" t="str">
        <f>Financials!A433</f>
        <v>NL0000235190</v>
      </c>
      <c r="D434" t="str">
        <f>Financials!B433</f>
        <v>AIR.PA</v>
      </c>
      <c r="E434" t="str">
        <f>Financials!C433</f>
        <v>Airbus</v>
      </c>
      <c r="F434" t="str">
        <f>Financials!D433</f>
        <v>EUR</v>
      </c>
      <c r="G434" t="str">
        <f>Financials!E433</f>
        <v>Industrials</v>
      </c>
      <c r="H434" t="str">
        <f>Financials!F433</f>
        <v>Aerospace &amp; Defense</v>
      </c>
      <c r="I434">
        <f>Financials!O433</f>
        <v>97.51</v>
      </c>
      <c r="J434" t="str">
        <f>Financials!H433&amp;" - "&amp;Financials!G433</f>
        <v>48.21 - 103.98</v>
      </c>
      <c r="K434" s="7">
        <f>(Financials!G433-Financials!O433)/Financials!O433</f>
        <v>6.635216900830683E-2</v>
      </c>
      <c r="L434" s="1">
        <f>Financials!M433</f>
        <v>0</v>
      </c>
      <c r="M434">
        <f>Financials!I433</f>
        <v>0</v>
      </c>
      <c r="N434">
        <f>Financials!J433</f>
        <v>8.2240000000000002</v>
      </c>
      <c r="O434" s="11">
        <f>Financials!K433</f>
        <v>11.8264</v>
      </c>
      <c r="P434" s="8">
        <f t="shared" si="8"/>
        <v>2</v>
      </c>
      <c r="Q434" s="14">
        <f>Financials!S433</f>
        <v>2003</v>
      </c>
      <c r="R434" s="14">
        <f>Financials!T433</f>
        <v>2020</v>
      </c>
      <c r="S434" s="14">
        <f>Financials!U433</f>
        <v>12</v>
      </c>
      <c r="T434" s="14">
        <f>Financials!V433</f>
        <v>4</v>
      </c>
      <c r="U434" s="15">
        <f>IF(Financials!W433="","na",Financials!W433)</f>
        <v>5</v>
      </c>
      <c r="V434" s="15">
        <f>IF(Financials!X433="","na",Financials!X433)</f>
        <v>2.0000000000000004</v>
      </c>
      <c r="W434" s="15">
        <f>IF(Financials!Y433="","na",Financials!Y433)</f>
        <v>0.50000000000000011</v>
      </c>
      <c r="X434" s="15">
        <f>IF(Financials!Z433="","na",Financials!Z433)</f>
        <v>0.33333333333333326</v>
      </c>
      <c r="Y434" s="15">
        <f>IF(Financials!AA433="","na",Financials!AA433)</f>
        <v>9.0909090909090995E-2</v>
      </c>
      <c r="Z434" s="8">
        <f>IF(Financials!AB433="","na",Financials!AB433)</f>
        <v>1.35</v>
      </c>
      <c r="AA434" s="8">
        <f>IF(Financials!AC433="","na",Financials!AC433)</f>
        <v>1.5</v>
      </c>
      <c r="AB434" s="8">
        <f>IF(Financials!AD433="","na",Financials!AD433)</f>
        <v>1.65</v>
      </c>
      <c r="AC434" s="8">
        <f>IF(Financials!AE433="","na",Financials!AE433)</f>
        <v>1.8</v>
      </c>
      <c r="AD434" s="8" t="str">
        <f>IF(Financials!AF433="","na",Financials!AF433)</f>
        <v>na</v>
      </c>
      <c r="AE434" s="16">
        <f>IF(Financials!AG433="","na",Financials!AG433)</f>
        <v>0.36486486486486486</v>
      </c>
      <c r="AF434" s="16">
        <f>IF(Financials!AH433="","na",Financials!AH433)</f>
        <v>0.38461538461538464</v>
      </c>
      <c r="AG434" s="16">
        <f>IF(Financials!AI433="","na",Financials!AI433)</f>
        <v>-0.91666666666666663</v>
      </c>
      <c r="AH434" s="16" t="str">
        <f>IF(Financials!AJ433="","na",Financials!AJ433)</f>
        <v>na</v>
      </c>
      <c r="AI434" s="16" t="str">
        <f>IF(Financials!AK433="","na",Financials!AK433)</f>
        <v>na</v>
      </c>
    </row>
    <row r="435" spans="1:35" x14ac:dyDescent="0.2">
      <c r="A435" s="5">
        <f>Financials!Q434</f>
        <v>44307</v>
      </c>
      <c r="B435" s="5">
        <f>Financials!P434</f>
        <v>44306</v>
      </c>
      <c r="C435" t="str">
        <f>Financials!A434</f>
        <v>NL0000303709</v>
      </c>
      <c r="D435" t="str">
        <f>Financials!B434</f>
        <v>AGN.AS</v>
      </c>
      <c r="E435" t="str">
        <f>Financials!C434</f>
        <v>AEGON N.V.</v>
      </c>
      <c r="F435" t="str">
        <f>Financials!D434</f>
        <v>EUR</v>
      </c>
      <c r="G435" t="str">
        <f>Financials!E434</f>
        <v>Financial Services</v>
      </c>
      <c r="H435" t="str">
        <f>Financials!F434</f>
        <v>Insurance—Diversified</v>
      </c>
      <c r="I435">
        <f>Financials!O434</f>
        <v>3.762</v>
      </c>
      <c r="J435" t="str">
        <f>Financials!H434&amp;" - "&amp;Financials!G434</f>
        <v>1.952 - 4.311</v>
      </c>
      <c r="K435" s="7">
        <f>(Financials!G434-Financials!O434)/Financials!O434</f>
        <v>0.14593301435406697</v>
      </c>
      <c r="L435" s="1">
        <f>Financials!M434</f>
        <v>3.1800000000000002E-2</v>
      </c>
      <c r="M435">
        <f>Financials!I434</f>
        <v>0</v>
      </c>
      <c r="N435">
        <f>Financials!J434</f>
        <v>11.945</v>
      </c>
      <c r="O435" s="11">
        <f>Financials!K434</f>
        <v>0.31310199999999999</v>
      </c>
      <c r="P435" s="8">
        <f t="shared" si="8"/>
        <v>0</v>
      </c>
      <c r="Q435" s="14">
        <f>Financials!S434</f>
        <v>2000</v>
      </c>
      <c r="R435" s="14">
        <f>Financials!T434</f>
        <v>2020</v>
      </c>
      <c r="S435" s="14">
        <f>Financials!U434</f>
        <v>9</v>
      </c>
      <c r="T435" s="14">
        <f>Financials!V434</f>
        <v>6</v>
      </c>
      <c r="U435" s="15">
        <f>IF(Financials!W434="","na",Financials!W434)</f>
        <v>-0.8294573643410853</v>
      </c>
      <c r="V435" s="15">
        <f>IF(Financials!X434="","na",Financials!X434)</f>
        <v>0</v>
      </c>
      <c r="W435" s="15">
        <f>IF(Financials!Y434="","na",Financials!Y434)</f>
        <v>-0.38888888888888878</v>
      </c>
      <c r="X435" s="15">
        <f>IF(Financials!Z434="","na",Financials!Z434)</f>
        <v>-0.15384615384615388</v>
      </c>
      <c r="Y435" s="15">
        <f>IF(Financials!AA434="","na",Financials!AA434)</f>
        <v>-0.26666666666666666</v>
      </c>
      <c r="Z435" s="8">
        <f>IF(Financials!AB434="","na",Financials!AB434)</f>
        <v>0.26</v>
      </c>
      <c r="AA435" s="8">
        <f>IF(Financials!AC434="","na",Financials!AC434)</f>
        <v>0.28000000000000003</v>
      </c>
      <c r="AB435" s="8">
        <f>IF(Financials!AD434="","na",Financials!AD434)</f>
        <v>0.3</v>
      </c>
      <c r="AC435" s="8">
        <f>IF(Financials!AE434="","na",Financials!AE434)</f>
        <v>0.22</v>
      </c>
      <c r="AD435" s="8" t="str">
        <f>IF(Financials!AF434="","na",Financials!AF434)</f>
        <v>na</v>
      </c>
      <c r="AE435" s="16" t="str">
        <f>IF(Financials!AG434="","na",Financials!AG434)</f>
        <v>na</v>
      </c>
      <c r="AF435" s="16" t="str">
        <f>IF(Financials!AH434="","na",Financials!AH434)</f>
        <v>na</v>
      </c>
      <c r="AG435" s="16" t="str">
        <f>IF(Financials!AI434="","na",Financials!AI434)</f>
        <v>na</v>
      </c>
      <c r="AH435" s="16" t="str">
        <f>IF(Financials!AJ434="","na",Financials!AJ434)</f>
        <v>na</v>
      </c>
      <c r="AI435" s="16" t="str">
        <f>IF(Financials!AK434="","na",Financials!AK434)</f>
        <v>na</v>
      </c>
    </row>
    <row r="436" spans="1:35" x14ac:dyDescent="0.2">
      <c r="A436" s="5">
        <f>Financials!Q435</f>
        <v>44307</v>
      </c>
      <c r="B436" s="5">
        <f>Financials!P435</f>
        <v>44306</v>
      </c>
      <c r="C436" t="str">
        <f>Financials!A435</f>
        <v>NL0000352565</v>
      </c>
      <c r="D436" t="str">
        <f>Financials!B435</f>
        <v>FUR.AS</v>
      </c>
      <c r="E436" t="str">
        <f>Financials!C435</f>
        <v>Fugro N.V.</v>
      </c>
      <c r="F436" t="str">
        <f>Financials!D435</f>
        <v>EUR</v>
      </c>
      <c r="G436" t="str">
        <f>Financials!E435</f>
        <v>Energy</v>
      </c>
      <c r="H436" t="str">
        <f>Financials!F435</f>
        <v>Oil &amp; Gas Equipment &amp; Services</v>
      </c>
      <c r="I436">
        <f>Financials!O435</f>
        <v>8.2750000000000004</v>
      </c>
      <c r="J436" t="str">
        <f>Financials!H435&amp;" - "&amp;Financials!G435</f>
        <v>3.89248 - 10.1</v>
      </c>
      <c r="K436" s="7">
        <f>(Financials!G435-Financials!O435)/Financials!O435</f>
        <v>0.22054380664652559</v>
      </c>
      <c r="L436" s="1">
        <f>Financials!M435</f>
        <v>0</v>
      </c>
      <c r="M436">
        <f>Financials!I435</f>
        <v>0</v>
      </c>
      <c r="N436">
        <f>Financials!J435</f>
        <v>6.923</v>
      </c>
      <c r="O436" s="11">
        <f>Financials!K435</f>
        <v>1.19096</v>
      </c>
      <c r="P436" s="8">
        <f t="shared" si="8"/>
        <v>0</v>
      </c>
      <c r="Q436" s="14">
        <f>Financials!S435</f>
        <v>2004</v>
      </c>
      <c r="R436" s="14">
        <f>Financials!T435</f>
        <v>2014</v>
      </c>
      <c r="S436" s="14">
        <f>Financials!U435</f>
        <v>4</v>
      </c>
      <c r="T436" s="14">
        <f>Financials!V435</f>
        <v>1</v>
      </c>
      <c r="U436" s="15">
        <f>IF(Financials!W435="","na",Financials!W435)</f>
        <v>-0.18918918918918923</v>
      </c>
      <c r="V436" s="15">
        <f>IF(Financials!X435="","na",Financials!X435)</f>
        <v>0.80722891566265065</v>
      </c>
      <c r="W436" s="15">
        <f>IF(Financials!Y435="","na",Financials!Y435)</f>
        <v>0</v>
      </c>
      <c r="X436" s="15">
        <f>IF(Financials!Z435="","na",Financials!Z435)</f>
        <v>0</v>
      </c>
      <c r="Y436" s="15">
        <f>IF(Financials!AA435="","na",Financials!AA435)</f>
        <v>0</v>
      </c>
      <c r="Z436" s="8" t="str">
        <f>IF(Financials!AB435="","na",Financials!AB435)</f>
        <v>na</v>
      </c>
      <c r="AA436" s="8" t="str">
        <f>IF(Financials!AC435="","na",Financials!AC435)</f>
        <v>na</v>
      </c>
      <c r="AB436" s="8" t="str">
        <f>IF(Financials!AD435="","na",Financials!AD435)</f>
        <v>na</v>
      </c>
      <c r="AC436" s="8" t="str">
        <f>IF(Financials!AE435="","na",Financials!AE435)</f>
        <v>na</v>
      </c>
      <c r="AD436" s="8" t="str">
        <f>IF(Financials!AF435="","na",Financials!AF435)</f>
        <v>na</v>
      </c>
      <c r="AE436" s="16" t="str">
        <f>IF(Financials!AG435="","na",Financials!AG435)</f>
        <v>na</v>
      </c>
      <c r="AF436" s="16" t="str">
        <f>IF(Financials!AH435="","na",Financials!AH435)</f>
        <v>na</v>
      </c>
      <c r="AG436" s="16" t="str">
        <f>IF(Financials!AI435="","na",Financials!AI435)</f>
        <v>na</v>
      </c>
      <c r="AH436" s="16" t="str">
        <f>IF(Financials!AJ435="","na",Financials!AJ435)</f>
        <v>na</v>
      </c>
      <c r="AI436" s="16" t="str">
        <f>IF(Financials!AK435="","na",Financials!AK435)</f>
        <v>na</v>
      </c>
    </row>
    <row r="437" spans="1:35" x14ac:dyDescent="0.2">
      <c r="A437" s="5">
        <f>Financials!Q436</f>
        <v>44307</v>
      </c>
      <c r="B437" s="5">
        <f>Financials!P436</f>
        <v>44306</v>
      </c>
      <c r="C437" t="str">
        <f>Financials!A436</f>
        <v>NL0000379121</v>
      </c>
      <c r="D437" t="str">
        <f>Financials!B436</f>
        <v>RAND.AS</v>
      </c>
      <c r="E437" t="str">
        <f>Financials!C436</f>
        <v>Randstad Holding N.V.</v>
      </c>
      <c r="F437" t="str">
        <f>Financials!D436</f>
        <v>EUR</v>
      </c>
      <c r="G437" t="str">
        <f>Financials!E436</f>
        <v>Industrials</v>
      </c>
      <c r="H437" t="str">
        <f>Financials!F436</f>
        <v>Staffing &amp; Employment Services</v>
      </c>
      <c r="I437">
        <f>Financials!O436</f>
        <v>61.08</v>
      </c>
      <c r="J437" t="str">
        <f>Financials!H436&amp;" - "&amp;Financials!G436</f>
        <v>30.96 - 62.5</v>
      </c>
      <c r="K437" s="7">
        <f>(Financials!G436-Financials!O436)/Financials!O436</f>
        <v>2.3248199083169642E-2</v>
      </c>
      <c r="L437" s="1">
        <f>Financials!M436</f>
        <v>2.5899999999999999E-2</v>
      </c>
      <c r="M437">
        <f>Financials!I436</f>
        <v>37.801200000000001</v>
      </c>
      <c r="N437">
        <f>Financials!J436</f>
        <v>23.8</v>
      </c>
      <c r="O437" s="11">
        <f>Financials!K436</f>
        <v>2.55714</v>
      </c>
      <c r="P437" s="8">
        <f t="shared" si="8"/>
        <v>0</v>
      </c>
      <c r="Q437" s="14">
        <f>Financials!S436</f>
        <v>2002</v>
      </c>
      <c r="R437" s="14">
        <f>Financials!T436</f>
        <v>2021</v>
      </c>
      <c r="S437" s="14">
        <f>Financials!U436</f>
        <v>10</v>
      </c>
      <c r="T437" s="14">
        <f>Financials!V436</f>
        <v>5</v>
      </c>
      <c r="U437" s="15">
        <f>IF(Financials!W436="","na",Financials!W436)</f>
        <v>3.7647058823529411</v>
      </c>
      <c r="V437" s="15">
        <f>IF(Financials!X436="","na",Financials!X436)</f>
        <v>0.70526315789473704</v>
      </c>
      <c r="W437" s="15">
        <f>IF(Financials!Y436="","na",Financials!Y436)</f>
        <v>-3.5714285714285615E-2</v>
      </c>
      <c r="X437" s="15">
        <f>IF(Financials!Z436="","na",Financials!Z436)</f>
        <v>-0.41304347826086946</v>
      </c>
      <c r="Y437" s="15">
        <f>IF(Financials!AA436="","na",Financials!AA436)</f>
        <v>-0.22488038277511951</v>
      </c>
      <c r="Z437" s="8">
        <f>IF(Financials!AB436="","na",Financials!AB436)</f>
        <v>1.89</v>
      </c>
      <c r="AA437" s="8">
        <f>IF(Financials!AC436="","na",Financials!AC436)</f>
        <v>2.76</v>
      </c>
      <c r="AB437" s="8">
        <f>IF(Financials!AD436="","na",Financials!AD436)</f>
        <v>3.38</v>
      </c>
      <c r="AC437" s="8">
        <f>IF(Financials!AE436="","na",Financials!AE436)</f>
        <v>2.09</v>
      </c>
      <c r="AD437" s="8">
        <f>IF(Financials!AF436="","na",Financials!AF436)</f>
        <v>1.62</v>
      </c>
      <c r="AE437" s="16" t="str">
        <f>IF(Financials!AG436="","na",Financials!AG436)</f>
        <v>na</v>
      </c>
      <c r="AF437" s="16" t="str">
        <f>IF(Financials!AH436="","na",Financials!AH436)</f>
        <v>na</v>
      </c>
      <c r="AG437" s="16" t="str">
        <f>IF(Financials!AI436="","na",Financials!AI436)</f>
        <v>na</v>
      </c>
      <c r="AH437" s="16" t="str">
        <f>IF(Financials!AJ436="","na",Financials!AJ436)</f>
        <v>na</v>
      </c>
      <c r="AI437" s="16" t="str">
        <f>IF(Financials!AK436="","na",Financials!AK436)</f>
        <v>na</v>
      </c>
    </row>
    <row r="438" spans="1:35" x14ac:dyDescent="0.2">
      <c r="A438" s="5">
        <f>Financials!Q437</f>
        <v>44307</v>
      </c>
      <c r="B438" s="5">
        <f>Financials!P437</f>
        <v>44306</v>
      </c>
      <c r="C438" t="str">
        <f>Financials!A437</f>
        <v>NL0009432491</v>
      </c>
      <c r="D438" t="str">
        <f>Financials!B437</f>
        <v>VPK.AS</v>
      </c>
      <c r="E438" t="str">
        <f>Financials!C437</f>
        <v>Vopak N.V.</v>
      </c>
      <c r="F438" t="str">
        <f>Financials!D437</f>
        <v>EUR</v>
      </c>
      <c r="G438" t="str">
        <f>Financials!E437</f>
        <v>Energy</v>
      </c>
      <c r="H438" t="str">
        <f>Financials!F437</f>
        <v>Oil &amp; Gas Equipment &amp; Services</v>
      </c>
      <c r="I438">
        <f>Financials!O437</f>
        <v>39.51</v>
      </c>
      <c r="J438" t="str">
        <f>Financials!H437&amp;" - "&amp;Financials!G437</f>
        <v>38.94 - 54.24</v>
      </c>
      <c r="K438" s="7">
        <f>(Financials!G437-Financials!O437)/Financials!O437</f>
        <v>0.37281700835231601</v>
      </c>
      <c r="L438" s="1">
        <f>Financials!M437</f>
        <v>2.8899999999999999E-2</v>
      </c>
      <c r="M438">
        <f>Financials!I437</f>
        <v>16.648399999999999</v>
      </c>
      <c r="N438">
        <f>Financials!J437</f>
        <v>23.771000000000001</v>
      </c>
      <c r="O438" s="11">
        <f>Financials!K437</f>
        <v>1.66547</v>
      </c>
      <c r="P438" s="8">
        <f t="shared" si="8"/>
        <v>0</v>
      </c>
      <c r="Q438" s="14">
        <f>Financials!S437</f>
        <v>2001</v>
      </c>
      <c r="R438" s="14">
        <f>Financials!T437</f>
        <v>2020</v>
      </c>
      <c r="S438" s="14">
        <f>Financials!U437</f>
        <v>12</v>
      </c>
      <c r="T438" s="14">
        <f>Financials!V437</f>
        <v>2</v>
      </c>
      <c r="U438" s="15">
        <f>IF(Financials!W437="","na",Financials!W437)</f>
        <v>-8.0000000000000071E-2</v>
      </c>
      <c r="V438" s="15">
        <f>IF(Financials!X437="","na",Financials!X437)</f>
        <v>0.30681818181818171</v>
      </c>
      <c r="W438" s="15">
        <f>IF(Financials!Y437="","na",Financials!Y437)</f>
        <v>0.27777777777777762</v>
      </c>
      <c r="X438" s="15">
        <f>IF(Financials!Z437="","na",Financials!Z437)</f>
        <v>9.5238095238095122E-2</v>
      </c>
      <c r="Y438" s="15">
        <f>IF(Financials!AA437="","na",Financials!AA437)</f>
        <v>4.5454545454545289E-2</v>
      </c>
      <c r="Z438" s="8">
        <f>IF(Financials!AB437="","na",Financials!AB437)</f>
        <v>1.05</v>
      </c>
      <c r="AA438" s="8">
        <f>IF(Financials!AC437="","na",Financials!AC437)</f>
        <v>1.05</v>
      </c>
      <c r="AB438" s="8">
        <f>IF(Financials!AD437="","na",Financials!AD437)</f>
        <v>1.1000000000000001</v>
      </c>
      <c r="AC438" s="8">
        <f>IF(Financials!AE437="","na",Financials!AE437)</f>
        <v>1.1499999999999999</v>
      </c>
      <c r="AD438" s="8" t="str">
        <f>IF(Financials!AF437="","na",Financials!AF437)</f>
        <v>na</v>
      </c>
      <c r="AE438" s="16" t="str">
        <f>IF(Financials!AG437="","na",Financials!AG437)</f>
        <v>na</v>
      </c>
      <c r="AF438" s="16" t="str">
        <f>IF(Financials!AH437="","na",Financials!AH437)</f>
        <v>na</v>
      </c>
      <c r="AG438" s="16" t="str">
        <f>IF(Financials!AI437="","na",Financials!AI437)</f>
        <v>na</v>
      </c>
      <c r="AH438" s="16" t="str">
        <f>IF(Financials!AJ437="","na",Financials!AJ437)</f>
        <v>na</v>
      </c>
      <c r="AI438" s="16" t="str">
        <f>IF(Financials!AK437="","na",Financials!AK437)</f>
        <v>na</v>
      </c>
    </row>
    <row r="439" spans="1:35" x14ac:dyDescent="0.2">
      <c r="A439" s="5">
        <f>Financials!Q438</f>
        <v>44306</v>
      </c>
      <c r="B439" s="5">
        <f>Financials!P438</f>
        <v>44306</v>
      </c>
      <c r="C439" t="str">
        <f>Financials!A438</f>
        <v>NL0009434992</v>
      </c>
      <c r="D439" t="str">
        <f>Financials!B438</f>
        <v>LYB</v>
      </c>
      <c r="E439" t="str">
        <f>Financials!C438</f>
        <v>Lyondellbasell Industries</v>
      </c>
      <c r="F439" t="str">
        <f>Financials!D438</f>
        <v>USD</v>
      </c>
      <c r="G439" t="str">
        <f>Financials!E438</f>
        <v>Basic Materials</v>
      </c>
      <c r="H439" t="str">
        <f>Financials!F438</f>
        <v>Specialty Chemicals</v>
      </c>
      <c r="I439">
        <f>Financials!O438</f>
        <v>104.64</v>
      </c>
      <c r="J439" t="str">
        <f>Financials!H438&amp;" - "&amp;Financials!G438</f>
        <v>44.33 - 112.73</v>
      </c>
      <c r="K439" s="7">
        <f>(Financials!G438-Financials!O438)/Financials!O438</f>
        <v>7.7312691131498509E-2</v>
      </c>
      <c r="L439" s="1">
        <f>Financials!M438</f>
        <v>4.0099999999999997E-2</v>
      </c>
      <c r="M439">
        <f>Financials!I438</f>
        <v>24.661799999999999</v>
      </c>
      <c r="N439">
        <f>Financials!J438</f>
        <v>23.864000000000001</v>
      </c>
      <c r="O439" s="11">
        <f>Financials!K438</f>
        <v>4.3848500000000001</v>
      </c>
      <c r="P439" s="8">
        <f t="shared" si="8"/>
        <v>2</v>
      </c>
      <c r="Q439" s="14">
        <f>Financials!S438</f>
        <v>2012</v>
      </c>
      <c r="R439" s="14">
        <f>Financials!T438</f>
        <v>2021</v>
      </c>
      <c r="S439" s="14">
        <f>Financials!U438</f>
        <v>6</v>
      </c>
      <c r="T439" s="14">
        <f>Financials!V438</f>
        <v>3</v>
      </c>
      <c r="U439" s="15">
        <f>IF(Financials!W438="","na",Financials!W438)</f>
        <v>-0.75</v>
      </c>
      <c r="V439" s="15">
        <f>IF(Financials!X438="","na",Financials!X438)</f>
        <v>-0.61111111111111116</v>
      </c>
      <c r="W439" s="15">
        <f>IF(Financials!Y438="","na",Financials!Y438)</f>
        <v>-0.6846846846846848</v>
      </c>
      <c r="X439" s="15">
        <f>IF(Financials!Z438="","na",Financials!Z438)</f>
        <v>-0.73750000000000004</v>
      </c>
      <c r="Y439" s="15">
        <f>IF(Financials!AA438="","na",Financials!AA438)</f>
        <v>-0.75</v>
      </c>
      <c r="Z439" s="8">
        <f>IF(Financials!AB438="","na",Financials!AB438)</f>
        <v>3.55</v>
      </c>
      <c r="AA439" s="8">
        <f>IF(Financials!AC438="","na",Financials!AC438)</f>
        <v>4</v>
      </c>
      <c r="AB439" s="8">
        <f>IF(Financials!AD438="","na",Financials!AD438)</f>
        <v>19.149999999999999</v>
      </c>
      <c r="AC439" s="8">
        <f>IF(Financials!AE438="","na",Financials!AE438)</f>
        <v>4.2</v>
      </c>
      <c r="AD439" s="8">
        <f>IF(Financials!AF438="","na",Financials!AF438)</f>
        <v>1.05</v>
      </c>
      <c r="AE439" s="16">
        <f>IF(Financials!AG438="","na",Financials!AG438)</f>
        <v>0.29098360655737704</v>
      </c>
      <c r="AF439" s="16">
        <f>IF(Financials!AH438="","na",Financials!AH438)</f>
        <v>0.33333333333333331</v>
      </c>
      <c r="AG439" s="16">
        <f>IF(Financials!AI438="","na",Financials!AI438)</f>
        <v>1.9947916666666663</v>
      </c>
      <c r="AH439" s="16" t="str">
        <f>IF(Financials!AJ438="","na",Financials!AJ438)</f>
        <v>na</v>
      </c>
      <c r="AI439" s="16" t="str">
        <f>IF(Financials!AK438="","na",Financials!AK438)</f>
        <v>na</v>
      </c>
    </row>
    <row r="440" spans="1:35" x14ac:dyDescent="0.2">
      <c r="A440" s="5">
        <f>Financials!Q439</f>
        <v>44307</v>
      </c>
      <c r="B440" s="5">
        <f>Financials!P439</f>
        <v>44306</v>
      </c>
      <c r="C440" t="str">
        <f>Financials!A439</f>
        <v>NL0010273215</v>
      </c>
      <c r="D440" t="str">
        <f>Financials!B439</f>
        <v>ASML.AS</v>
      </c>
      <c r="E440" t="str">
        <f>Financials!C439</f>
        <v>ASML NV</v>
      </c>
      <c r="F440" t="str">
        <f>Financials!D439</f>
        <v>EUR</v>
      </c>
      <c r="G440" t="str">
        <f>Financials!E439</f>
        <v>Technology</v>
      </c>
      <c r="H440" t="str">
        <f>Financials!F439</f>
        <v>Semiconductor Equipment &amp; Materials</v>
      </c>
      <c r="I440">
        <f>Financials!O439</f>
        <v>533.4</v>
      </c>
      <c r="J440" t="str">
        <f>Financials!H439&amp;" - "&amp;Financials!G439</f>
        <v>248.6 - 541.8</v>
      </c>
      <c r="K440" s="7">
        <f>(Financials!G439-Financials!O439)/Financials!O439</f>
        <v>1.574803149606295E-2</v>
      </c>
      <c r="L440" s="1">
        <f>Financials!M439</f>
        <v>6.1000000000000004E-3</v>
      </c>
      <c r="M440">
        <f>Financials!I439</f>
        <v>62.830199999999998</v>
      </c>
      <c r="N440">
        <f>Financials!J439</f>
        <v>33.289000000000001</v>
      </c>
      <c r="O440" s="11">
        <f>Financials!K439</f>
        <v>16.005299999999998</v>
      </c>
      <c r="P440" s="8">
        <f t="shared" si="8"/>
        <v>0</v>
      </c>
      <c r="Q440" s="14">
        <f>Financials!S439</f>
        <v>2007</v>
      </c>
      <c r="R440" s="14">
        <f>Financials!T439</f>
        <v>2020</v>
      </c>
      <c r="S440" s="14">
        <f>Financials!U439</f>
        <v>9</v>
      </c>
      <c r="T440" s="14">
        <f>Financials!V439</f>
        <v>3</v>
      </c>
      <c r="U440" s="15">
        <f>IF(Financials!W439="","na",Financials!W439)</f>
        <v>-0.57781456953642385</v>
      </c>
      <c r="V440" s="15">
        <f>IF(Financials!X439="","na",Financials!X439)</f>
        <v>3.8113207547169798</v>
      </c>
      <c r="W440" s="15">
        <f>IF(Financials!Y439="","na",Financials!Y439)</f>
        <v>2.6428571428571428</v>
      </c>
      <c r="X440" s="15">
        <f>IF(Financials!Z439="","na",Financials!Z439)</f>
        <v>1.125</v>
      </c>
      <c r="Y440" s="15">
        <f>IF(Financials!AA439="","na",Financials!AA439)</f>
        <v>-0.19047619047619052</v>
      </c>
      <c r="Z440" s="8">
        <f>IF(Financials!AB439="","na",Financials!AB439)</f>
        <v>1.2</v>
      </c>
      <c r="AA440" s="8">
        <f>IF(Financials!AC439="","na",Financials!AC439)</f>
        <v>1.4</v>
      </c>
      <c r="AB440" s="8">
        <f>IF(Financials!AD439="","na",Financials!AD439)</f>
        <v>3.15</v>
      </c>
      <c r="AC440" s="8">
        <f>IF(Financials!AE439="","na",Financials!AE439)</f>
        <v>2.5499999999999998</v>
      </c>
      <c r="AD440" s="8" t="str">
        <f>IF(Financials!AF439="","na",Financials!AF439)</f>
        <v>na</v>
      </c>
      <c r="AE440" s="16" t="str">
        <f>IF(Financials!AG439="","na",Financials!AG439)</f>
        <v>na</v>
      </c>
      <c r="AF440" s="16" t="str">
        <f>IF(Financials!AH439="","na",Financials!AH439)</f>
        <v>na</v>
      </c>
      <c r="AG440" s="16" t="str">
        <f>IF(Financials!AI439="","na",Financials!AI439)</f>
        <v>na</v>
      </c>
      <c r="AH440" s="16" t="str">
        <f>IF(Financials!AJ439="","na",Financials!AJ439)</f>
        <v>na</v>
      </c>
      <c r="AI440" s="16" t="str">
        <f>IF(Financials!AK439="","na",Financials!AK439)</f>
        <v>na</v>
      </c>
    </row>
    <row r="441" spans="1:35" x14ac:dyDescent="0.2">
      <c r="A441" s="5">
        <f>Financials!Q440</f>
        <v>44307</v>
      </c>
      <c r="B441" s="5">
        <f>Financials!P440</f>
        <v>44306</v>
      </c>
      <c r="C441" t="str">
        <f>Financials!A440</f>
        <v>NL0010733960</v>
      </c>
      <c r="D441" t="str">
        <f>Financials!B440</f>
        <v>LMN.SW</v>
      </c>
      <c r="E441" t="str">
        <f>Financials!C440</f>
        <v>lastminutecom</v>
      </c>
      <c r="F441" t="str">
        <f>Financials!D440</f>
        <v>CHF</v>
      </c>
      <c r="G441" t="str">
        <f>Financials!E440</f>
        <v>Consumer Cyclical</v>
      </c>
      <c r="H441" t="str">
        <f>Financials!F440</f>
        <v>Travel Services</v>
      </c>
      <c r="I441">
        <f>Financials!O440</f>
        <v>36.9</v>
      </c>
      <c r="J441" t="str">
        <f>Financials!H440&amp;" - "&amp;Financials!G440</f>
        <v>15 - 39</v>
      </c>
      <c r="K441" s="7">
        <f>(Financials!G440-Financials!O440)/Financials!O440</f>
        <v>5.6910569105691096E-2</v>
      </c>
      <c r="L441" s="1">
        <f>Financials!M440</f>
        <v>0</v>
      </c>
      <c r="M441">
        <f>Financials!I440</f>
        <v>0</v>
      </c>
      <c r="N441">
        <f>Financials!J440</f>
        <v>6.2439999999999998</v>
      </c>
      <c r="O441" s="11">
        <f>Financials!K440</f>
        <v>5.8936599999999997</v>
      </c>
      <c r="P441" s="8">
        <f t="shared" si="8"/>
        <v>0</v>
      </c>
      <c r="Q441" s="14">
        <f>Financials!S440</f>
        <v>0</v>
      </c>
      <c r="R441" s="14">
        <f>Financials!T440</f>
        <v>0</v>
      </c>
      <c r="S441" s="14">
        <f>Financials!U440</f>
        <v>0</v>
      </c>
      <c r="T441" s="14">
        <f>Financials!V440</f>
        <v>0</v>
      </c>
      <c r="U441" s="15" t="str">
        <f>IF(Financials!W440="","na",Financials!W440)</f>
        <v>na</v>
      </c>
      <c r="V441" s="15" t="str">
        <f>IF(Financials!X440="","na",Financials!X440)</f>
        <v>na</v>
      </c>
      <c r="W441" s="15" t="str">
        <f>IF(Financials!Y440="","na",Financials!Y440)</f>
        <v>na</v>
      </c>
      <c r="X441" s="15" t="str">
        <f>IF(Financials!Z440="","na",Financials!Z440)</f>
        <v>na</v>
      </c>
      <c r="Y441" s="15" t="str">
        <f>IF(Financials!AA440="","na",Financials!AA440)</f>
        <v>na</v>
      </c>
      <c r="Z441" s="8" t="str">
        <f>IF(Financials!AB440="","na",Financials!AB440)</f>
        <v>na</v>
      </c>
      <c r="AA441" s="8" t="str">
        <f>IF(Financials!AC440="","na",Financials!AC440)</f>
        <v>na</v>
      </c>
      <c r="AB441" s="8" t="str">
        <f>IF(Financials!AD440="","na",Financials!AD440)</f>
        <v>na</v>
      </c>
      <c r="AC441" s="8" t="str">
        <f>IF(Financials!AE440="","na",Financials!AE440)</f>
        <v>na</v>
      </c>
      <c r="AD441" s="8" t="str">
        <f>IF(Financials!AF440="","na",Financials!AF440)</f>
        <v>na</v>
      </c>
      <c r="AE441" s="16" t="str">
        <f>IF(Financials!AG440="","na",Financials!AG440)</f>
        <v>na</v>
      </c>
      <c r="AF441" s="16" t="str">
        <f>IF(Financials!AH440="","na",Financials!AH440)</f>
        <v>na</v>
      </c>
      <c r="AG441" s="16" t="str">
        <f>IF(Financials!AI440="","na",Financials!AI440)</f>
        <v>na</v>
      </c>
      <c r="AH441" s="16" t="str">
        <f>IF(Financials!AJ440="","na",Financials!AJ440)</f>
        <v>na</v>
      </c>
      <c r="AI441" s="16" t="str">
        <f>IF(Financials!AK440="","na",Financials!AK440)</f>
        <v>na</v>
      </c>
    </row>
    <row r="442" spans="1:35" x14ac:dyDescent="0.2">
      <c r="A442" s="5">
        <f>Financials!Q441</f>
        <v>44307</v>
      </c>
      <c r="B442" s="5">
        <f>Financials!P441</f>
        <v>44306</v>
      </c>
      <c r="C442" t="str">
        <f>Financials!A441</f>
        <v>NL0011821202</v>
      </c>
      <c r="D442" t="str">
        <f>Financials!B441</f>
        <v>INGA.AS</v>
      </c>
      <c r="E442" t="str">
        <f>Financials!C441</f>
        <v>ING Group</v>
      </c>
      <c r="F442" t="str">
        <f>Financials!D441</f>
        <v>EUR</v>
      </c>
      <c r="G442" t="str">
        <f>Financials!E441</f>
        <v>Financial Services</v>
      </c>
      <c r="H442" t="str">
        <f>Financials!F441</f>
        <v>Banks—Diversified</v>
      </c>
      <c r="I442">
        <f>Financials!O441</f>
        <v>10.157999999999999</v>
      </c>
      <c r="J442" t="str">
        <f>Financials!H441&amp;" - "&amp;Financials!G441</f>
        <v>4.51 - 10.706</v>
      </c>
      <c r="K442" s="7">
        <f>(Financials!G441-Financials!O441)/Financials!O441</f>
        <v>5.3947627485725541E-2</v>
      </c>
      <c r="L442" s="1">
        <f>Financials!M441</f>
        <v>1.18E-2</v>
      </c>
      <c r="M442">
        <f>Financials!I441</f>
        <v>15.833600000000001</v>
      </c>
      <c r="N442">
        <f>Financials!J441</f>
        <v>14.009</v>
      </c>
      <c r="O442" s="11">
        <f>Financials!K441</f>
        <v>0.71996599999999999</v>
      </c>
      <c r="P442" s="8">
        <f t="shared" si="8"/>
        <v>0</v>
      </c>
      <c r="Q442" s="14">
        <f>Financials!S441</f>
        <v>2002</v>
      </c>
      <c r="R442" s="14">
        <f>Financials!T441</f>
        <v>2021</v>
      </c>
      <c r="S442" s="14">
        <f>Financials!U441</f>
        <v>9</v>
      </c>
      <c r="T442" s="14">
        <f>Financials!V441</f>
        <v>4</v>
      </c>
      <c r="U442" s="15">
        <f>IF(Financials!W441="","na",Financials!W441)</f>
        <v>-0.87755102040816324</v>
      </c>
      <c r="V442" s="15" t="str">
        <f>IF(Financials!X441="","na",Financials!X441)</f>
        <v>na</v>
      </c>
      <c r="W442" s="15">
        <f>IF(Financials!Y441="","na",Financials!Y441)</f>
        <v>-0.81538461538461537</v>
      </c>
      <c r="X442" s="15">
        <f>IF(Financials!Z441="","na",Financials!Z441)</f>
        <v>-0.82089552238805974</v>
      </c>
      <c r="Y442" s="15">
        <f>IF(Financials!AA441="","na",Financials!AA441)</f>
        <v>-0.73333333333333339</v>
      </c>
      <c r="Z442" s="8">
        <f>IF(Financials!AB441="","na",Financials!AB441)</f>
        <v>0.66</v>
      </c>
      <c r="AA442" s="8">
        <f>IF(Financials!AC441="","na",Financials!AC441)</f>
        <v>0.67</v>
      </c>
      <c r="AB442" s="8">
        <f>IF(Financials!AD441="","na",Financials!AD441)</f>
        <v>0.68</v>
      </c>
      <c r="AC442" s="8">
        <f>IF(Financials!AE441="","na",Financials!AE441)</f>
        <v>0.45</v>
      </c>
      <c r="AD442" s="8">
        <f>IF(Financials!AF441="","na",Financials!AF441)</f>
        <v>0.12</v>
      </c>
      <c r="AE442" s="16" t="str">
        <f>IF(Financials!AG441="","na",Financials!AG441)</f>
        <v>na</v>
      </c>
      <c r="AF442" s="16" t="str">
        <f>IF(Financials!AH441="","na",Financials!AH441)</f>
        <v>na</v>
      </c>
      <c r="AG442" s="16" t="str">
        <f>IF(Financials!AI441="","na",Financials!AI441)</f>
        <v>na</v>
      </c>
      <c r="AH442" s="16" t="str">
        <f>IF(Financials!AJ441="","na",Financials!AJ441)</f>
        <v>na</v>
      </c>
      <c r="AI442" s="16" t="str">
        <f>IF(Financials!AK441="","na",Financials!AK441)</f>
        <v>na</v>
      </c>
    </row>
    <row r="443" spans="1:35" x14ac:dyDescent="0.2">
      <c r="A443" s="5">
        <f>Financials!Q442</f>
        <v>44307</v>
      </c>
      <c r="B443" s="5">
        <f>Financials!P442</f>
        <v>44306</v>
      </c>
      <c r="C443" t="str">
        <f>Financials!A442</f>
        <v>NL0011832936</v>
      </c>
      <c r="D443" t="str">
        <f>Financials!B442</f>
        <v>COPN.SW</v>
      </c>
      <c r="E443" t="str">
        <f>Financials!C442</f>
        <v>COSMO Pharmaceuticals</v>
      </c>
      <c r="F443" t="str">
        <f>Financials!D442</f>
        <v>CHF</v>
      </c>
      <c r="G443" t="str">
        <f>Financials!E442</f>
        <v>Healthcare</v>
      </c>
      <c r="H443" t="str">
        <f>Financials!F442</f>
        <v>Drug Manufacturers—General</v>
      </c>
      <c r="I443">
        <f>Financials!O442</f>
        <v>90.2</v>
      </c>
      <c r="J443" t="str">
        <f>Financials!H442&amp;" - "&amp;Financials!G442</f>
        <v>70.6 - 97.3</v>
      </c>
      <c r="K443" s="7">
        <f>(Financials!G442-Financials!O442)/Financials!O442</f>
        <v>7.8713968957871333E-2</v>
      </c>
      <c r="L443" s="1">
        <f>Financials!M442</f>
        <v>0</v>
      </c>
      <c r="M443">
        <f>Financials!I442</f>
        <v>0</v>
      </c>
      <c r="N443">
        <f>Financials!J442</f>
        <v>27.722000000000001</v>
      </c>
      <c r="O443" s="11">
        <f>Financials!K442</f>
        <v>3.2573400000000001</v>
      </c>
      <c r="P443" s="8">
        <f t="shared" si="8"/>
        <v>0</v>
      </c>
      <c r="Q443" s="14">
        <f>Financials!S442</f>
        <v>2016</v>
      </c>
      <c r="R443" s="14">
        <f>Financials!T442</f>
        <v>2017</v>
      </c>
      <c r="S443" s="14">
        <f>Financials!U442</f>
        <v>1</v>
      </c>
      <c r="T443" s="14">
        <f>Financials!V442</f>
        <v>0</v>
      </c>
      <c r="U443" s="15">
        <f>IF(Financials!W442="","na",Financials!W442)</f>
        <v>7.1428571428571494E-2</v>
      </c>
      <c r="V443" s="15" t="str">
        <f>IF(Financials!X442="","na",Financials!X442)</f>
        <v>na</v>
      </c>
      <c r="W443" s="15" t="str">
        <f>IF(Financials!Y442="","na",Financials!Y442)</f>
        <v>na</v>
      </c>
      <c r="X443" s="15" t="str">
        <f>IF(Financials!Z442="","na",Financials!Z442)</f>
        <v>na</v>
      </c>
      <c r="Y443" s="15">
        <f>IF(Financials!AA442="","na",Financials!AA442)</f>
        <v>7.1428571428571494E-2</v>
      </c>
      <c r="Z443" s="8">
        <f>IF(Financials!AB442="","na",Financials!AB442)</f>
        <v>1.5</v>
      </c>
      <c r="AA443" s="8" t="str">
        <f>IF(Financials!AC442="","na",Financials!AC442)</f>
        <v>na</v>
      </c>
      <c r="AB443" s="8" t="str">
        <f>IF(Financials!AD442="","na",Financials!AD442)</f>
        <v>na</v>
      </c>
      <c r="AC443" s="8" t="str">
        <f>IF(Financials!AE442="","na",Financials!AE442)</f>
        <v>na</v>
      </c>
      <c r="AD443" s="8" t="str">
        <f>IF(Financials!AF442="","na",Financials!AF442)</f>
        <v>na</v>
      </c>
      <c r="AE443" s="16">
        <f>IF(Financials!AG442="","na",Financials!AG442)</f>
        <v>-0.68181818181818177</v>
      </c>
      <c r="AF443" s="16" t="str">
        <f>IF(Financials!AH442="","na",Financials!AH442)</f>
        <v>na</v>
      </c>
      <c r="AG443" s="16" t="str">
        <f>IF(Financials!AI442="","na",Financials!AI442)</f>
        <v>na</v>
      </c>
      <c r="AH443" s="16" t="str">
        <f>IF(Financials!AJ442="","na",Financials!AJ442)</f>
        <v>na</v>
      </c>
      <c r="AI443" s="16" t="str">
        <f>IF(Financials!AK442="","na",Financials!AK442)</f>
        <v>na</v>
      </c>
    </row>
    <row r="444" spans="1:35" x14ac:dyDescent="0.2">
      <c r="A444" s="5">
        <f>Financials!Q443</f>
        <v>44307</v>
      </c>
      <c r="B444" s="5">
        <f>Financials!P443</f>
        <v>44306</v>
      </c>
      <c r="C444" t="str">
        <f>Financials!A443</f>
        <v>NL0012015705</v>
      </c>
      <c r="D444" t="str">
        <f>Financials!B443</f>
        <v>TKWY.AS</v>
      </c>
      <c r="E444" t="str">
        <f>Financials!C443</f>
        <v>Just Eat Takeawaycom</v>
      </c>
      <c r="F444" t="str">
        <f>Financials!D443</f>
        <v>EUR</v>
      </c>
      <c r="G444" t="str">
        <f>Financials!E443</f>
        <v>Consumer Cyclical</v>
      </c>
      <c r="H444" t="str">
        <f>Financials!F443</f>
        <v>Internet Retail</v>
      </c>
      <c r="I444">
        <f>Financials!O443</f>
        <v>88.79</v>
      </c>
      <c r="J444" t="str">
        <f>Financials!H443&amp;" - "&amp;Financials!G443</f>
        <v>73.6 - 110.65</v>
      </c>
      <c r="K444" s="7">
        <f>(Financials!G443-Financials!O443)/Financials!O443</f>
        <v>0.2461988962721027</v>
      </c>
      <c r="L444" s="1">
        <f>Financials!M443</f>
        <v>0</v>
      </c>
      <c r="M444">
        <f>Financials!I443</f>
        <v>0</v>
      </c>
      <c r="N444">
        <f>Financials!J443</f>
        <v>57.133000000000003</v>
      </c>
      <c r="O444" s="11">
        <f>Financials!K443</f>
        <v>1.55199</v>
      </c>
      <c r="P444" s="8">
        <f t="shared" si="8"/>
        <v>0</v>
      </c>
      <c r="Q444" s="14">
        <f>Financials!S443</f>
        <v>0</v>
      </c>
      <c r="R444" s="14">
        <f>Financials!T443</f>
        <v>0</v>
      </c>
      <c r="S444" s="14">
        <f>Financials!U443</f>
        <v>0</v>
      </c>
      <c r="T444" s="14">
        <f>Financials!V443</f>
        <v>0</v>
      </c>
      <c r="U444" s="15" t="str">
        <f>IF(Financials!W443="","na",Financials!W443)</f>
        <v>na</v>
      </c>
      <c r="V444" s="15" t="str">
        <f>IF(Financials!X443="","na",Financials!X443)</f>
        <v>na</v>
      </c>
      <c r="W444" s="15" t="str">
        <f>IF(Financials!Y443="","na",Financials!Y443)</f>
        <v>na</v>
      </c>
      <c r="X444" s="15" t="str">
        <f>IF(Financials!Z443="","na",Financials!Z443)</f>
        <v>na</v>
      </c>
      <c r="Y444" s="15" t="str">
        <f>IF(Financials!AA443="","na",Financials!AA443)</f>
        <v>na</v>
      </c>
      <c r="Z444" s="8" t="str">
        <f>IF(Financials!AB443="","na",Financials!AB443)</f>
        <v>na</v>
      </c>
      <c r="AA444" s="8" t="str">
        <f>IF(Financials!AC443="","na",Financials!AC443)</f>
        <v>na</v>
      </c>
      <c r="AB444" s="8" t="str">
        <f>IF(Financials!AD443="","na",Financials!AD443)</f>
        <v>na</v>
      </c>
      <c r="AC444" s="8" t="str">
        <f>IF(Financials!AE443="","na",Financials!AE443)</f>
        <v>na</v>
      </c>
      <c r="AD444" s="8" t="str">
        <f>IF(Financials!AF443="","na",Financials!AF443)</f>
        <v>na</v>
      </c>
      <c r="AE444" s="16" t="str">
        <f>IF(Financials!AG443="","na",Financials!AG443)</f>
        <v>na</v>
      </c>
      <c r="AF444" s="16" t="str">
        <f>IF(Financials!AH443="","na",Financials!AH443)</f>
        <v>na</v>
      </c>
      <c r="AG444" s="16" t="str">
        <f>IF(Financials!AI443="","na",Financials!AI443)</f>
        <v>na</v>
      </c>
      <c r="AH444" s="16" t="str">
        <f>IF(Financials!AJ443="","na",Financials!AJ443)</f>
        <v>na</v>
      </c>
      <c r="AI444" s="16" t="str">
        <f>IF(Financials!AK443="","na",Financials!AK443)</f>
        <v>na</v>
      </c>
    </row>
    <row r="445" spans="1:35" x14ac:dyDescent="0.2">
      <c r="A445" s="5">
        <f>Financials!Q444</f>
        <v>44307</v>
      </c>
      <c r="B445" s="5">
        <f>Financials!P444</f>
        <v>44306</v>
      </c>
      <c r="C445" t="str">
        <f>Financials!A444</f>
        <v>NL0013267909</v>
      </c>
      <c r="D445" t="str">
        <f>Financials!B444</f>
        <v>AKZA.AS</v>
      </c>
      <c r="E445" t="str">
        <f>Financials!C444</f>
        <v>Akzo Nobel N.V.</v>
      </c>
      <c r="F445" t="str">
        <f>Financials!D444</f>
        <v>EUR</v>
      </c>
      <c r="G445" t="str">
        <f>Financials!E444</f>
        <v>Basic Materials</v>
      </c>
      <c r="H445" t="str">
        <f>Financials!F444</f>
        <v>Specialty Chemicals</v>
      </c>
      <c r="I445">
        <f>Financials!O444</f>
        <v>100.9</v>
      </c>
      <c r="J445" t="str">
        <f>Financials!H444&amp;" - "&amp;Financials!G444</f>
        <v>60.86 - 101.75</v>
      </c>
      <c r="K445" s="7">
        <f>(Financials!G444-Financials!O444)/Financials!O444</f>
        <v>8.424182358771003E-3</v>
      </c>
      <c r="L445" s="1">
        <f>Financials!M444</f>
        <v>1.9400000000000001E-2</v>
      </c>
      <c r="M445">
        <f>Financials!I444</f>
        <v>30.679099999999998</v>
      </c>
      <c r="N445">
        <f>Financials!J444</f>
        <v>30.260999999999999</v>
      </c>
      <c r="O445" s="11">
        <f>Financials!K444</f>
        <v>3.3293699999999999</v>
      </c>
      <c r="P445" s="8">
        <f t="shared" si="8"/>
        <v>0</v>
      </c>
      <c r="Q445" s="14">
        <f>Financials!S444</f>
        <v>2000</v>
      </c>
      <c r="R445" s="14">
        <f>Financials!T444</f>
        <v>2020</v>
      </c>
      <c r="S445" s="14">
        <f>Financials!U444</f>
        <v>14</v>
      </c>
      <c r="T445" s="14">
        <f>Financials!V444</f>
        <v>5</v>
      </c>
      <c r="U445" s="15">
        <f>IF(Financials!W444="","na",Financials!W444)</f>
        <v>0.53907815631262512</v>
      </c>
      <c r="V445" s="15">
        <f>IF(Financials!X444="","na",Financials!X444)</f>
        <v>0.32413793103448274</v>
      </c>
      <c r="W445" s="15">
        <f>IF(Financials!Y444="","na",Financials!Y444)</f>
        <v>0.30612244897959179</v>
      </c>
      <c r="X445" s="15">
        <f>IF(Financials!Z444="","na",Financials!Z444)</f>
        <v>-0.70046801872074882</v>
      </c>
      <c r="Y445" s="15">
        <f>IF(Financials!AA444="","na",Financials!AA444)</f>
        <v>-0.88161010260457773</v>
      </c>
      <c r="Z445" s="8">
        <f>IF(Financials!AB444="","na",Financials!AB444)</f>
        <v>6.41</v>
      </c>
      <c r="AA445" s="8">
        <f>IF(Financials!AC444="","na",Financials!AC444)</f>
        <v>2.5987499999999999</v>
      </c>
      <c r="AB445" s="8">
        <f>IF(Financials!AD444="","na",Financials!AD444)</f>
        <v>16.217600000000001</v>
      </c>
      <c r="AC445" s="8">
        <f>IF(Financials!AE444="","na",Financials!AE444)</f>
        <v>1.92</v>
      </c>
      <c r="AD445" s="8" t="str">
        <f>IF(Financials!AF444="","na",Financials!AF444)</f>
        <v>na</v>
      </c>
      <c r="AE445" s="16" t="str">
        <f>IF(Financials!AG444="","na",Financials!AG444)</f>
        <v>na</v>
      </c>
      <c r="AF445" s="16" t="str">
        <f>IF(Financials!AH444="","na",Financials!AH444)</f>
        <v>na</v>
      </c>
      <c r="AG445" s="16" t="str">
        <f>IF(Financials!AI444="","na",Financials!AI444)</f>
        <v>na</v>
      </c>
      <c r="AH445" s="16" t="str">
        <f>IF(Financials!AJ444="","na",Financials!AJ444)</f>
        <v>na</v>
      </c>
      <c r="AI445" s="16" t="str">
        <f>IF(Financials!AK444="","na",Financials!AK444)</f>
        <v>na</v>
      </c>
    </row>
    <row r="446" spans="1:35" x14ac:dyDescent="0.2">
      <c r="A446" s="5">
        <f>Financials!Q445</f>
        <v>44306</v>
      </c>
      <c r="B446" s="5">
        <f>Financials!P445</f>
        <v>44306</v>
      </c>
      <c r="C446" t="str">
        <f>Financials!A445</f>
        <v>PA1436583006</v>
      </c>
      <c r="D446" t="str">
        <f>Financials!B445</f>
        <v>CCL</v>
      </c>
      <c r="E446" t="str">
        <f>Financials!C445</f>
        <v>Carnival</v>
      </c>
      <c r="F446" t="str">
        <f>Financials!D445</f>
        <v>USD</v>
      </c>
      <c r="G446" t="str">
        <f>Financials!E445</f>
        <v>Consumer Cyclical</v>
      </c>
      <c r="H446" t="str">
        <f>Financials!F445</f>
        <v>Travel Services</v>
      </c>
      <c r="I446">
        <f>Financials!O445</f>
        <v>25.72</v>
      </c>
      <c r="J446" t="str">
        <f>Financials!H445&amp;" - "&amp;Financials!G445</f>
        <v>10.95 - 30.12</v>
      </c>
      <c r="K446" s="7">
        <f>(Financials!G445-Financials!O445)/Financials!O445</f>
        <v>0.17107309486780725</v>
      </c>
      <c r="L446" s="1">
        <f>Financials!M445</f>
        <v>0</v>
      </c>
      <c r="M446">
        <f>Financials!I445</f>
        <v>0</v>
      </c>
      <c r="N446">
        <f>Financials!J445</f>
        <v>17.503</v>
      </c>
      <c r="O446" s="11">
        <f>Financials!K445</f>
        <v>1.46946</v>
      </c>
      <c r="P446" s="8">
        <f t="shared" si="8"/>
        <v>3</v>
      </c>
      <c r="Q446" s="14">
        <f>Financials!S445</f>
        <v>1989</v>
      </c>
      <c r="R446" s="14">
        <f>Financials!T445</f>
        <v>2020</v>
      </c>
      <c r="S446" s="14">
        <f>Financials!U445</f>
        <v>21</v>
      </c>
      <c r="T446" s="14">
        <f>Financials!V445</f>
        <v>7</v>
      </c>
      <c r="U446" s="15">
        <f>IF(Financials!W445="","na",Financials!W445)</f>
        <v>4</v>
      </c>
      <c r="V446" s="15">
        <f>IF(Financials!X445="","na",Financials!X445)</f>
        <v>-0.5</v>
      </c>
      <c r="W446" s="15">
        <f>IF(Financials!Y445="","na",Financials!Y445)</f>
        <v>-0.54545454545454553</v>
      </c>
      <c r="X446" s="15">
        <f>IF(Financials!Z445="","na",Financials!Z445)</f>
        <v>-0.6875</v>
      </c>
      <c r="Y446" s="15">
        <f>IF(Financials!AA445="","na",Financials!AA445)</f>
        <v>-0.75</v>
      </c>
      <c r="Z446" s="8">
        <f>IF(Financials!AB445="","na",Financials!AB445)</f>
        <v>1.6</v>
      </c>
      <c r="AA446" s="8">
        <f>IF(Financials!AC445="","na",Financials!AC445)</f>
        <v>1.95</v>
      </c>
      <c r="AB446" s="8">
        <f>IF(Financials!AD445="","na",Financials!AD445)</f>
        <v>2</v>
      </c>
      <c r="AC446" s="8">
        <f>IF(Financials!AE445="","na",Financials!AE445)</f>
        <v>0.5</v>
      </c>
      <c r="AD446" s="8" t="str">
        <f>IF(Financials!AF445="","na",Financials!AF445)</f>
        <v>na</v>
      </c>
      <c r="AE446" s="16">
        <f>IF(Financials!AG445="","na",Financials!AG445)</f>
        <v>0.44444444444444448</v>
      </c>
      <c r="AF446" s="16">
        <f>IF(Financials!AH445="","na",Financials!AH445)</f>
        <v>0.44318181818181812</v>
      </c>
      <c r="AG446" s="16">
        <f>IF(Financials!AI445="","na",Financials!AI445)</f>
        <v>0.46511627906976744</v>
      </c>
      <c r="AH446" s="16" t="str">
        <f>IF(Financials!AJ445="","na",Financials!AJ445)</f>
        <v>na</v>
      </c>
      <c r="AI446" s="16" t="str">
        <f>IF(Financials!AK445="","na",Financials!AK445)</f>
        <v>na</v>
      </c>
    </row>
    <row r="447" spans="1:35" x14ac:dyDescent="0.2">
      <c r="A447" s="5">
        <f>Financials!Q446</f>
        <v>44307</v>
      </c>
      <c r="B447" s="5">
        <f>Financials!P446</f>
        <v>44306</v>
      </c>
      <c r="C447" t="str">
        <f>Financials!A446</f>
        <v>PTEDP0AM0009</v>
      </c>
      <c r="D447" t="str">
        <f>Financials!B446</f>
        <v>EDP.LS</v>
      </c>
      <c r="E447" t="str">
        <f>Financials!C446</f>
        <v>Grupo EDP S.A.</v>
      </c>
      <c r="F447" t="str">
        <f>Financials!D446</f>
        <v>EUR</v>
      </c>
      <c r="G447" t="str">
        <f>Financials!E446</f>
        <v>Utilities</v>
      </c>
      <c r="H447" t="str">
        <f>Financials!F446</f>
        <v>Utilities—Diversified</v>
      </c>
      <c r="I447">
        <f>Financials!O446</f>
        <v>4.9189999999999996</v>
      </c>
      <c r="J447" t="str">
        <f>Financials!H446&amp;" - "&amp;Financials!G446</f>
        <v>3.45882 - 5.66</v>
      </c>
      <c r="K447" s="7">
        <f>(Financials!G446-Financials!O446)/Financials!O446</f>
        <v>0.15064037405976838</v>
      </c>
      <c r="L447" s="1">
        <f>Financials!M446</f>
        <v>2.75E-2</v>
      </c>
      <c r="M447">
        <f>Financials!I446</f>
        <v>23.3429</v>
      </c>
      <c r="N447">
        <f>Financials!J446</f>
        <v>2.4279999999999999</v>
      </c>
      <c r="O447" s="11">
        <f>Financials!K446</f>
        <v>2.0189499999999998</v>
      </c>
      <c r="P447" s="8">
        <f t="shared" si="8"/>
        <v>0</v>
      </c>
      <c r="Q447" s="14">
        <f>Financials!S446</f>
        <v>2001</v>
      </c>
      <c r="R447" s="14">
        <f>Financials!T446</f>
        <v>2020</v>
      </c>
      <c r="S447" s="14">
        <f>Financials!U446</f>
        <v>9</v>
      </c>
      <c r="T447" s="14">
        <f>Financials!V446</f>
        <v>4</v>
      </c>
      <c r="U447" s="15">
        <f>IF(Financials!W446="","na",Financials!W446)</f>
        <v>0.32962193899470132</v>
      </c>
      <c r="V447" s="15">
        <f>IF(Financials!X446="","na",Financials!X446)</f>
        <v>3.7567567567567631E-3</v>
      </c>
      <c r="W447" s="15">
        <f>IF(Financials!Y446="","na",Financials!Y446)</f>
        <v>3.7567567567567631E-3</v>
      </c>
      <c r="X447" s="15">
        <f>IF(Financials!Z446="","na",Financials!Z446)</f>
        <v>-2.2657894736842123E-2</v>
      </c>
      <c r="Y447" s="15">
        <f>IF(Financials!AA446="","na",Financials!AA446)</f>
        <v>-0.50572938154620106</v>
      </c>
      <c r="Z447" s="8">
        <f>IF(Financials!AB446="","na",Financials!AB446)</f>
        <v>0.19</v>
      </c>
      <c r="AA447" s="8">
        <f>IF(Financials!AC446="","na",Financials!AC446)</f>
        <v>0.19</v>
      </c>
      <c r="AB447" s="8">
        <f>IF(Financials!AD446="","na",Financials!AD446)</f>
        <v>0.375695</v>
      </c>
      <c r="AC447" s="8">
        <f>IF(Financials!AE446="","na",Financials!AE446)</f>
        <v>0.185695</v>
      </c>
      <c r="AD447" s="8" t="str">
        <f>IF(Financials!AF446="","na",Financials!AF446)</f>
        <v>na</v>
      </c>
      <c r="AE447" s="16" t="str">
        <f>IF(Financials!AG446="","na",Financials!AG446)</f>
        <v>na</v>
      </c>
      <c r="AF447" s="16" t="str">
        <f>IF(Financials!AH446="","na",Financials!AH446)</f>
        <v>na</v>
      </c>
      <c r="AG447" s="16" t="str">
        <f>IF(Financials!AI446="","na",Financials!AI446)</f>
        <v>na</v>
      </c>
      <c r="AH447" s="16" t="str">
        <f>IF(Financials!AJ446="","na",Financials!AJ446)</f>
        <v>na</v>
      </c>
      <c r="AI447" s="16" t="str">
        <f>IF(Financials!AK446="","na",Financials!AK446)</f>
        <v>na</v>
      </c>
    </row>
    <row r="448" spans="1:35" x14ac:dyDescent="0.2">
      <c r="A448" s="5">
        <f>Financials!Q447</f>
        <v>44307</v>
      </c>
      <c r="B448" s="5">
        <f>Financials!P447</f>
        <v>44306</v>
      </c>
      <c r="C448" t="str">
        <f>Financials!A447</f>
        <v>PTGAL0AM0009</v>
      </c>
      <c r="D448" t="str">
        <f>Financials!B447</f>
        <v>GALP.LS</v>
      </c>
      <c r="E448" t="str">
        <f>Financials!C447</f>
        <v>GALP Energia</v>
      </c>
      <c r="F448" t="str">
        <f>Financials!D447</f>
        <v>EUR</v>
      </c>
      <c r="G448" t="str">
        <f>Financials!E447</f>
        <v>Energy</v>
      </c>
      <c r="H448" t="str">
        <f>Financials!F447</f>
        <v>Oil &amp; Gas Integrated</v>
      </c>
      <c r="I448">
        <f>Financials!O447</f>
        <v>9.2880000000000003</v>
      </c>
      <c r="J448" t="str">
        <f>Financials!H447&amp;" - "&amp;Financials!G447</f>
        <v>6.554 - 12.14</v>
      </c>
      <c r="K448" s="7">
        <f>(Financials!G447-Financials!O447)/Financials!O447</f>
        <v>0.30706287683031874</v>
      </c>
      <c r="L448" s="1">
        <f>Financials!M447</f>
        <v>7.9600000000000004E-2</v>
      </c>
      <c r="M448">
        <f>Financials!I447</f>
        <v>0</v>
      </c>
      <c r="N448">
        <f>Financials!J447</f>
        <v>3.8109999999999999</v>
      </c>
      <c r="O448" s="11">
        <f>Financials!K447</f>
        <v>2.4256099999999998</v>
      </c>
      <c r="P448" s="8">
        <f t="shared" si="8"/>
        <v>0</v>
      </c>
      <c r="Q448" s="14">
        <f>Financials!S447</f>
        <v>2008</v>
      </c>
      <c r="R448" s="14">
        <f>Financials!T447</f>
        <v>2020</v>
      </c>
      <c r="S448" s="14">
        <f>Financials!U447</f>
        <v>6</v>
      </c>
      <c r="T448" s="14">
        <f>Financials!V447</f>
        <v>6</v>
      </c>
      <c r="U448" s="15">
        <f>IF(Financials!W447="","na",Financials!W447)</f>
        <v>0.20809066582716823</v>
      </c>
      <c r="V448" s="15">
        <f>IF(Financials!X447="","na",Financials!X447)</f>
        <v>0.4535984848484847</v>
      </c>
      <c r="W448" s="15">
        <f>IF(Financials!Y447="","na",Financials!Y447)</f>
        <v>9.4433922558922086E-3</v>
      </c>
      <c r="X448" s="15">
        <f>IF(Financials!Z447="","na",Financials!Z447)</f>
        <v>-0.23070292202585244</v>
      </c>
      <c r="Y448" s="15">
        <f>IF(Financials!AA447="","na",Financials!AA447)</f>
        <v>-0.43042671614100186</v>
      </c>
      <c r="Z448" s="8">
        <f>IF(Financials!AB447="","na",Financials!AB447)</f>
        <v>0.498832</v>
      </c>
      <c r="AA448" s="8">
        <f>IF(Financials!AC447="","na",Financials!AC447)</f>
        <v>0.85</v>
      </c>
      <c r="AB448" s="8">
        <f>IF(Financials!AD447="","na",Financials!AD447)</f>
        <v>0.67374999999999996</v>
      </c>
      <c r="AC448" s="8">
        <f>IF(Financials!AE447="","na",Financials!AE447)</f>
        <v>0.38374999999999998</v>
      </c>
      <c r="AD448" s="8" t="str">
        <f>IF(Financials!AF447="","na",Financials!AF447)</f>
        <v>na</v>
      </c>
      <c r="AE448" s="16" t="str">
        <f>IF(Financials!AG447="","na",Financials!AG447)</f>
        <v>na</v>
      </c>
      <c r="AF448" s="16" t="str">
        <f>IF(Financials!AH447="","na",Financials!AH447)</f>
        <v>na</v>
      </c>
      <c r="AG448" s="16" t="str">
        <f>IF(Financials!AI447="","na",Financials!AI447)</f>
        <v>na</v>
      </c>
      <c r="AH448" s="16" t="str">
        <f>IF(Financials!AJ447="","na",Financials!AJ447)</f>
        <v>na</v>
      </c>
      <c r="AI448" s="16" t="str">
        <f>IF(Financials!AK447="","na",Financials!AK447)</f>
        <v>na</v>
      </c>
    </row>
    <row r="449" spans="1:35" x14ac:dyDescent="0.2">
      <c r="A449" s="5">
        <f>Financials!Q448</f>
        <v>44307</v>
      </c>
      <c r="B449" s="5">
        <f>Financials!P448</f>
        <v>44306</v>
      </c>
      <c r="C449" t="str">
        <f>Financials!A448</f>
        <v>PTJMT0AE0001</v>
      </c>
      <c r="D449" t="str">
        <f>Financials!B448</f>
        <v>JMT.LS</v>
      </c>
      <c r="E449" t="str">
        <f>Financials!C448</f>
        <v>Jeronimo Martins SGPS S.A.</v>
      </c>
      <c r="F449" t="str">
        <f>Financials!D448</f>
        <v>EUR</v>
      </c>
      <c r="G449" t="str">
        <f>Financials!E448</f>
        <v>Consumer Defensive</v>
      </c>
      <c r="H449" t="str">
        <f>Financials!F448</f>
        <v>Food Distribution</v>
      </c>
      <c r="I449">
        <f>Financials!O448</f>
        <v>14.425000000000001</v>
      </c>
      <c r="J449" t="str">
        <f>Financials!H448&amp;" - "&amp;Financials!G448</f>
        <v>12.5 - 16.34</v>
      </c>
      <c r="K449" s="7">
        <f>(Financials!G448-Financials!O448)/Financials!O448</f>
        <v>0.13275563258232229</v>
      </c>
      <c r="L449" s="1">
        <f>Financials!M448</f>
        <v>1.9900000000000001E-2</v>
      </c>
      <c r="M449">
        <f>Financials!I448</f>
        <v>29.034199999999998</v>
      </c>
      <c r="N449">
        <f>Financials!J448</f>
        <v>3.1949999999999998</v>
      </c>
      <c r="O449" s="11">
        <f>Financials!K448</f>
        <v>4.5164299999999997</v>
      </c>
      <c r="P449" s="8">
        <f t="shared" si="8"/>
        <v>0</v>
      </c>
      <c r="Q449" s="14">
        <f>Financials!S448</f>
        <v>2006</v>
      </c>
      <c r="R449" s="14">
        <f>Financials!T448</f>
        <v>2020</v>
      </c>
      <c r="S449" s="14">
        <f>Financials!U448</f>
        <v>9</v>
      </c>
      <c r="T449" s="14">
        <f>Financials!V448</f>
        <v>4</v>
      </c>
      <c r="U449" s="15">
        <f>IF(Financials!W448="","na",Financials!W448)</f>
        <v>-0.1785714285714286</v>
      </c>
      <c r="V449" s="15">
        <f>IF(Financials!X448="","na",Financials!X448)</f>
        <v>0.16949152542372878</v>
      </c>
      <c r="W449" s="15">
        <f>IF(Financials!Y448="","na",Financials!Y448)</f>
        <v>0.40816326530612235</v>
      </c>
      <c r="X449" s="15">
        <f>IF(Financials!Z448="","na",Financials!Z448)</f>
        <v>-0.42975206611570249</v>
      </c>
      <c r="Y449" s="15">
        <f>IF(Financials!AA448="","na",Financials!AA448)</f>
        <v>6.1538461538461417E-2</v>
      </c>
      <c r="Z449" s="8">
        <f>IF(Financials!AB448="","na",Financials!AB448)</f>
        <v>0.60499999999999998</v>
      </c>
      <c r="AA449" s="8">
        <f>IF(Financials!AC448="","na",Financials!AC448)</f>
        <v>0.61299999999999999</v>
      </c>
      <c r="AB449" s="8">
        <f>IF(Financials!AD448="","na",Financials!AD448)</f>
        <v>0.32500000000000001</v>
      </c>
      <c r="AC449" s="8">
        <f>IF(Financials!AE448="","na",Financials!AE448)</f>
        <v>0.34499999999999997</v>
      </c>
      <c r="AD449" s="8" t="str">
        <f>IF(Financials!AF448="","na",Financials!AF448)</f>
        <v>na</v>
      </c>
      <c r="AE449" s="16" t="str">
        <f>IF(Financials!AG448="","na",Financials!AG448)</f>
        <v>na</v>
      </c>
      <c r="AF449" s="16" t="str">
        <f>IF(Financials!AH448="","na",Financials!AH448)</f>
        <v>na</v>
      </c>
      <c r="AG449" s="16" t="str">
        <f>IF(Financials!AI448="","na",Financials!AI448)</f>
        <v>na</v>
      </c>
      <c r="AH449" s="16" t="str">
        <f>IF(Financials!AJ448="","na",Financials!AJ448)</f>
        <v>na</v>
      </c>
      <c r="AI449" s="16" t="str">
        <f>IF(Financials!AK448="","na",Financials!AK448)</f>
        <v>na</v>
      </c>
    </row>
    <row r="450" spans="1:35" x14ac:dyDescent="0.2">
      <c r="A450" s="5">
        <f>Financials!Q449</f>
        <v>44307</v>
      </c>
      <c r="B450" s="5">
        <f>Financials!P449</f>
        <v>44306</v>
      </c>
      <c r="C450" t="str">
        <f>Financials!A449</f>
        <v>PTPTC0AM0009</v>
      </c>
      <c r="D450" t="str">
        <f>Financials!B449</f>
        <v>PHR.LS</v>
      </c>
      <c r="E450" t="str">
        <f>Financials!C449</f>
        <v>Portugal Telecom S.A.</v>
      </c>
      <c r="F450" t="str">
        <f>Financials!D449</f>
        <v>EUR</v>
      </c>
      <c r="G450" t="str">
        <f>Financials!E449</f>
        <v>Communication Services</v>
      </c>
      <c r="H450" t="str">
        <f>Financials!F449</f>
        <v>Telecom Services</v>
      </c>
      <c r="I450">
        <f>Financials!O449</f>
        <v>0.1028</v>
      </c>
      <c r="J450" t="str">
        <f>Financials!H449&amp;" - "&amp;Financials!G449</f>
        <v>0.0642 - 0.158</v>
      </c>
      <c r="K450" s="7">
        <f>(Financials!G449-Financials!O449)/Financials!O449</f>
        <v>0.53696498054474706</v>
      </c>
      <c r="L450" s="1">
        <f>Financials!M449</f>
        <v>0</v>
      </c>
      <c r="M450">
        <f>Financials!I449</f>
        <v>0</v>
      </c>
      <c r="N450">
        <f>Financials!J449</f>
        <v>0.20100000000000001</v>
      </c>
      <c r="O450" s="11">
        <f>Financials!K449</f>
        <v>0.51144299999999998</v>
      </c>
      <c r="P450" s="8">
        <f t="shared" si="8"/>
        <v>0</v>
      </c>
      <c r="Q450" s="14">
        <f>Financials!S449</f>
        <v>2003</v>
      </c>
      <c r="R450" s="14">
        <f>Financials!T449</f>
        <v>2016</v>
      </c>
      <c r="S450" s="14">
        <f>Financials!U449</f>
        <v>5</v>
      </c>
      <c r="T450" s="14">
        <f>Financials!V449</f>
        <v>4</v>
      </c>
      <c r="U450" s="15">
        <f>IF(Financials!W449="","na",Financials!W449)</f>
        <v>-0.8125</v>
      </c>
      <c r="V450" s="15">
        <f>IF(Financials!X449="","na",Financials!X449)</f>
        <v>-0.9478260869565216</v>
      </c>
      <c r="W450" s="15">
        <f>IF(Financials!Y449="","na",Financials!Y449)</f>
        <v>-0.96531791907514441</v>
      </c>
      <c r="X450" s="15">
        <f>IF(Financials!Z449="","na",Financials!Z449)</f>
        <v>-0.9076923076923078</v>
      </c>
      <c r="Y450" s="15" t="str">
        <f>IF(Financials!AA449="","na",Financials!AA449)</f>
        <v>na</v>
      </c>
      <c r="Z450" s="8" t="str">
        <f>IF(Financials!AB449="","na",Financials!AB449)</f>
        <v>na</v>
      </c>
      <c r="AA450" s="8" t="str">
        <f>IF(Financials!AC449="","na",Financials!AC449)</f>
        <v>na</v>
      </c>
      <c r="AB450" s="8" t="str">
        <f>IF(Financials!AD449="","na",Financials!AD449)</f>
        <v>na</v>
      </c>
      <c r="AC450" s="8" t="str">
        <f>IF(Financials!AE449="","na",Financials!AE449)</f>
        <v>na</v>
      </c>
      <c r="AD450" s="8" t="str">
        <f>IF(Financials!AF449="","na",Financials!AF449)</f>
        <v>na</v>
      </c>
      <c r="AE450" s="16" t="str">
        <f>IF(Financials!AG449="","na",Financials!AG449)</f>
        <v>na</v>
      </c>
      <c r="AF450" s="16" t="str">
        <f>IF(Financials!AH449="","na",Financials!AH449)</f>
        <v>na</v>
      </c>
      <c r="AG450" s="16" t="str">
        <f>IF(Financials!AI449="","na",Financials!AI449)</f>
        <v>na</v>
      </c>
      <c r="AH450" s="16" t="str">
        <f>IF(Financials!AJ449="","na",Financials!AJ449)</f>
        <v>na</v>
      </c>
      <c r="AI450" s="16" t="str">
        <f>IF(Financials!AK449="","na",Financials!AK449)</f>
        <v>na</v>
      </c>
    </row>
    <row r="451" spans="1:35" x14ac:dyDescent="0.2">
      <c r="A451" s="5">
        <f>Financials!Q450</f>
        <v>44306</v>
      </c>
      <c r="B451" s="5">
        <f>Financials!P450</f>
        <v>44306</v>
      </c>
      <c r="C451" t="str">
        <f>Financials!A450</f>
        <v>US0010551028</v>
      </c>
      <c r="D451" t="str">
        <f>Financials!B450</f>
        <v>AFL</v>
      </c>
      <c r="E451" t="str">
        <f>Financials!C450</f>
        <v>Aflac</v>
      </c>
      <c r="F451" t="str">
        <f>Financials!D450</f>
        <v>USD</v>
      </c>
      <c r="G451" t="str">
        <f>Financials!E450</f>
        <v>Financial Services</v>
      </c>
      <c r="H451" t="str">
        <f>Financials!F450</f>
        <v>Insurance—Life</v>
      </c>
      <c r="I451">
        <f>Financials!O450</f>
        <v>52.59</v>
      </c>
      <c r="J451" t="str">
        <f>Financials!H450&amp;" - "&amp;Financials!G450</f>
        <v>30.32 - 53.385</v>
      </c>
      <c r="K451" s="7">
        <f>(Financials!G450-Financials!O450)/Financials!O450</f>
        <v>1.5116942384483639E-2</v>
      </c>
      <c r="L451" s="1">
        <f>Financials!M450</f>
        <v>2.5100000000000001E-2</v>
      </c>
      <c r="M451">
        <f>Financials!I450</f>
        <v>7.8845599999999996</v>
      </c>
      <c r="N451">
        <f>Financials!J450</f>
        <v>48.463999999999999</v>
      </c>
      <c r="O451" s="11">
        <f>Financials!K450</f>
        <v>1.08514</v>
      </c>
      <c r="P451" s="8">
        <f t="shared" si="8"/>
        <v>3</v>
      </c>
      <c r="Q451" s="14">
        <f>Financials!S450</f>
        <v>1985</v>
      </c>
      <c r="R451" s="14">
        <f>Financials!T450</f>
        <v>2021</v>
      </c>
      <c r="S451" s="14">
        <f>Financials!U450</f>
        <v>34</v>
      </c>
      <c r="T451" s="14">
        <f>Financials!V450</f>
        <v>2</v>
      </c>
      <c r="U451" s="15">
        <f>IF(Financials!W450="","na",Financials!W450)</f>
        <v>29.927835051546388</v>
      </c>
      <c r="V451" s="15">
        <f>IF(Financials!X450="","na",Financials!X450)</f>
        <v>-0.55999999999999994</v>
      </c>
      <c r="W451" s="15">
        <f>IF(Financials!Y450="","na",Financials!Y450)</f>
        <v>-0.60240963855421681</v>
      </c>
      <c r="X451" s="15">
        <f>IF(Financials!Z450="","na",Financials!Z450)</f>
        <v>-0.6826923076923076</v>
      </c>
      <c r="Y451" s="15">
        <f>IF(Financials!AA450="","na",Financials!AA450)</f>
        <v>-0.70535714285714279</v>
      </c>
      <c r="Z451" s="8">
        <f>IF(Financials!AB450="","na",Financials!AB450)</f>
        <v>0.87</v>
      </c>
      <c r="AA451" s="8">
        <f>IF(Financials!AC450="","na",Financials!AC450)</f>
        <v>1.04</v>
      </c>
      <c r="AB451" s="8">
        <f>IF(Financials!AD450="","na",Financials!AD450)</f>
        <v>1.08</v>
      </c>
      <c r="AC451" s="8">
        <f>IF(Financials!AE450="","na",Financials!AE450)</f>
        <v>1.1200000000000001</v>
      </c>
      <c r="AD451" s="8">
        <f>IF(Financials!AF450="","na",Financials!AF450)</f>
        <v>0.33</v>
      </c>
      <c r="AE451" s="16">
        <f>IF(Financials!AG450="","na",Financials!AG450)</f>
        <v>0.15818181818181817</v>
      </c>
      <c r="AF451" s="16">
        <f>IF(Financials!AH450="","na",Financials!AH450)</f>
        <v>0.27368421052631581</v>
      </c>
      <c r="AG451" s="16">
        <f>IF(Financials!AI450="","na",Financials!AI450)</f>
        <v>0.24545454545454545</v>
      </c>
      <c r="AH451" s="16" t="str">
        <f>IF(Financials!AJ450="","na",Financials!AJ450)</f>
        <v>na</v>
      </c>
      <c r="AI451" s="16" t="str">
        <f>IF(Financials!AK450="","na",Financials!AK450)</f>
        <v>na</v>
      </c>
    </row>
    <row r="452" spans="1:35" x14ac:dyDescent="0.2">
      <c r="A452" s="5">
        <f>Financials!Q451</f>
        <v>44306</v>
      </c>
      <c r="B452" s="5">
        <f>Financials!P451</f>
        <v>44306</v>
      </c>
      <c r="C452" t="str">
        <f>Financials!A451</f>
        <v>US00130H1059</v>
      </c>
      <c r="D452" t="str">
        <f>Financials!B451</f>
        <v>AES</v>
      </c>
      <c r="E452" t="str">
        <f>Financials!C451</f>
        <v>AES</v>
      </c>
      <c r="F452" t="str">
        <f>Financials!D451</f>
        <v>USD</v>
      </c>
      <c r="G452" t="str">
        <f>Financials!E451</f>
        <v>Utilities</v>
      </c>
      <c r="H452" t="str">
        <f>Financials!F451</f>
        <v>Utilities—Diversified</v>
      </c>
      <c r="I452">
        <f>Financials!O451</f>
        <v>28.25</v>
      </c>
      <c r="J452" t="str">
        <f>Financials!H451&amp;" - "&amp;Financials!G451</f>
        <v>11 - 29.07</v>
      </c>
      <c r="K452" s="7">
        <f>(Financials!G451-Financials!O451)/Financials!O451</f>
        <v>2.902654867256638E-2</v>
      </c>
      <c r="L452" s="1">
        <f>Financials!M451</f>
        <v>2.1299999999999999E-2</v>
      </c>
      <c r="M452">
        <f>Financials!I451</f>
        <v>441.40600000000001</v>
      </c>
      <c r="N452">
        <f>Financials!J451</f>
        <v>3.9590000000000001</v>
      </c>
      <c r="O452" s="11">
        <f>Financials!K451</f>
        <v>7.1356400000000004</v>
      </c>
      <c r="P452" s="8">
        <f t="shared" si="8"/>
        <v>1</v>
      </c>
      <c r="Q452" s="14">
        <f>Financials!S451</f>
        <v>1992</v>
      </c>
      <c r="R452" s="14">
        <f>Financials!T451</f>
        <v>2021</v>
      </c>
      <c r="S452" s="14">
        <f>Financials!U451</f>
        <v>8</v>
      </c>
      <c r="T452" s="14">
        <f>Financials!V451</f>
        <v>4</v>
      </c>
      <c r="U452" s="15">
        <f>IF(Financials!W451="","na",Financials!W451)</f>
        <v>-0.61162551440329216</v>
      </c>
      <c r="V452" s="15">
        <f>IF(Financials!X451="","na",Financials!X451)</f>
        <v>-0.24500000000000008</v>
      </c>
      <c r="W452" s="15">
        <f>IF(Financials!Y451="","na",Financials!Y451)</f>
        <v>-0.65681818181818186</v>
      </c>
      <c r="X452" s="15">
        <f>IF(Financials!Z451="","na",Financials!Z451)</f>
        <v>-0.70961538461538454</v>
      </c>
      <c r="Y452" s="15">
        <f>IF(Financials!AA451="","na",Financials!AA451)</f>
        <v>-0.73642869610752304</v>
      </c>
      <c r="Z452" s="8">
        <f>IF(Financials!AB451="","na",Financials!AB451)</f>
        <v>0.6</v>
      </c>
      <c r="AA452" s="8">
        <f>IF(Financials!AC451="","na",Financials!AC451)</f>
        <v>0.52</v>
      </c>
      <c r="AB452" s="8">
        <f>IF(Financials!AD451="","na",Financials!AD451)</f>
        <v>0.54600000000000004</v>
      </c>
      <c r="AC452" s="8">
        <f>IF(Financials!AE451="","na",Financials!AE451)</f>
        <v>0.57289999999999996</v>
      </c>
      <c r="AD452" s="8">
        <f>IF(Financials!AF451="","na",Financials!AF451)</f>
        <v>0.151</v>
      </c>
      <c r="AE452" s="16">
        <f>IF(Financials!AG451="","na",Financials!AG451)</f>
        <v>-0.33333333333333331</v>
      </c>
      <c r="AF452" s="16">
        <f>IF(Financials!AH451="","na",Financials!AH451)</f>
        <v>0.28888888888888892</v>
      </c>
      <c r="AG452" s="16" t="str">
        <f>IF(Financials!AI451="","na",Financials!AI451)</f>
        <v>na</v>
      </c>
      <c r="AH452" s="16" t="str">
        <f>IF(Financials!AJ451="","na",Financials!AJ451)</f>
        <v>na</v>
      </c>
      <c r="AI452" s="16" t="str">
        <f>IF(Financials!AK451="","na",Financials!AK451)</f>
        <v>na</v>
      </c>
    </row>
    <row r="453" spans="1:35" x14ac:dyDescent="0.2">
      <c r="A453" s="5">
        <f>Financials!Q452</f>
        <v>44306</v>
      </c>
      <c r="B453" s="5">
        <f>Financials!P452</f>
        <v>44306</v>
      </c>
      <c r="C453" t="str">
        <f>Financials!A452</f>
        <v>US00206R1023</v>
      </c>
      <c r="D453" t="str">
        <f>Financials!B452</f>
        <v>T</v>
      </c>
      <c r="E453" t="str">
        <f>Financials!C452</f>
        <v>AT&amp;T</v>
      </c>
      <c r="F453" t="str">
        <f>Financials!D452</f>
        <v>USD</v>
      </c>
      <c r="G453" t="str">
        <f>Financials!E452</f>
        <v>Communication Services</v>
      </c>
      <c r="H453" t="str">
        <f>Financials!F452</f>
        <v>Telecom Services</v>
      </c>
      <c r="I453">
        <f>Financials!O452</f>
        <v>29.89</v>
      </c>
      <c r="J453" t="str">
        <f>Financials!H452&amp;" - "&amp;Financials!G452</f>
        <v>26.35 - 33.24</v>
      </c>
      <c r="K453" s="7">
        <f>(Financials!G452-Financials!O452)/Financials!O452</f>
        <v>0.11207761793241891</v>
      </c>
      <c r="L453" s="1">
        <f>Financials!M452</f>
        <v>6.9400000000000003E-2</v>
      </c>
      <c r="M453">
        <f>Financials!I452</f>
        <v>0</v>
      </c>
      <c r="N453">
        <f>Financials!J452</f>
        <v>22.687999999999999</v>
      </c>
      <c r="O453" s="11">
        <f>Financials!K452</f>
        <v>1.3174399999999999</v>
      </c>
      <c r="P453" s="8">
        <f t="shared" si="8"/>
        <v>2</v>
      </c>
      <c r="Q453" s="14">
        <f>Financials!S452</f>
        <v>1985</v>
      </c>
      <c r="R453" s="14">
        <f>Financials!T452</f>
        <v>2021</v>
      </c>
      <c r="S453" s="14">
        <f>Financials!U452</f>
        <v>27</v>
      </c>
      <c r="T453" s="14">
        <f>Financials!V452</f>
        <v>9</v>
      </c>
      <c r="U453" s="15">
        <f>IF(Financials!W452="","na",Financials!W452)</f>
        <v>1.1152398966786663</v>
      </c>
      <c r="V453" s="15">
        <f>IF(Financials!X452="","na",Financials!X452)</f>
        <v>-0.43478260869565216</v>
      </c>
      <c r="W453" s="15">
        <f>IF(Financials!Y452="","na",Financials!Y452)</f>
        <v>-0.45833333333333331</v>
      </c>
      <c r="X453" s="15">
        <f>IF(Financials!Z452="","na",Financials!Z452)</f>
        <v>-0.48</v>
      </c>
      <c r="Y453" s="15">
        <f>IF(Financials!AA452="","na",Financials!AA452)</f>
        <v>-0.5</v>
      </c>
      <c r="Z453" s="8">
        <f>IF(Financials!AB452="","na",Financials!AB452)</f>
        <v>1.96</v>
      </c>
      <c r="AA453" s="8">
        <f>IF(Financials!AC452="","na",Financials!AC452)</f>
        <v>2</v>
      </c>
      <c r="AB453" s="8">
        <f>IF(Financials!AD452="","na",Financials!AD452)</f>
        <v>2.04</v>
      </c>
      <c r="AC453" s="8">
        <f>IF(Financials!AE452="","na",Financials!AE452)</f>
        <v>2.08</v>
      </c>
      <c r="AD453" s="8">
        <f>IF(Financials!AF452="","na",Financials!AF452)</f>
        <v>1.04</v>
      </c>
      <c r="AE453" s="16">
        <f>IF(Financials!AG452="","na",Financials!AG452)</f>
        <v>0.40833333333333333</v>
      </c>
      <c r="AF453" s="16">
        <f>IF(Financials!AH452="","na",Financials!AH452)</f>
        <v>0.68965517241379315</v>
      </c>
      <c r="AG453" s="16">
        <f>IF(Financials!AI452="","na",Financials!AI452)</f>
        <v>1.0736842105263158</v>
      </c>
      <c r="AH453" s="16" t="str">
        <f>IF(Financials!AJ452="","na",Financials!AJ452)</f>
        <v>na</v>
      </c>
      <c r="AI453" s="16" t="str">
        <f>IF(Financials!AK452="","na",Financials!AK452)</f>
        <v>na</v>
      </c>
    </row>
    <row r="454" spans="1:35" x14ac:dyDescent="0.2">
      <c r="A454" s="5">
        <f>Financials!Q453</f>
        <v>44306</v>
      </c>
      <c r="B454" s="5">
        <f>Financials!P453</f>
        <v>44306</v>
      </c>
      <c r="C454" t="str">
        <f>Financials!A453</f>
        <v>US0028241000</v>
      </c>
      <c r="D454" t="str">
        <f>Financials!B453</f>
        <v>ABT</v>
      </c>
      <c r="E454" t="str">
        <f>Financials!C453</f>
        <v>Abbott Laboratories</v>
      </c>
      <c r="F454" t="str">
        <f>Financials!D453</f>
        <v>USD</v>
      </c>
      <c r="G454" t="str">
        <f>Financials!E453</f>
        <v>Healthcare</v>
      </c>
      <c r="H454" t="str">
        <f>Financials!F453</f>
        <v>Medical Devices</v>
      </c>
      <c r="I454">
        <f>Financials!O453</f>
        <v>120</v>
      </c>
      <c r="J454" t="str">
        <f>Financials!H453&amp;" - "&amp;Financials!G453</f>
        <v>81.05 - 128.54</v>
      </c>
      <c r="K454" s="7">
        <f>(Financials!G453-Financials!O453)/Financials!O453</f>
        <v>7.11666666666666E-2</v>
      </c>
      <c r="L454" s="1">
        <f>Financials!M453</f>
        <v>1.4999999999999999E-2</v>
      </c>
      <c r="M454">
        <f>Financials!I453</f>
        <v>37.594000000000001</v>
      </c>
      <c r="N454">
        <f>Financials!J453</f>
        <v>18.509</v>
      </c>
      <c r="O454" s="11">
        <f>Financials!K453</f>
        <v>6.4833299999999996</v>
      </c>
      <c r="P454" s="8">
        <f t="shared" si="8"/>
        <v>1</v>
      </c>
      <c r="Q454" s="14">
        <f>Financials!S453</f>
        <v>1984</v>
      </c>
      <c r="R454" s="14">
        <f>Financials!T453</f>
        <v>2021</v>
      </c>
      <c r="S454" s="14">
        <f>Financials!U453</f>
        <v>33</v>
      </c>
      <c r="T454" s="14">
        <f>Financials!V453</f>
        <v>4</v>
      </c>
      <c r="U454" s="15">
        <f>IF(Financials!W453="","na",Financials!W453)</f>
        <v>26.889680818097304</v>
      </c>
      <c r="V454" s="15">
        <f>IF(Financials!X453="","na",Financials!X453)</f>
        <v>2.2727272727272749E-2</v>
      </c>
      <c r="W454" s="15">
        <f>IF(Financials!Y453="","na",Financials!Y453)</f>
        <v>-0.13461538461538464</v>
      </c>
      <c r="X454" s="15">
        <f>IF(Financials!Z453="","na",Financials!Z453)</f>
        <v>-0.19642857142857148</v>
      </c>
      <c r="Y454" s="15">
        <f>IF(Financials!AA453="","na",Financials!AA453)</f>
        <v>-0.37499999999999994</v>
      </c>
      <c r="Z454" s="8">
        <f>IF(Financials!AB453="","na",Financials!AB453)</f>
        <v>1.06</v>
      </c>
      <c r="AA454" s="8">
        <f>IF(Financials!AC453="","na",Financials!AC453)</f>
        <v>1.1200000000000001</v>
      </c>
      <c r="AB454" s="8">
        <f>IF(Financials!AD453="","na",Financials!AD453)</f>
        <v>1.28</v>
      </c>
      <c r="AC454" s="8">
        <f>IF(Financials!AE453="","na",Financials!AE453)</f>
        <v>1.44</v>
      </c>
      <c r="AD454" s="8">
        <f>IF(Financials!AF453="","na",Financials!AF453)</f>
        <v>0.9</v>
      </c>
      <c r="AE454" s="16" t="str">
        <f>IF(Financials!AG453="","na",Financials!AG453)</f>
        <v>na</v>
      </c>
      <c r="AF454" s="16">
        <f>IF(Financials!AH453="","na",Financials!AH453)</f>
        <v>0.86153846153846159</v>
      </c>
      <c r="AG454" s="16">
        <f>IF(Financials!AI453="","na",Financials!AI453)</f>
        <v>0.60952380952380947</v>
      </c>
      <c r="AH454" s="16" t="str">
        <f>IF(Financials!AJ453="","na",Financials!AJ453)</f>
        <v>na</v>
      </c>
      <c r="AI454" s="16" t="str">
        <f>IF(Financials!AK453="","na",Financials!AK453)</f>
        <v>na</v>
      </c>
    </row>
    <row r="455" spans="1:35" x14ac:dyDescent="0.2">
      <c r="A455" s="5">
        <f>Financials!Q454</f>
        <v>44306</v>
      </c>
      <c r="B455" s="5">
        <f>Financials!P454</f>
        <v>44306</v>
      </c>
      <c r="C455" t="str">
        <f>Financials!A454</f>
        <v>US00287Y1091</v>
      </c>
      <c r="D455" t="str">
        <f>Financials!B454</f>
        <v>ABBV</v>
      </c>
      <c r="E455" t="str">
        <f>Financials!C454</f>
        <v>AbbVie</v>
      </c>
      <c r="F455" t="str">
        <f>Financials!D454</f>
        <v>USD</v>
      </c>
      <c r="G455" t="str">
        <f>Financials!E454</f>
        <v>Healthcare</v>
      </c>
      <c r="H455" t="str">
        <f>Financials!F454</f>
        <v>Drug Manufacturers—General</v>
      </c>
      <c r="I455">
        <f>Financials!O454</f>
        <v>109.03</v>
      </c>
      <c r="J455" t="str">
        <f>Financials!H454&amp;" - "&amp;Financials!G454</f>
        <v>74.78 - 113.41</v>
      </c>
      <c r="K455" s="7">
        <f>(Financials!G454-Financials!O454)/Financials!O454</f>
        <v>4.0172429606530273E-2</v>
      </c>
      <c r="L455" s="1">
        <f>Financials!M454</f>
        <v>4.7699999999999999E-2</v>
      </c>
      <c r="M455">
        <f>Financials!I454</f>
        <v>40.084600000000002</v>
      </c>
      <c r="N455">
        <f>Financials!J454</f>
        <v>7.4080000000000004</v>
      </c>
      <c r="O455" s="11">
        <f>Financials!K454</f>
        <v>14.7179</v>
      </c>
      <c r="P455" s="8">
        <f t="shared" si="8"/>
        <v>1</v>
      </c>
      <c r="Q455" s="14">
        <f>Financials!S454</f>
        <v>2014</v>
      </c>
      <c r="R455" s="14">
        <f>Financials!T454</f>
        <v>2021</v>
      </c>
      <c r="S455" s="14">
        <f>Financials!U454</f>
        <v>5</v>
      </c>
      <c r="T455" s="14">
        <f>Financials!V454</f>
        <v>2</v>
      </c>
      <c r="U455" s="15">
        <f>IF(Financials!W454="","na",Financials!W454)</f>
        <v>0.56626506024096401</v>
      </c>
      <c r="V455" s="15">
        <f>IF(Financials!X454="","na",Financials!X454)</f>
        <v>0.56626506024096401</v>
      </c>
      <c r="W455" s="15">
        <f>IF(Financials!Y454="","na",Financials!Y454)</f>
        <v>0.14035087719298259</v>
      </c>
      <c r="X455" s="15">
        <f>IF(Financials!Z454="","na",Financials!Z454)</f>
        <v>-0.27576601671309187</v>
      </c>
      <c r="Y455" s="15">
        <f>IF(Financials!AA454="","na",Financials!AA454)</f>
        <v>-0.44915254237288132</v>
      </c>
      <c r="Z455" s="8">
        <f>IF(Financials!AB454="","na",Financials!AB454)</f>
        <v>2.56</v>
      </c>
      <c r="AA455" s="8">
        <f>IF(Financials!AC454="","na",Financials!AC454)</f>
        <v>3.59</v>
      </c>
      <c r="AB455" s="8">
        <f>IF(Financials!AD454="","na",Financials!AD454)</f>
        <v>5.35</v>
      </c>
      <c r="AC455" s="8">
        <f>IF(Financials!AE454="","na",Financials!AE454)</f>
        <v>4.72</v>
      </c>
      <c r="AD455" s="8">
        <f>IF(Financials!AF454="","na",Financials!AF454)</f>
        <v>2.6</v>
      </c>
      <c r="AE455" s="16">
        <f>IF(Financials!AG454="","na",Financials!AG454)</f>
        <v>0.77575757575757587</v>
      </c>
      <c r="AF455" s="16">
        <f>IF(Financials!AH454="","na",Financials!AH454)</f>
        <v>0.97027027027027002</v>
      </c>
      <c r="AG455" s="16">
        <f>IF(Financials!AI454="","na",Financials!AI454)</f>
        <v>1.0094339622641508</v>
      </c>
      <c r="AH455" s="16" t="str">
        <f>IF(Financials!AJ454="","na",Financials!AJ454)</f>
        <v>na</v>
      </c>
      <c r="AI455" s="16" t="str">
        <f>IF(Financials!AK454="","na",Financials!AK454)</f>
        <v>na</v>
      </c>
    </row>
    <row r="456" spans="1:35" x14ac:dyDescent="0.2">
      <c r="A456" s="5">
        <f>Financials!Q455</f>
        <v>44306</v>
      </c>
      <c r="B456" s="5">
        <f>Financials!P455</f>
        <v>44306</v>
      </c>
      <c r="C456" t="str">
        <f>Financials!A455</f>
        <v>US00507V1098</v>
      </c>
      <c r="D456" t="str">
        <f>Financials!B455</f>
        <v>ATVI</v>
      </c>
      <c r="E456" t="str">
        <f>Financials!C455</f>
        <v>Activision Blizzard</v>
      </c>
      <c r="F456" t="str">
        <f>Financials!D455</f>
        <v>USD</v>
      </c>
      <c r="G456" t="str">
        <f>Financials!E455</f>
        <v>Communication Services</v>
      </c>
      <c r="H456" t="str">
        <f>Financials!F455</f>
        <v>Electronic Gaming &amp; Multimedia</v>
      </c>
      <c r="I456">
        <f>Financials!O455</f>
        <v>94.47</v>
      </c>
      <c r="J456" t="str">
        <f>Financials!H455&amp;" - "&amp;Financials!G455</f>
        <v>58.12 - 104.53</v>
      </c>
      <c r="K456" s="7">
        <f>(Financials!G455-Financials!O455)/Financials!O455</f>
        <v>0.10648883243357682</v>
      </c>
      <c r="L456" s="1">
        <f>Financials!M455</f>
        <v>5.0000000000000001E-3</v>
      </c>
      <c r="M456">
        <f>Financials!I455</f>
        <v>33.5</v>
      </c>
      <c r="N456">
        <f>Financials!J455</f>
        <v>19.422000000000001</v>
      </c>
      <c r="O456" s="11">
        <f>Financials!K455</f>
        <v>4.8640699999999999</v>
      </c>
      <c r="P456" s="8">
        <f t="shared" si="8"/>
        <v>2</v>
      </c>
      <c r="Q456" s="14">
        <f>Financials!S455</f>
        <v>2011</v>
      </c>
      <c r="R456" s="14">
        <f>Financials!T455</f>
        <v>2021</v>
      </c>
      <c r="S456" s="14">
        <f>Financials!U455</f>
        <v>10</v>
      </c>
      <c r="T456" s="14">
        <f>Financials!V455</f>
        <v>0</v>
      </c>
      <c r="U456" s="15">
        <f>IF(Financials!W455="","na",Financials!W455)</f>
        <v>1.848484848484848</v>
      </c>
      <c r="V456" s="15">
        <f>IF(Financials!X455="","na",Financials!X455)</f>
        <v>1.3499999999999996</v>
      </c>
      <c r="W456" s="15">
        <f>IF(Financials!Y455="","na",Financials!Y455)</f>
        <v>0.80769230769230749</v>
      </c>
      <c r="X456" s="15">
        <f>IF(Financials!Z455="","na",Financials!Z455)</f>
        <v>0.3823529411764704</v>
      </c>
      <c r="Y456" s="15">
        <f>IF(Financials!AA455="","na",Financials!AA455)</f>
        <v>0.14634146341463414</v>
      </c>
      <c r="Z456" s="8">
        <f>IF(Financials!AB455="","na",Financials!AB455)</f>
        <v>0.3</v>
      </c>
      <c r="AA456" s="8">
        <f>IF(Financials!AC455="","na",Financials!AC455)</f>
        <v>0.34</v>
      </c>
      <c r="AB456" s="8">
        <f>IF(Financials!AD455="","na",Financials!AD455)</f>
        <v>0.37</v>
      </c>
      <c r="AC456" s="8">
        <f>IF(Financials!AE455="","na",Financials!AE455)</f>
        <v>0.41</v>
      </c>
      <c r="AD456" s="8">
        <f>IF(Financials!AF455="","na",Financials!AF455)</f>
        <v>0.47</v>
      </c>
      <c r="AE456" s="16" t="str">
        <f>IF(Financials!AG455="","na",Financials!AG455)</f>
        <v>na</v>
      </c>
      <c r="AF456" s="16">
        <f>IF(Financials!AH455="","na",Financials!AH455)</f>
        <v>0.14166666666666669</v>
      </c>
      <c r="AG456" s="16">
        <f>IF(Financials!AI455="","na",Financials!AI455)</f>
        <v>0.185</v>
      </c>
      <c r="AH456" s="16" t="str">
        <f>IF(Financials!AJ455="","na",Financials!AJ455)</f>
        <v>na</v>
      </c>
      <c r="AI456" s="16" t="str">
        <f>IF(Financials!AK455="","na",Financials!AK455)</f>
        <v>na</v>
      </c>
    </row>
    <row r="457" spans="1:35" x14ac:dyDescent="0.2">
      <c r="A457" s="5">
        <f>Financials!Q456</f>
        <v>44306</v>
      </c>
      <c r="B457" s="5">
        <f>Financials!P456</f>
        <v>44306</v>
      </c>
      <c r="C457" t="str">
        <f>Financials!A456</f>
        <v>US00724F1012</v>
      </c>
      <c r="D457" t="str">
        <f>Financials!B456</f>
        <v>ADBE</v>
      </c>
      <c r="E457" t="str">
        <f>Financials!C456</f>
        <v>Adobe</v>
      </c>
      <c r="F457" t="str">
        <f>Financials!D456</f>
        <v>USD</v>
      </c>
      <c r="G457" t="str">
        <f>Financials!E456</f>
        <v>Technology</v>
      </c>
      <c r="H457" t="str">
        <f>Financials!F456</f>
        <v>Software—Infrastructure</v>
      </c>
      <c r="I457">
        <f>Financials!O456</f>
        <v>514.21</v>
      </c>
      <c r="J457" t="str">
        <f>Financials!H456&amp;" - "&amp;Financials!G456</f>
        <v>306.3 - 536.88</v>
      </c>
      <c r="K457" s="7">
        <f>(Financials!G456-Financials!O456)/Financials!O456</f>
        <v>4.4087046148460665E-2</v>
      </c>
      <c r="L457" s="1">
        <f>Financials!M456</f>
        <v>0</v>
      </c>
      <c r="M457">
        <f>Financials!I456</f>
        <v>44.7684</v>
      </c>
      <c r="N457">
        <f>Financials!J456</f>
        <v>28.28</v>
      </c>
      <c r="O457" s="11">
        <f>Financials!K456</f>
        <v>18.1828</v>
      </c>
      <c r="P457" s="8">
        <f t="shared" si="8"/>
        <v>0</v>
      </c>
      <c r="Q457" s="14">
        <f>Financials!S456</f>
        <v>1989</v>
      </c>
      <c r="R457" s="14">
        <f>Financials!T456</f>
        <v>2005</v>
      </c>
      <c r="S457" s="14">
        <f>Financials!U456</f>
        <v>9</v>
      </c>
      <c r="T457" s="14">
        <f>Financials!V456</f>
        <v>5</v>
      </c>
      <c r="U457" s="15">
        <f>IF(Financials!W456="","na",Financials!W456)</f>
        <v>-0.96675701938321479</v>
      </c>
      <c r="V457" s="15">
        <f>IF(Financials!X456="","na",Financials!X456)</f>
        <v>-0.61764705882352955</v>
      </c>
      <c r="W457" s="15">
        <f>IF(Financials!Y456="","na",Financials!Y456)</f>
        <v>-0.65333333333333343</v>
      </c>
      <c r="X457" s="15">
        <f>IF(Financials!Z456="","na",Financials!Z456)</f>
        <v>-0.66666666666666674</v>
      </c>
      <c r="Y457" s="15">
        <f>IF(Financials!AA456="","na",Financials!AA456)</f>
        <v>-0.8</v>
      </c>
      <c r="Z457" s="8" t="str">
        <f>IF(Financials!AB456="","na",Financials!AB456)</f>
        <v>na</v>
      </c>
      <c r="AA457" s="8" t="str">
        <f>IF(Financials!AC456="","na",Financials!AC456)</f>
        <v>na</v>
      </c>
      <c r="AB457" s="8" t="str">
        <f>IF(Financials!AD456="","na",Financials!AD456)</f>
        <v>na</v>
      </c>
      <c r="AC457" s="8" t="str">
        <f>IF(Financials!AE456="","na",Financials!AE456)</f>
        <v>na</v>
      </c>
      <c r="AD457" s="8" t="str">
        <f>IF(Financials!AF456="","na",Financials!AF456)</f>
        <v>na</v>
      </c>
      <c r="AE457" s="16" t="str">
        <f>IF(Financials!AG456="","na",Financials!AG456)</f>
        <v>na</v>
      </c>
      <c r="AF457" s="16" t="str">
        <f>IF(Financials!AH456="","na",Financials!AH456)</f>
        <v>na</v>
      </c>
      <c r="AG457" s="16" t="str">
        <f>IF(Financials!AI456="","na",Financials!AI456)</f>
        <v>na</v>
      </c>
      <c r="AH457" s="16" t="str">
        <f>IF(Financials!AJ456="","na",Financials!AJ456)</f>
        <v>na</v>
      </c>
      <c r="AI457" s="16" t="str">
        <f>IF(Financials!AK456="","na",Financials!AK456)</f>
        <v>na</v>
      </c>
    </row>
    <row r="458" spans="1:35" x14ac:dyDescent="0.2">
      <c r="A458" s="5">
        <f>Financials!Q457</f>
        <v>44306</v>
      </c>
      <c r="B458" s="5">
        <f>Financials!P457</f>
        <v>44306</v>
      </c>
      <c r="C458" t="str">
        <f>Financials!A457</f>
        <v>US00751Y1064</v>
      </c>
      <c r="D458" t="str">
        <f>Financials!B457</f>
        <v>AAP</v>
      </c>
      <c r="E458" t="str">
        <f>Financials!C457</f>
        <v>Advance Auto Parts</v>
      </c>
      <c r="F458" t="str">
        <f>Financials!D457</f>
        <v>USD</v>
      </c>
      <c r="G458" t="str">
        <f>Financials!E457</f>
        <v>Consumer Cyclical</v>
      </c>
      <c r="H458" t="str">
        <f>Financials!F457</f>
        <v>Specialty Retail</v>
      </c>
      <c r="I458">
        <f>Financials!O457</f>
        <v>193.91</v>
      </c>
      <c r="J458" t="str">
        <f>Financials!H457&amp;" - "&amp;Financials!G457</f>
        <v>97.48 - 198.52</v>
      </c>
      <c r="K458" s="7">
        <f>(Financials!G457-Financials!O457)/Financials!O457</f>
        <v>2.3773915734103521E-2</v>
      </c>
      <c r="L458" s="1">
        <f>Financials!M457</f>
        <v>5.1999999999999998E-3</v>
      </c>
      <c r="M458">
        <f>Financials!I457</f>
        <v>27.158300000000001</v>
      </c>
      <c r="N458">
        <f>Financials!J457</f>
        <v>54.079000000000001</v>
      </c>
      <c r="O458" s="11">
        <f>Financials!K457</f>
        <v>3.58568</v>
      </c>
      <c r="P458" s="8">
        <f t="shared" si="8"/>
        <v>3</v>
      </c>
      <c r="Q458" s="14">
        <f>Financials!S457</f>
        <v>2007</v>
      </c>
      <c r="R458" s="14">
        <f>Financials!T457</f>
        <v>2021</v>
      </c>
      <c r="S458" s="14">
        <f>Financials!U457</f>
        <v>1</v>
      </c>
      <c r="T458" s="14">
        <f>Financials!V457</f>
        <v>1</v>
      </c>
      <c r="U458" s="15">
        <f>IF(Financials!W457="","na",Financials!W457)</f>
        <v>4.1666666666666706E-2</v>
      </c>
      <c r="V458" s="15">
        <f>IF(Financials!X457="","na",Financials!X457)</f>
        <v>4.1666666666666706E-2</v>
      </c>
      <c r="W458" s="15">
        <f>IF(Financials!Y457="","na",Financials!Y457)</f>
        <v>4.1666666666666706E-2</v>
      </c>
      <c r="X458" s="15">
        <f>IF(Financials!Z457="","na",Financials!Z457)</f>
        <v>4.1666666666666706E-2</v>
      </c>
      <c r="Y458" s="15">
        <f>IF(Financials!AA457="","na",Financials!AA457)</f>
        <v>-0.8</v>
      </c>
      <c r="Z458" s="8">
        <f>IF(Financials!AB457="","na",Financials!AB457)</f>
        <v>0.24</v>
      </c>
      <c r="AA458" s="8">
        <f>IF(Financials!AC457="","na",Financials!AC457)</f>
        <v>0.24</v>
      </c>
      <c r="AB458" s="8">
        <f>IF(Financials!AD457="","na",Financials!AD457)</f>
        <v>0.24</v>
      </c>
      <c r="AC458" s="8">
        <f>IF(Financials!AE457="","na",Financials!AE457)</f>
        <v>1.25</v>
      </c>
      <c r="AD458" s="8">
        <f>IF(Financials!AF457="","na",Financials!AF457)</f>
        <v>0.25</v>
      </c>
      <c r="AE458" s="16">
        <f>IF(Financials!AG457="","na",Financials!AG457)</f>
        <v>3.7499999999999999E-2</v>
      </c>
      <c r="AF458" s="16">
        <f>IF(Financials!AH457="","na",Financials!AH457)</f>
        <v>4.2105263157894736E-2</v>
      </c>
      <c r="AG458" s="16">
        <f>IF(Financials!AI457="","na",Financials!AI457)</f>
        <v>3.5294117647058823E-2</v>
      </c>
      <c r="AH458" s="16" t="str">
        <f>IF(Financials!AJ457="","na",Financials!AJ457)</f>
        <v>na</v>
      </c>
      <c r="AI458" s="16" t="str">
        <f>IF(Financials!AK457="","na",Financials!AK457)</f>
        <v>na</v>
      </c>
    </row>
    <row r="459" spans="1:35" x14ac:dyDescent="0.2">
      <c r="A459" s="5">
        <f>Financials!Q458</f>
        <v>44306</v>
      </c>
      <c r="B459" s="5">
        <f>Financials!P458</f>
        <v>44306</v>
      </c>
      <c r="C459" t="str">
        <f>Financials!A458</f>
        <v>US0079031078</v>
      </c>
      <c r="D459" t="str">
        <f>Financials!B458</f>
        <v>AMD</v>
      </c>
      <c r="E459" t="str">
        <f>Financials!C458</f>
        <v>AMD (Advanced Micro Devices)</v>
      </c>
      <c r="F459" t="str">
        <f>Financials!D458</f>
        <v>USD</v>
      </c>
      <c r="G459" t="str">
        <f>Financials!E458</f>
        <v>Technology</v>
      </c>
      <c r="H459" t="str">
        <f>Financials!F458</f>
        <v>Semiconductors</v>
      </c>
      <c r="I459">
        <f>Financials!O458</f>
        <v>79.27</v>
      </c>
      <c r="J459" t="str">
        <f>Financials!H458&amp;" - "&amp;Financials!G458</f>
        <v>46.68 - 99.23</v>
      </c>
      <c r="K459" s="7">
        <f>(Financials!G458-Financials!O458)/Financials!O458</f>
        <v>0.25179765358899975</v>
      </c>
      <c r="L459" s="1">
        <f>Financials!M458</f>
        <v>0</v>
      </c>
      <c r="M459">
        <f>Financials!I458</f>
        <v>38.405999999999999</v>
      </c>
      <c r="N459">
        <f>Financials!J458</f>
        <v>4.82</v>
      </c>
      <c r="O459" s="11">
        <f>Financials!K458</f>
        <v>16.446100000000001</v>
      </c>
      <c r="P459" s="8">
        <f t="shared" si="8"/>
        <v>0</v>
      </c>
      <c r="Q459" s="14">
        <f>Financials!S458</f>
        <v>0</v>
      </c>
      <c r="R459" s="14">
        <f>Financials!T458</f>
        <v>0</v>
      </c>
      <c r="S459" s="14">
        <f>Financials!U458</f>
        <v>0</v>
      </c>
      <c r="T459" s="14">
        <f>Financials!V458</f>
        <v>0</v>
      </c>
      <c r="U459" s="15" t="str">
        <f>IF(Financials!W458="","na",Financials!W458)</f>
        <v>na</v>
      </c>
      <c r="V459" s="15" t="str">
        <f>IF(Financials!X458="","na",Financials!X458)</f>
        <v>na</v>
      </c>
      <c r="W459" s="15" t="str">
        <f>IF(Financials!Y458="","na",Financials!Y458)</f>
        <v>na</v>
      </c>
      <c r="X459" s="15" t="str">
        <f>IF(Financials!Z458="","na",Financials!Z458)</f>
        <v>na</v>
      </c>
      <c r="Y459" s="15" t="str">
        <f>IF(Financials!AA458="","na",Financials!AA458)</f>
        <v>na</v>
      </c>
      <c r="Z459" s="8" t="str">
        <f>IF(Financials!AB458="","na",Financials!AB458)</f>
        <v>na</v>
      </c>
      <c r="AA459" s="8" t="str">
        <f>IF(Financials!AC458="","na",Financials!AC458)</f>
        <v>na</v>
      </c>
      <c r="AB459" s="8" t="str">
        <f>IF(Financials!AD458="","na",Financials!AD458)</f>
        <v>na</v>
      </c>
      <c r="AC459" s="8" t="str">
        <f>IF(Financials!AE458="","na",Financials!AE458)</f>
        <v>na</v>
      </c>
      <c r="AD459" s="8" t="str">
        <f>IF(Financials!AF458="","na",Financials!AF458)</f>
        <v>na</v>
      </c>
      <c r="AE459" s="16" t="str">
        <f>IF(Financials!AG458="","na",Financials!AG458)</f>
        <v>na</v>
      </c>
      <c r="AF459" s="16" t="str">
        <f>IF(Financials!AH458="","na",Financials!AH458)</f>
        <v>na</v>
      </c>
      <c r="AG459" s="16" t="str">
        <f>IF(Financials!AI458="","na",Financials!AI458)</f>
        <v>na</v>
      </c>
      <c r="AH459" s="16" t="str">
        <f>IF(Financials!AJ458="","na",Financials!AJ458)</f>
        <v>na</v>
      </c>
      <c r="AI459" s="16" t="str">
        <f>IF(Financials!AK458="","na",Financials!AK458)</f>
        <v>na</v>
      </c>
    </row>
    <row r="460" spans="1:35" x14ac:dyDescent="0.2">
      <c r="A460" s="5">
        <f>Financials!Q459</f>
        <v>44306</v>
      </c>
      <c r="B460" s="5">
        <f>Financials!P459</f>
        <v>44306</v>
      </c>
      <c r="C460" t="str">
        <f>Financials!A459</f>
        <v>US00846U1016</v>
      </c>
      <c r="D460" t="str">
        <f>Financials!B459</f>
        <v>A</v>
      </c>
      <c r="E460" t="str">
        <f>Financials!C459</f>
        <v>Agilent Technologies</v>
      </c>
      <c r="F460" t="str">
        <f>Financials!D459</f>
        <v>USD</v>
      </c>
      <c r="G460" t="str">
        <f>Financials!E459</f>
        <v>Healthcare</v>
      </c>
      <c r="H460" t="str">
        <f>Financials!F459</f>
        <v>Diagnostics &amp; Research</v>
      </c>
      <c r="I460">
        <f>Financials!O459</f>
        <v>132.46</v>
      </c>
      <c r="J460" t="str">
        <f>Financials!H459&amp;" - "&amp;Financials!G459</f>
        <v>72.75 - 136.98</v>
      </c>
      <c r="K460" s="7">
        <f>(Financials!G459-Financials!O459)/Financials!O459</f>
        <v>3.4123508983844038E-2</v>
      </c>
      <c r="L460" s="1">
        <f>Financials!M459</f>
        <v>5.8999999999999999E-3</v>
      </c>
      <c r="M460">
        <f>Financials!I459</f>
        <v>51.005000000000003</v>
      </c>
      <c r="N460">
        <f>Financials!J459</f>
        <v>15.756</v>
      </c>
      <c r="O460" s="11">
        <f>Financials!K459</f>
        <v>8.4069599999999998</v>
      </c>
      <c r="P460" s="8">
        <f t="shared" si="8"/>
        <v>3</v>
      </c>
      <c r="Q460" s="14">
        <f>Financials!S459</f>
        <v>2012</v>
      </c>
      <c r="R460" s="14">
        <f>Financials!T459</f>
        <v>2021</v>
      </c>
      <c r="S460" s="14">
        <f>Financials!U459</f>
        <v>5</v>
      </c>
      <c r="T460" s="14">
        <f>Financials!V459</f>
        <v>4</v>
      </c>
      <c r="U460" s="15">
        <f>IF(Financials!W459="","na",Financials!W459)</f>
        <v>0.35607437438836864</v>
      </c>
      <c r="V460" s="15">
        <f>IF(Financials!X459="","na",Financials!X459)</f>
        <v>0.36976629245216408</v>
      </c>
      <c r="W460" s="15">
        <f>IF(Financials!Y459="","na",Financials!Y459)</f>
        <v>-0.18658280922431861</v>
      </c>
      <c r="X460" s="15">
        <f>IF(Financials!Z459="","na",Financials!Z459)</f>
        <v>-0.36497545008183302</v>
      </c>
      <c r="Y460" s="15">
        <f>IF(Financials!AA459="","na",Financials!AA459)</f>
        <v>-0.2814814814814815</v>
      </c>
      <c r="Z460" s="8">
        <f>IF(Financials!AB459="","na",Financials!AB459)</f>
        <v>0.54500000000000004</v>
      </c>
      <c r="AA460" s="8">
        <f>IF(Financials!AC459="","na",Financials!AC459)</f>
        <v>0.61099999999999999</v>
      </c>
      <c r="AB460" s="8">
        <f>IF(Financials!AD459="","na",Financials!AD459)</f>
        <v>0.67200000000000004</v>
      </c>
      <c r="AC460" s="8">
        <f>IF(Financials!AE459="","na",Financials!AE459)</f>
        <v>0.54</v>
      </c>
      <c r="AD460" s="8">
        <f>IF(Financials!AF459="","na",Financials!AF459)</f>
        <v>0.38800000000000001</v>
      </c>
      <c r="AE460" s="16">
        <f>IF(Financials!AG459="","na",Financials!AG459)</f>
        <v>0.25952380952380955</v>
      </c>
      <c r="AF460" s="16" t="str">
        <f>IF(Financials!AH459="","na",Financials!AH459)</f>
        <v>na</v>
      </c>
      <c r="AG460" s="16">
        <f>IF(Financials!AI459="","na",Financials!AI459)</f>
        <v>0.19764705882352945</v>
      </c>
      <c r="AH460" s="16">
        <f>IF(Financials!AJ459="","na",Financials!AJ459)</f>
        <v>0.23478260869565221</v>
      </c>
      <c r="AI460" s="16" t="str">
        <f>IF(Financials!AK459="","na",Financials!AK459)</f>
        <v>na</v>
      </c>
    </row>
    <row r="461" spans="1:35" x14ac:dyDescent="0.2">
      <c r="A461" s="5">
        <f>Financials!Q460</f>
        <v>44306</v>
      </c>
      <c r="B461" s="5">
        <f>Financials!P460</f>
        <v>44306</v>
      </c>
      <c r="C461" t="str">
        <f>Financials!A460</f>
        <v>US0091581068</v>
      </c>
      <c r="D461" t="str">
        <f>Financials!B460</f>
        <v>APD</v>
      </c>
      <c r="E461" t="str">
        <f>Financials!C460</f>
        <v>Air Products and Chemicals</v>
      </c>
      <c r="F461" t="str">
        <f>Financials!D460</f>
        <v>USD</v>
      </c>
      <c r="G461" t="str">
        <f>Financials!E460</f>
        <v>Basic Materials</v>
      </c>
      <c r="H461" t="str">
        <f>Financials!F460</f>
        <v>Chemicals</v>
      </c>
      <c r="I461">
        <f>Financials!O460</f>
        <v>284.54000000000002</v>
      </c>
      <c r="J461" t="str">
        <f>Financials!H460&amp;" - "&amp;Financials!G460</f>
        <v>198.25 - 327.89</v>
      </c>
      <c r="K461" s="7">
        <f>(Financials!G460-Financials!O460)/Financials!O460</f>
        <v>0.15235116328108514</v>
      </c>
      <c r="L461" s="1">
        <f>Financials!M460</f>
        <v>2.1100000000000001E-2</v>
      </c>
      <c r="M461">
        <f>Financials!I460</f>
        <v>33.428100000000001</v>
      </c>
      <c r="N461">
        <f>Financials!J460</f>
        <v>57.32</v>
      </c>
      <c r="O461" s="11">
        <f>Financials!K460</f>
        <v>4.9640599999999999</v>
      </c>
      <c r="P461" s="8">
        <f t="shared" si="8"/>
        <v>4</v>
      </c>
      <c r="Q461" s="14">
        <f>Financials!S460</f>
        <v>1984</v>
      </c>
      <c r="R461" s="14">
        <f>Financials!T460</f>
        <v>2021</v>
      </c>
      <c r="S461" s="14">
        <f>Financials!U460</f>
        <v>31</v>
      </c>
      <c r="T461" s="14">
        <f>Financials!V460</f>
        <v>6</v>
      </c>
      <c r="U461" s="15">
        <f>IF(Financials!W460="","na",Financials!W460)</f>
        <v>10.79245283018868</v>
      </c>
      <c r="V461" s="15">
        <f>IF(Financials!X460="","na",Financials!X460)</f>
        <v>-0.51298701298701299</v>
      </c>
      <c r="W461" s="15">
        <f>IF(Financials!Y460="","na",Financials!Y460)</f>
        <v>-0.65116279069767435</v>
      </c>
      <c r="X461" s="15">
        <f>IF(Financials!Z460="","na",Financials!Z460)</f>
        <v>-0.65909090909090917</v>
      </c>
      <c r="Y461" s="15">
        <f>IF(Financials!AA460="","na",Financials!AA460)</f>
        <v>-0.72014925373134331</v>
      </c>
      <c r="Z461" s="8">
        <f>IF(Financials!AB460="","na",Financials!AB460)</f>
        <v>4.75</v>
      </c>
      <c r="AA461" s="8">
        <f>IF(Financials!AC460="","na",Financials!AC460)</f>
        <v>4.4000000000000004</v>
      </c>
      <c r="AB461" s="8">
        <f>IF(Financials!AD460="","na",Financials!AD460)</f>
        <v>4.6399999999999997</v>
      </c>
      <c r="AC461" s="8">
        <f>IF(Financials!AE460="","na",Financials!AE460)</f>
        <v>5.36</v>
      </c>
      <c r="AD461" s="8">
        <f>IF(Financials!AF460="","na",Financials!AF460)</f>
        <v>1.5</v>
      </c>
      <c r="AE461" s="16">
        <f>IF(Financials!AG460="","na",Financials!AG460)</f>
        <v>0.34671532846715331</v>
      </c>
      <c r="AF461" s="16">
        <f>IF(Financials!AH460="","na",Financials!AH460)</f>
        <v>0.6470588235294118</v>
      </c>
      <c r="AG461" s="16">
        <f>IF(Financials!AI460="","na",Financials!AI460)</f>
        <v>0.58734177215189864</v>
      </c>
      <c r="AH461" s="16">
        <f>IF(Financials!AJ460="","na",Financials!AJ460)</f>
        <v>0.63058823529411767</v>
      </c>
      <c r="AI461" s="16" t="str">
        <f>IF(Financials!AK460="","na",Financials!AK460)</f>
        <v>na</v>
      </c>
    </row>
    <row r="462" spans="1:35" x14ac:dyDescent="0.2">
      <c r="A462" s="5">
        <f>Financials!Q461</f>
        <v>44306</v>
      </c>
      <c r="B462" s="5">
        <f>Financials!P461</f>
        <v>44306</v>
      </c>
      <c r="C462" t="str">
        <f>Financials!A461</f>
        <v>US00971T1016</v>
      </c>
      <c r="D462" t="str">
        <f>Financials!B461</f>
        <v>AKAM</v>
      </c>
      <c r="E462" t="str">
        <f>Financials!C461</f>
        <v>Akamai</v>
      </c>
      <c r="F462" t="str">
        <f>Financials!D461</f>
        <v>USD</v>
      </c>
      <c r="G462" t="str">
        <f>Financials!E461</f>
        <v>Technology</v>
      </c>
      <c r="H462" t="str">
        <f>Financials!F461</f>
        <v>Software—Infrastructure</v>
      </c>
      <c r="I462">
        <f>Financials!O461</f>
        <v>105.38</v>
      </c>
      <c r="J462" t="str">
        <f>Financials!H461&amp;" - "&amp;Financials!G461</f>
        <v>92.64 - 124.91</v>
      </c>
      <c r="K462" s="7">
        <f>(Financials!G461-Financials!O461)/Financials!O461</f>
        <v>0.18532928449421143</v>
      </c>
      <c r="L462" s="1">
        <f>Financials!M461</f>
        <v>0</v>
      </c>
      <c r="M462">
        <f>Financials!I461</f>
        <v>31.27</v>
      </c>
      <c r="N462">
        <f>Financials!J461</f>
        <v>26.128</v>
      </c>
      <c r="O462" s="11">
        <f>Financials!K461</f>
        <v>4.03322</v>
      </c>
      <c r="P462" s="8">
        <f t="shared" si="8"/>
        <v>0</v>
      </c>
      <c r="Q462" s="14">
        <f>Financials!S461</f>
        <v>0</v>
      </c>
      <c r="R462" s="14">
        <f>Financials!T461</f>
        <v>0</v>
      </c>
      <c r="S462" s="14">
        <f>Financials!U461</f>
        <v>0</v>
      </c>
      <c r="T462" s="14">
        <f>Financials!V461</f>
        <v>0</v>
      </c>
      <c r="U462" s="15" t="str">
        <f>IF(Financials!W461="","na",Financials!W461)</f>
        <v>na</v>
      </c>
      <c r="V462" s="15" t="str">
        <f>IF(Financials!X461="","na",Financials!X461)</f>
        <v>na</v>
      </c>
      <c r="W462" s="15" t="str">
        <f>IF(Financials!Y461="","na",Financials!Y461)</f>
        <v>na</v>
      </c>
      <c r="X462" s="15" t="str">
        <f>IF(Financials!Z461="","na",Financials!Z461)</f>
        <v>na</v>
      </c>
      <c r="Y462" s="15" t="str">
        <f>IF(Financials!AA461="","na",Financials!AA461)</f>
        <v>na</v>
      </c>
      <c r="Z462" s="8" t="str">
        <f>IF(Financials!AB461="","na",Financials!AB461)</f>
        <v>na</v>
      </c>
      <c r="AA462" s="8" t="str">
        <f>IF(Financials!AC461="","na",Financials!AC461)</f>
        <v>na</v>
      </c>
      <c r="AB462" s="8" t="str">
        <f>IF(Financials!AD461="","na",Financials!AD461)</f>
        <v>na</v>
      </c>
      <c r="AC462" s="8" t="str">
        <f>IF(Financials!AE461="","na",Financials!AE461)</f>
        <v>na</v>
      </c>
      <c r="AD462" s="8" t="str">
        <f>IF(Financials!AF461="","na",Financials!AF461)</f>
        <v>na</v>
      </c>
      <c r="AE462" s="16" t="str">
        <f>IF(Financials!AG461="","na",Financials!AG461)</f>
        <v>na</v>
      </c>
      <c r="AF462" s="16" t="str">
        <f>IF(Financials!AH461="","na",Financials!AH461)</f>
        <v>na</v>
      </c>
      <c r="AG462" s="16" t="str">
        <f>IF(Financials!AI461="","na",Financials!AI461)</f>
        <v>na</v>
      </c>
      <c r="AH462" s="16" t="str">
        <f>IF(Financials!AJ461="","na",Financials!AJ461)</f>
        <v>na</v>
      </c>
      <c r="AI462" s="16" t="str">
        <f>IF(Financials!AK461="","na",Financials!AK461)</f>
        <v>na</v>
      </c>
    </row>
    <row r="463" spans="1:35" x14ac:dyDescent="0.2">
      <c r="A463" s="5">
        <f>Financials!Q462</f>
        <v>44306</v>
      </c>
      <c r="B463" s="5">
        <f>Financials!P462</f>
        <v>44306</v>
      </c>
      <c r="C463" t="str">
        <f>Financials!A462</f>
        <v>US0116591092</v>
      </c>
      <c r="D463" t="str">
        <f>Financials!B462</f>
        <v>ALK</v>
      </c>
      <c r="E463" t="str">
        <f>Financials!C462</f>
        <v>Alaska Air Group</v>
      </c>
      <c r="F463" t="str">
        <f>Financials!D462</f>
        <v>USD</v>
      </c>
      <c r="G463" t="str">
        <f>Financials!E462</f>
        <v>Industrials</v>
      </c>
      <c r="H463" t="str">
        <f>Financials!F462</f>
        <v>Airlines</v>
      </c>
      <c r="I463">
        <f>Financials!O462</f>
        <v>66.900000000000006</v>
      </c>
      <c r="J463" t="str">
        <f>Financials!H462&amp;" - "&amp;Financials!G462</f>
        <v>23.39 - 73.75</v>
      </c>
      <c r="K463" s="7">
        <f>(Financials!G462-Financials!O462)/Financials!O462</f>
        <v>0.10239162929745881</v>
      </c>
      <c r="L463" s="1">
        <f>Financials!M462</f>
        <v>0</v>
      </c>
      <c r="M463">
        <f>Financials!I462</f>
        <v>0</v>
      </c>
      <c r="N463">
        <f>Financials!J462</f>
        <v>24.055</v>
      </c>
      <c r="O463" s="11">
        <f>Financials!K462</f>
        <v>2.7811300000000001</v>
      </c>
      <c r="P463" s="8">
        <f t="shared" si="8"/>
        <v>3</v>
      </c>
      <c r="Q463" s="14">
        <f>Financials!S462</f>
        <v>1984</v>
      </c>
      <c r="R463" s="14">
        <f>Financials!T462</f>
        <v>2020</v>
      </c>
      <c r="S463" s="14">
        <f>Financials!U462</f>
        <v>9</v>
      </c>
      <c r="T463" s="14">
        <f>Financials!V462</f>
        <v>5</v>
      </c>
      <c r="U463" s="15">
        <f>IF(Financials!W462="","na",Financials!W462)</f>
        <v>9.7142857142857117</v>
      </c>
      <c r="V463" s="15">
        <f>IF(Financials!X462="","na",Financials!X462)</f>
        <v>0.25000000000000006</v>
      </c>
      <c r="W463" s="15">
        <f>IF(Financials!Y462="","na",Financials!Y462)</f>
        <v>-0.53125</v>
      </c>
      <c r="X463" s="15">
        <f>IF(Financials!Z462="","na",Financials!Z462)</f>
        <v>-0.75</v>
      </c>
      <c r="Y463" s="15">
        <f>IF(Financials!AA462="","na",Financials!AA462)</f>
        <v>-0.7321428571428571</v>
      </c>
      <c r="Z463" s="8">
        <f>IF(Financials!AB462="","na",Financials!AB462)</f>
        <v>1.5</v>
      </c>
      <c r="AA463" s="8">
        <f>IF(Financials!AC462="","na",Financials!AC462)</f>
        <v>1.28</v>
      </c>
      <c r="AB463" s="8">
        <f>IF(Financials!AD462="","na",Financials!AD462)</f>
        <v>1.4</v>
      </c>
      <c r="AC463" s="8">
        <f>IF(Financials!AE462="","na",Financials!AE462)</f>
        <v>0.375</v>
      </c>
      <c r="AD463" s="8" t="str">
        <f>IF(Financials!AF462="","na",Financials!AF462)</f>
        <v>na</v>
      </c>
      <c r="AE463" s="16">
        <f>IF(Financials!AG462="","na",Financials!AG462)</f>
        <v>0.19230769230769232</v>
      </c>
      <c r="AF463" s="16">
        <f>IF(Financials!AH462="","na",Financials!AH462)</f>
        <v>0.36571428571428571</v>
      </c>
      <c r="AG463" s="16">
        <f>IF(Financials!AI462="","na",Financials!AI462)</f>
        <v>0.22580645161290319</v>
      </c>
      <c r="AH463" s="16" t="str">
        <f>IF(Financials!AJ462="","na",Financials!AJ462)</f>
        <v>na</v>
      </c>
      <c r="AI463" s="16" t="str">
        <f>IF(Financials!AK462="","na",Financials!AK462)</f>
        <v>na</v>
      </c>
    </row>
    <row r="464" spans="1:35" x14ac:dyDescent="0.2">
      <c r="A464" s="5">
        <f>Financials!Q463</f>
        <v>44306</v>
      </c>
      <c r="B464" s="5">
        <f>Financials!P463</f>
        <v>44306</v>
      </c>
      <c r="C464" t="str">
        <f>Financials!A463</f>
        <v>US0126531013</v>
      </c>
      <c r="D464" t="str">
        <f>Financials!B463</f>
        <v>ALB</v>
      </c>
      <c r="E464" t="str">
        <f>Financials!C463</f>
        <v>Albemarle</v>
      </c>
      <c r="F464" t="str">
        <f>Financials!D463</f>
        <v>USD</v>
      </c>
      <c r="G464" t="str">
        <f>Financials!E463</f>
        <v>Basic Materials</v>
      </c>
      <c r="H464" t="str">
        <f>Financials!F463</f>
        <v>Specialty Chemicals</v>
      </c>
      <c r="I464">
        <f>Financials!O463</f>
        <v>148.52000000000001</v>
      </c>
      <c r="J464" t="str">
        <f>Financials!H463&amp;" - "&amp;Financials!G463</f>
        <v>55.75 - 188.35</v>
      </c>
      <c r="K464" s="7">
        <f>(Financials!G463-Financials!O463)/Financials!O463</f>
        <v>0.26817936978184742</v>
      </c>
      <c r="L464" s="1">
        <f>Financials!M463</f>
        <v>1.0500000000000001E-2</v>
      </c>
      <c r="M464">
        <f>Financials!I463</f>
        <v>42.193199999999997</v>
      </c>
      <c r="N464">
        <f>Financials!J463</f>
        <v>39.948999999999998</v>
      </c>
      <c r="O464" s="11">
        <f>Financials!K463</f>
        <v>3.71774</v>
      </c>
      <c r="P464" s="8">
        <f t="shared" si="8"/>
        <v>2</v>
      </c>
      <c r="Q464" s="14">
        <f>Financials!S463</f>
        <v>1995</v>
      </c>
      <c r="R464" s="14">
        <f>Financials!T463</f>
        <v>2021</v>
      </c>
      <c r="S464" s="14">
        <f>Financials!U463</f>
        <v>22</v>
      </c>
      <c r="T464" s="14">
        <f>Financials!V463</f>
        <v>4</v>
      </c>
      <c r="U464" s="15">
        <f>IF(Financials!W463="","na",Financials!W463)</f>
        <v>0.5</v>
      </c>
      <c r="V464" s="15">
        <f>IF(Financials!X463="","na",Financials!X463)</f>
        <v>-0.6454545454545455</v>
      </c>
      <c r="W464" s="15">
        <f>IF(Financials!Y463="","na",Financials!Y463)</f>
        <v>-0.68032786885245899</v>
      </c>
      <c r="X464" s="15">
        <f>IF(Financials!Z463="","na",Financials!Z463)</f>
        <v>-0.70895522388059706</v>
      </c>
      <c r="Y464" s="15">
        <f>IF(Financials!AA463="","na",Financials!AA463)</f>
        <v>-0.74675324675324672</v>
      </c>
      <c r="Z464" s="8">
        <f>IF(Financials!AB463="","na",Financials!AB463)</f>
        <v>1.28</v>
      </c>
      <c r="AA464" s="8">
        <f>IF(Financials!AC463="","na",Financials!AC463)</f>
        <v>1.34</v>
      </c>
      <c r="AB464" s="8">
        <f>IF(Financials!AD463="","na",Financials!AD463)</f>
        <v>1.4704999999999999</v>
      </c>
      <c r="AC464" s="8">
        <f>IF(Financials!AE463="","na",Financials!AE463)</f>
        <v>1.54</v>
      </c>
      <c r="AD464" s="8">
        <f>IF(Financials!AF463="","na",Financials!AF463)</f>
        <v>0.39</v>
      </c>
      <c r="AE464" s="16" t="str">
        <f>IF(Financials!AG463="","na",Financials!AG463)</f>
        <v>na</v>
      </c>
      <c r="AF464" s="16">
        <f>IF(Financials!AH463="","na",Financials!AH463)</f>
        <v>0.21269841269841272</v>
      </c>
      <c r="AG464" s="16">
        <f>IF(Financials!AI463="","na",Financials!AI463)</f>
        <v>0.29409999999999997</v>
      </c>
      <c r="AH464" s="16" t="str">
        <f>IF(Financials!AJ463="","na",Financials!AJ463)</f>
        <v>na</v>
      </c>
      <c r="AI464" s="16" t="str">
        <f>IF(Financials!AK463="","na",Financials!AK463)</f>
        <v>na</v>
      </c>
    </row>
    <row r="465" spans="1:35" x14ac:dyDescent="0.2">
      <c r="A465" s="5">
        <f>Financials!Q464</f>
        <v>44306</v>
      </c>
      <c r="B465" s="5">
        <f>Financials!P464</f>
        <v>44306</v>
      </c>
      <c r="C465" t="str">
        <f>Financials!A464</f>
        <v>US0152711091</v>
      </c>
      <c r="D465" t="str">
        <f>Financials!B464</f>
        <v>ARE</v>
      </c>
      <c r="E465" t="str">
        <f>Financials!C464</f>
        <v>Alexandria Real Estate Equities</v>
      </c>
      <c r="F465" t="str">
        <f>Financials!D464</f>
        <v>USD</v>
      </c>
      <c r="G465" t="str">
        <f>Financials!E464</f>
        <v>Real Estate</v>
      </c>
      <c r="H465" t="str">
        <f>Financials!F464</f>
        <v>REIT—Office</v>
      </c>
      <c r="I465">
        <f>Financials!O464</f>
        <v>179.24</v>
      </c>
      <c r="J465" t="str">
        <f>Financials!H464&amp;" - "&amp;Financials!G464</f>
        <v>136.52 - 179.79</v>
      </c>
      <c r="K465" s="7">
        <f>(Financials!G464-Financials!O464)/Financials!O464</f>
        <v>3.068511492970224E-3</v>
      </c>
      <c r="L465" s="1">
        <f>Financials!M464</f>
        <v>2.4299999999999999E-2</v>
      </c>
      <c r="M465">
        <f>Financials!I464</f>
        <v>29.823599999999999</v>
      </c>
      <c r="N465">
        <f>Financials!J464</f>
        <v>85.783000000000001</v>
      </c>
      <c r="O465" s="11">
        <f>Financials!K464</f>
        <v>2.0894599999999999</v>
      </c>
      <c r="P465" s="8">
        <f t="shared" si="8"/>
        <v>0</v>
      </c>
      <c r="Q465" s="14">
        <f>Financials!S464</f>
        <v>1998</v>
      </c>
      <c r="R465" s="14">
        <f>Financials!T464</f>
        <v>2021</v>
      </c>
      <c r="S465" s="14">
        <f>Financials!U464</f>
        <v>17</v>
      </c>
      <c r="T465" s="14">
        <f>Financials!V464</f>
        <v>6</v>
      </c>
      <c r="U465" s="15">
        <f>IF(Financials!W464="","na",Financials!W464)</f>
        <v>-0.45500000000000002</v>
      </c>
      <c r="V465" s="15">
        <f>IF(Financials!X464="","na",Financials!X464)</f>
        <v>-0.62152777777777779</v>
      </c>
      <c r="W465" s="15">
        <f>IF(Financials!Y464="","na",Financials!Y464)</f>
        <v>-0.66253869969040236</v>
      </c>
      <c r="X465" s="15">
        <f>IF(Financials!Z464="","na",Financials!Z464)</f>
        <v>-0.70777479892761386</v>
      </c>
      <c r="Y465" s="15">
        <f>IF(Financials!AA464="","na",Financials!AA464)</f>
        <v>-0.74292452830188682</v>
      </c>
      <c r="Z465" s="8">
        <f>IF(Financials!AB464="","na",Financials!AB464)</f>
        <v>3.45</v>
      </c>
      <c r="AA465" s="8">
        <f>IF(Financials!AC464="","na",Financials!AC464)</f>
        <v>3.73</v>
      </c>
      <c r="AB465" s="8">
        <f>IF(Financials!AD464="","na",Financials!AD464)</f>
        <v>4</v>
      </c>
      <c r="AC465" s="8">
        <f>IF(Financials!AE464="","na",Financials!AE464)</f>
        <v>4.24</v>
      </c>
      <c r="AD465" s="8">
        <f>IF(Financials!AF464="","na",Financials!AF464)</f>
        <v>1.0900000000000001</v>
      </c>
      <c r="AE465" s="16">
        <f>IF(Financials!AG464="","na",Financials!AG464)</f>
        <v>2.15625</v>
      </c>
      <c r="AF465" s="16">
        <f>IF(Financials!AH464="","na",Financials!AH464)</f>
        <v>1.0657142857142856</v>
      </c>
      <c r="AG465" s="16">
        <f>IF(Financials!AI464="","na",Financials!AI464)</f>
        <v>1.2903225806451613</v>
      </c>
      <c r="AH465" s="16" t="str">
        <f>IF(Financials!AJ464="","na",Financials!AJ464)</f>
        <v>na</v>
      </c>
      <c r="AI465" s="16" t="str">
        <f>IF(Financials!AK464="","na",Financials!AK464)</f>
        <v>na</v>
      </c>
    </row>
    <row r="466" spans="1:35" x14ac:dyDescent="0.2">
      <c r="A466" s="5">
        <f>Financials!Q465</f>
        <v>44306</v>
      </c>
      <c r="B466" s="5">
        <f>Financials!P465</f>
        <v>44306</v>
      </c>
      <c r="C466" t="str">
        <f>Financials!A465</f>
        <v>US0153511094</v>
      </c>
      <c r="D466" t="str">
        <f>Financials!B465</f>
        <v>ALXN</v>
      </c>
      <c r="E466" t="str">
        <f>Financials!C465</f>
        <v>Alexion Pharmaceuticals</v>
      </c>
      <c r="F466" t="str">
        <f>Financials!D465</f>
        <v>USD</v>
      </c>
      <c r="G466" t="str">
        <f>Financials!E465</f>
        <v>Healthcare</v>
      </c>
      <c r="H466" t="str">
        <f>Financials!F465</f>
        <v>Biotechnology</v>
      </c>
      <c r="I466">
        <f>Financials!O465</f>
        <v>166.54</v>
      </c>
      <c r="J466" t="str">
        <f>Financials!H465&amp;" - "&amp;Financials!G465</f>
        <v>94 - 166.81</v>
      </c>
      <c r="K466" s="7">
        <f>(Financials!G465-Financials!O465)/Financials!O465</f>
        <v>1.6212321364237434E-3</v>
      </c>
      <c r="L466" s="1">
        <f>Financials!M465</f>
        <v>0</v>
      </c>
      <c r="M466">
        <f>Financials!I465</f>
        <v>61.227899999999998</v>
      </c>
      <c r="N466">
        <f>Financials!J465</f>
        <v>53.081000000000003</v>
      </c>
      <c r="O466" s="11">
        <f>Financials!K465</f>
        <v>3.13747</v>
      </c>
      <c r="P466" s="8">
        <f t="shared" si="8"/>
        <v>0</v>
      </c>
      <c r="Q466" s="14">
        <f>Financials!S465</f>
        <v>0</v>
      </c>
      <c r="R466" s="14">
        <f>Financials!T465</f>
        <v>0</v>
      </c>
      <c r="S466" s="14">
        <f>Financials!U465</f>
        <v>0</v>
      </c>
      <c r="T466" s="14">
        <f>Financials!V465</f>
        <v>0</v>
      </c>
      <c r="U466" s="15" t="str">
        <f>IF(Financials!W465="","na",Financials!W465)</f>
        <v>na</v>
      </c>
      <c r="V466" s="15" t="str">
        <f>IF(Financials!X465="","na",Financials!X465)</f>
        <v>na</v>
      </c>
      <c r="W466" s="15" t="str">
        <f>IF(Financials!Y465="","na",Financials!Y465)</f>
        <v>na</v>
      </c>
      <c r="X466" s="15" t="str">
        <f>IF(Financials!Z465="","na",Financials!Z465)</f>
        <v>na</v>
      </c>
      <c r="Y466" s="15" t="str">
        <f>IF(Financials!AA465="","na",Financials!AA465)</f>
        <v>na</v>
      </c>
      <c r="Z466" s="8" t="str">
        <f>IF(Financials!AB465="","na",Financials!AB465)</f>
        <v>na</v>
      </c>
      <c r="AA466" s="8" t="str">
        <f>IF(Financials!AC465="","na",Financials!AC465)</f>
        <v>na</v>
      </c>
      <c r="AB466" s="8" t="str">
        <f>IF(Financials!AD465="","na",Financials!AD465)</f>
        <v>na</v>
      </c>
      <c r="AC466" s="8" t="str">
        <f>IF(Financials!AE465="","na",Financials!AE465)</f>
        <v>na</v>
      </c>
      <c r="AD466" s="8" t="str">
        <f>IF(Financials!AF465="","na",Financials!AF465)</f>
        <v>na</v>
      </c>
      <c r="AE466" s="16" t="str">
        <f>IF(Financials!AG465="","na",Financials!AG465)</f>
        <v>na</v>
      </c>
      <c r="AF466" s="16" t="str">
        <f>IF(Financials!AH465="","na",Financials!AH465)</f>
        <v>na</v>
      </c>
      <c r="AG466" s="16" t="str">
        <f>IF(Financials!AI465="","na",Financials!AI465)</f>
        <v>na</v>
      </c>
      <c r="AH466" s="16" t="str">
        <f>IF(Financials!AJ465="","na",Financials!AJ465)</f>
        <v>na</v>
      </c>
      <c r="AI466" s="16" t="str">
        <f>IF(Financials!AK465="","na",Financials!AK465)</f>
        <v>na</v>
      </c>
    </row>
    <row r="467" spans="1:35" x14ac:dyDescent="0.2">
      <c r="A467" s="5">
        <f>Financials!Q466</f>
        <v>44306</v>
      </c>
      <c r="B467" s="5">
        <f>Financials!P466</f>
        <v>44306</v>
      </c>
      <c r="C467" t="str">
        <f>Financials!A466</f>
        <v>US0162551016</v>
      </c>
      <c r="D467" t="str">
        <f>Financials!B466</f>
        <v>ALGN</v>
      </c>
      <c r="E467" t="str">
        <f>Financials!C466</f>
        <v>Align Technology</v>
      </c>
      <c r="F467" t="str">
        <f>Financials!D466</f>
        <v>USD</v>
      </c>
      <c r="G467" t="str">
        <f>Financials!E466</f>
        <v>Healthcare</v>
      </c>
      <c r="H467" t="str">
        <f>Financials!F466</f>
        <v>Medical Devices</v>
      </c>
      <c r="I467">
        <f>Financials!O466</f>
        <v>596.20000000000005</v>
      </c>
      <c r="J467" t="str">
        <f>Financials!H466&amp;" - "&amp;Financials!G466</f>
        <v>172.44 - 634.46</v>
      </c>
      <c r="K467" s="7">
        <f>(Financials!G466-Financials!O466)/Financials!O466</f>
        <v>6.4173096276417291E-2</v>
      </c>
      <c r="L467" s="1">
        <f>Financials!M466</f>
        <v>0</v>
      </c>
      <c r="M467">
        <f>Financials!I466</f>
        <v>26.604199999999999</v>
      </c>
      <c r="N467">
        <f>Financials!J466</f>
        <v>41.008000000000003</v>
      </c>
      <c r="O467" s="11">
        <f>Financials!K466</f>
        <v>14.538600000000001</v>
      </c>
      <c r="P467" s="8">
        <f t="shared" si="8"/>
        <v>0</v>
      </c>
      <c r="Q467" s="14">
        <f>Financials!S466</f>
        <v>0</v>
      </c>
      <c r="R467" s="14">
        <f>Financials!T466</f>
        <v>0</v>
      </c>
      <c r="S467" s="14">
        <f>Financials!U466</f>
        <v>0</v>
      </c>
      <c r="T467" s="14">
        <f>Financials!V466</f>
        <v>0</v>
      </c>
      <c r="U467" s="15" t="str">
        <f>IF(Financials!W466="","na",Financials!W466)</f>
        <v>na</v>
      </c>
      <c r="V467" s="15" t="str">
        <f>IF(Financials!X466="","na",Financials!X466)</f>
        <v>na</v>
      </c>
      <c r="W467" s="15" t="str">
        <f>IF(Financials!Y466="","na",Financials!Y466)</f>
        <v>na</v>
      </c>
      <c r="X467" s="15" t="str">
        <f>IF(Financials!Z466="","na",Financials!Z466)</f>
        <v>na</v>
      </c>
      <c r="Y467" s="15" t="str">
        <f>IF(Financials!AA466="","na",Financials!AA466)</f>
        <v>na</v>
      </c>
      <c r="Z467" s="8" t="str">
        <f>IF(Financials!AB466="","na",Financials!AB466)</f>
        <v>na</v>
      </c>
      <c r="AA467" s="8" t="str">
        <f>IF(Financials!AC466="","na",Financials!AC466)</f>
        <v>na</v>
      </c>
      <c r="AB467" s="8" t="str">
        <f>IF(Financials!AD466="","na",Financials!AD466)</f>
        <v>na</v>
      </c>
      <c r="AC467" s="8" t="str">
        <f>IF(Financials!AE466="","na",Financials!AE466)</f>
        <v>na</v>
      </c>
      <c r="AD467" s="8" t="str">
        <f>IF(Financials!AF466="","na",Financials!AF466)</f>
        <v>na</v>
      </c>
      <c r="AE467" s="16" t="str">
        <f>IF(Financials!AG466="","na",Financials!AG466)</f>
        <v>na</v>
      </c>
      <c r="AF467" s="16" t="str">
        <f>IF(Financials!AH466="","na",Financials!AH466)</f>
        <v>na</v>
      </c>
      <c r="AG467" s="16" t="str">
        <f>IF(Financials!AI466="","na",Financials!AI466)</f>
        <v>na</v>
      </c>
      <c r="AH467" s="16" t="str">
        <f>IF(Financials!AJ466="","na",Financials!AJ466)</f>
        <v>na</v>
      </c>
      <c r="AI467" s="16" t="str">
        <f>IF(Financials!AK466="","na",Financials!AK466)</f>
        <v>na</v>
      </c>
    </row>
    <row r="468" spans="1:35" x14ac:dyDescent="0.2">
      <c r="A468" s="5">
        <f>Financials!Q467</f>
        <v>44306</v>
      </c>
      <c r="B468" s="5">
        <f>Financials!P467</f>
        <v>44306</v>
      </c>
      <c r="C468" t="str">
        <f>Financials!A467</f>
        <v>US0188021085</v>
      </c>
      <c r="D468" t="str">
        <f>Financials!B467</f>
        <v>LNT</v>
      </c>
      <c r="E468" t="str">
        <f>Financials!C467</f>
        <v>Alliant Energy</v>
      </c>
      <c r="F468" t="str">
        <f>Financials!D467</f>
        <v>USD</v>
      </c>
      <c r="G468" t="str">
        <f>Financials!E467</f>
        <v>Utilities</v>
      </c>
      <c r="H468" t="str">
        <f>Financials!F467</f>
        <v>Utilities—Regulated Electric</v>
      </c>
      <c r="I468">
        <f>Financials!O467</f>
        <v>57.42</v>
      </c>
      <c r="J468" t="str">
        <f>Financials!H467&amp;" - "&amp;Financials!G467</f>
        <v>44.36 - 58.1</v>
      </c>
      <c r="K468" s="7">
        <f>(Financials!G467-Financials!O467)/Financials!O467</f>
        <v>1.1842563566701492E-2</v>
      </c>
      <c r="L468" s="1">
        <f>Financials!M467</f>
        <v>2.8000000000000001E-2</v>
      </c>
      <c r="M468">
        <f>Financials!I467</f>
        <v>23.247</v>
      </c>
      <c r="N468">
        <f>Financials!J467</f>
        <v>22.763999999999999</v>
      </c>
      <c r="O468" s="11">
        <f>Financials!K467</f>
        <v>2.5224000000000002</v>
      </c>
      <c r="P468" s="8">
        <f t="shared" si="8"/>
        <v>3</v>
      </c>
      <c r="Q468" s="14">
        <f>Financials!S467</f>
        <v>1988</v>
      </c>
      <c r="R468" s="14">
        <f>Financials!T467</f>
        <v>2021</v>
      </c>
      <c r="S468" s="14">
        <f>Financials!U467</f>
        <v>25</v>
      </c>
      <c r="T468" s="14">
        <f>Financials!V467</f>
        <v>5</v>
      </c>
      <c r="U468" s="15">
        <f>IF(Financials!W467="","na",Financials!W467)</f>
        <v>-0.71569664902998231</v>
      </c>
      <c r="V468" s="15">
        <f>IF(Financials!X467="","na",Financials!X467)</f>
        <v>-0.60490196078431369</v>
      </c>
      <c r="W468" s="15">
        <f>IF(Financials!Y467="","na",Financials!Y467)</f>
        <v>-0.65731292517006801</v>
      </c>
      <c r="X468" s="15">
        <f>IF(Financials!Z467="","na",Financials!Z467)</f>
        <v>-0.69947800149142425</v>
      </c>
      <c r="Y468" s="15">
        <f>IF(Financials!AA467="","na",Financials!AA467)</f>
        <v>-0.73486842105263162</v>
      </c>
      <c r="Z468" s="8">
        <f>IF(Financials!AB467="","na",Financials!AB467)</f>
        <v>1.26</v>
      </c>
      <c r="AA468" s="8">
        <f>IF(Financials!AC467="","na",Financials!AC467)</f>
        <v>1.341</v>
      </c>
      <c r="AB468" s="8">
        <f>IF(Financials!AD467="","na",Financials!AD467)</f>
        <v>1.42</v>
      </c>
      <c r="AC468" s="8">
        <f>IF(Financials!AE467="","na",Financials!AE467)</f>
        <v>1.52</v>
      </c>
      <c r="AD468" s="8">
        <f>IF(Financials!AF467="","na",Financials!AF467)</f>
        <v>0.40300000000000002</v>
      </c>
      <c r="AE468" s="16">
        <f>IF(Financials!AG467="","na",Financials!AG467)</f>
        <v>0.63</v>
      </c>
      <c r="AF468" s="16">
        <f>IF(Financials!AH467="","na",Financials!AH467)</f>
        <v>0.6095454545454545</v>
      </c>
      <c r="AG468" s="16">
        <f>IF(Financials!AI467="","na",Financials!AI467)</f>
        <v>0.61739130434782608</v>
      </c>
      <c r="AH468" s="16" t="str">
        <f>IF(Financials!AJ467="","na",Financials!AJ467)</f>
        <v>na</v>
      </c>
      <c r="AI468" s="16" t="str">
        <f>IF(Financials!AK467="","na",Financials!AK467)</f>
        <v>na</v>
      </c>
    </row>
    <row r="469" spans="1:35" x14ac:dyDescent="0.2">
      <c r="A469" s="5">
        <f>Financials!Q468</f>
        <v>44306</v>
      </c>
      <c r="B469" s="5">
        <f>Financials!P468</f>
        <v>44306</v>
      </c>
      <c r="C469" t="str">
        <f>Financials!A468</f>
        <v>US0200021014</v>
      </c>
      <c r="D469" t="str">
        <f>Financials!B468</f>
        <v>ALL</v>
      </c>
      <c r="E469" t="str">
        <f>Financials!C468</f>
        <v>Allstate</v>
      </c>
      <c r="F469" t="str">
        <f>Financials!D468</f>
        <v>USD</v>
      </c>
      <c r="G469" t="str">
        <f>Financials!E468</f>
        <v>Financial Services</v>
      </c>
      <c r="H469" t="str">
        <f>Financials!F468</f>
        <v>Insurance—Property &amp; Casualty</v>
      </c>
      <c r="I469">
        <f>Financials!O468</f>
        <v>122.87</v>
      </c>
      <c r="J469" t="str">
        <f>Financials!H468&amp;" - "&amp;Financials!G468</f>
        <v>84.97 - 123.57</v>
      </c>
      <c r="K469" s="7">
        <f>(Financials!G468-Financials!O468)/Financials!O468</f>
        <v>5.697078212745085E-3</v>
      </c>
      <c r="L469" s="1">
        <f>Financials!M468</f>
        <v>2.64E-2</v>
      </c>
      <c r="M469">
        <f>Financials!I468</f>
        <v>7.0982099999999999</v>
      </c>
      <c r="N469">
        <f>Financials!J468</f>
        <v>92.918000000000006</v>
      </c>
      <c r="O469" s="11">
        <f>Financials!K468</f>
        <v>1.3223499999999999</v>
      </c>
      <c r="P469" s="8">
        <f t="shared" si="8"/>
        <v>3</v>
      </c>
      <c r="Q469" s="14">
        <f>Financials!S468</f>
        <v>1994</v>
      </c>
      <c r="R469" s="14">
        <f>Financials!T468</f>
        <v>2021</v>
      </c>
      <c r="S469" s="14">
        <f>Financials!U468</f>
        <v>22</v>
      </c>
      <c r="T469" s="14">
        <f>Financials!V468</f>
        <v>4</v>
      </c>
      <c r="U469" s="15">
        <f>IF(Financials!W468="","na",Financials!W468)</f>
        <v>0.28571428571428581</v>
      </c>
      <c r="V469" s="15">
        <f>IF(Financials!X468="","na",Financials!X468)</f>
        <v>-0.2767857142857143</v>
      </c>
      <c r="W469" s="15">
        <f>IF(Financials!Y468="","na",Financials!Y468)</f>
        <v>-0.3863636363636363</v>
      </c>
      <c r="X469" s="15">
        <f>IF(Financials!Z468="","na",Financials!Z468)</f>
        <v>-0.55978260869565222</v>
      </c>
      <c r="Y469" s="15">
        <f>IF(Financials!AA468="","na",Financials!AA468)</f>
        <v>-0.625</v>
      </c>
      <c r="Z469" s="8">
        <f>IF(Financials!AB468="","na",Financials!AB468)</f>
        <v>1.48</v>
      </c>
      <c r="AA469" s="8">
        <f>IF(Financials!AC468="","na",Financials!AC468)</f>
        <v>1.84</v>
      </c>
      <c r="AB469" s="8">
        <f>IF(Financials!AD468="","na",Financials!AD468)</f>
        <v>2</v>
      </c>
      <c r="AC469" s="8">
        <f>IF(Financials!AE468="","na",Financials!AE468)</f>
        <v>2.16</v>
      </c>
      <c r="AD469" s="8">
        <f>IF(Financials!AF468="","na",Financials!AF468)</f>
        <v>0.81</v>
      </c>
      <c r="AE469" s="16">
        <f>IF(Financials!AG468="","na",Financials!AG468)</f>
        <v>0.17619047619047618</v>
      </c>
      <c r="AF469" s="16">
        <f>IF(Financials!AH468="","na",Financials!AH468)</f>
        <v>0.32280701754385965</v>
      </c>
      <c r="AG469" s="16">
        <f>IF(Financials!AI468="","na",Financials!AI468)</f>
        <v>0.14285714285714285</v>
      </c>
      <c r="AH469" s="16" t="str">
        <f>IF(Financials!AJ468="","na",Financials!AJ468)</f>
        <v>na</v>
      </c>
      <c r="AI469" s="16" t="str">
        <f>IF(Financials!AK468="","na",Financials!AK468)</f>
        <v>na</v>
      </c>
    </row>
    <row r="470" spans="1:35" x14ac:dyDescent="0.2">
      <c r="A470" s="5">
        <f>Financials!Q469</f>
        <v>44306</v>
      </c>
      <c r="B470" s="5">
        <f>Financials!P469</f>
        <v>44306</v>
      </c>
      <c r="C470" t="str">
        <f>Financials!A469</f>
        <v>US02079K1079</v>
      </c>
      <c r="D470" t="str">
        <f>Financials!B469</f>
        <v>GOOG</v>
      </c>
      <c r="E470" t="str">
        <f>Financials!C469</f>
        <v>Alphabet C (ex Google</v>
      </c>
      <c r="F470" t="str">
        <f>Financials!D469</f>
        <v>USD</v>
      </c>
      <c r="G470" t="str">
        <f>Financials!E469</f>
        <v>Communication Services</v>
      </c>
      <c r="H470" t="str">
        <f>Financials!F469</f>
        <v>Internet Content &amp; Information</v>
      </c>
      <c r="I470">
        <f>Financials!O469</f>
        <v>2293.63</v>
      </c>
      <c r="J470" t="str">
        <f>Financials!H469&amp;" - "&amp;Financials!G469</f>
        <v>1182.23 - 2309.18</v>
      </c>
      <c r="K470" s="7">
        <f>(Financials!G469-Financials!O469)/Financials!O469</f>
        <v>6.7796462376232113E-3</v>
      </c>
      <c r="L470" s="1">
        <f>Financials!M469</f>
        <v>0</v>
      </c>
      <c r="M470">
        <f>Financials!I469</f>
        <v>39.131799999999998</v>
      </c>
      <c r="N470">
        <f>Financials!J469</f>
        <v>329.58600000000001</v>
      </c>
      <c r="O470" s="11">
        <f>Financials!K469</f>
        <v>6.9591200000000004</v>
      </c>
      <c r="P470" s="8">
        <f t="shared" si="8"/>
        <v>0</v>
      </c>
      <c r="Q470" s="14">
        <f>Financials!S469</f>
        <v>0</v>
      </c>
      <c r="R470" s="14">
        <f>Financials!T469</f>
        <v>0</v>
      </c>
      <c r="S470" s="14">
        <f>Financials!U469</f>
        <v>0</v>
      </c>
      <c r="T470" s="14">
        <f>Financials!V469</f>
        <v>0</v>
      </c>
      <c r="U470" s="15" t="str">
        <f>IF(Financials!W469="","na",Financials!W469)</f>
        <v>na</v>
      </c>
      <c r="V470" s="15" t="str">
        <f>IF(Financials!X469="","na",Financials!X469)</f>
        <v>na</v>
      </c>
      <c r="W470" s="15" t="str">
        <f>IF(Financials!Y469="","na",Financials!Y469)</f>
        <v>na</v>
      </c>
      <c r="X470" s="15" t="str">
        <f>IF(Financials!Z469="","na",Financials!Z469)</f>
        <v>na</v>
      </c>
      <c r="Y470" s="15" t="str">
        <f>IF(Financials!AA469="","na",Financials!AA469)</f>
        <v>na</v>
      </c>
      <c r="Z470" s="8" t="str">
        <f>IF(Financials!AB469="","na",Financials!AB469)</f>
        <v>na</v>
      </c>
      <c r="AA470" s="8" t="str">
        <f>IF(Financials!AC469="","na",Financials!AC469)</f>
        <v>na</v>
      </c>
      <c r="AB470" s="8" t="str">
        <f>IF(Financials!AD469="","na",Financials!AD469)</f>
        <v>na</v>
      </c>
      <c r="AC470" s="8" t="str">
        <f>IF(Financials!AE469="","na",Financials!AE469)</f>
        <v>na</v>
      </c>
      <c r="AD470" s="8" t="str">
        <f>IF(Financials!AF469="","na",Financials!AF469)</f>
        <v>na</v>
      </c>
      <c r="AE470" s="16" t="str">
        <f>IF(Financials!AG469="","na",Financials!AG469)</f>
        <v>na</v>
      </c>
      <c r="AF470" s="16" t="str">
        <f>IF(Financials!AH469="","na",Financials!AH469)</f>
        <v>na</v>
      </c>
      <c r="AG470" s="16" t="str">
        <f>IF(Financials!AI469="","na",Financials!AI469)</f>
        <v>na</v>
      </c>
      <c r="AH470" s="16" t="str">
        <f>IF(Financials!AJ469="","na",Financials!AJ469)</f>
        <v>na</v>
      </c>
      <c r="AI470" s="16" t="str">
        <f>IF(Financials!AK469="","na",Financials!AK469)</f>
        <v>na</v>
      </c>
    </row>
    <row r="471" spans="1:35" x14ac:dyDescent="0.2">
      <c r="A471" s="5">
        <f>Financials!Q470</f>
        <v>44306</v>
      </c>
      <c r="B471" s="5">
        <f>Financials!P470</f>
        <v>44306</v>
      </c>
      <c r="C471" t="str">
        <f>Financials!A470</f>
        <v>US02079K3059</v>
      </c>
      <c r="D471" t="str">
        <f>Financials!B470</f>
        <v>GOOGL</v>
      </c>
      <c r="E471" t="str">
        <f>Financials!C470</f>
        <v>Alphabet A (ex Google</v>
      </c>
      <c r="F471" t="str">
        <f>Financials!D470</f>
        <v>USD</v>
      </c>
      <c r="G471" t="str">
        <f>Financials!E470</f>
        <v>Communication Services</v>
      </c>
      <c r="H471" t="str">
        <f>Financials!F470</f>
        <v>Internet Content &amp; Information</v>
      </c>
      <c r="I471">
        <f>Financials!O470</f>
        <v>2279.0100000000002</v>
      </c>
      <c r="J471" t="str">
        <f>Financials!H470&amp;" - "&amp;Financials!G470</f>
        <v>1177.25 - 2299</v>
      </c>
      <c r="K471" s="7">
        <f>(Financials!G470-Financials!O470)/Financials!O470</f>
        <v>8.7713524732229257E-3</v>
      </c>
      <c r="L471" s="1">
        <f>Financials!M470</f>
        <v>0</v>
      </c>
      <c r="M471">
        <f>Financials!I470</f>
        <v>38.882300000000001</v>
      </c>
      <c r="N471">
        <f>Financials!J470</f>
        <v>329.58600000000001</v>
      </c>
      <c r="O471" s="11">
        <f>Financials!K470</f>
        <v>6.9147699999999999</v>
      </c>
      <c r="P471" s="8">
        <f t="shared" si="8"/>
        <v>0</v>
      </c>
      <c r="Q471" s="14">
        <f>Financials!S470</f>
        <v>0</v>
      </c>
      <c r="R471" s="14">
        <f>Financials!T470</f>
        <v>0</v>
      </c>
      <c r="S471" s="14">
        <f>Financials!U470</f>
        <v>0</v>
      </c>
      <c r="T471" s="14">
        <f>Financials!V470</f>
        <v>0</v>
      </c>
      <c r="U471" s="15" t="str">
        <f>IF(Financials!W470="","na",Financials!W470)</f>
        <v>na</v>
      </c>
      <c r="V471" s="15" t="str">
        <f>IF(Financials!X470="","na",Financials!X470)</f>
        <v>na</v>
      </c>
      <c r="W471" s="15" t="str">
        <f>IF(Financials!Y470="","na",Financials!Y470)</f>
        <v>na</v>
      </c>
      <c r="X471" s="15" t="str">
        <f>IF(Financials!Z470="","na",Financials!Z470)</f>
        <v>na</v>
      </c>
      <c r="Y471" s="15" t="str">
        <f>IF(Financials!AA470="","na",Financials!AA470)</f>
        <v>na</v>
      </c>
      <c r="Z471" s="8" t="str">
        <f>IF(Financials!AB470="","na",Financials!AB470)</f>
        <v>na</v>
      </c>
      <c r="AA471" s="8" t="str">
        <f>IF(Financials!AC470="","na",Financials!AC470)</f>
        <v>na</v>
      </c>
      <c r="AB471" s="8" t="str">
        <f>IF(Financials!AD470="","na",Financials!AD470)</f>
        <v>na</v>
      </c>
      <c r="AC471" s="8" t="str">
        <f>IF(Financials!AE470="","na",Financials!AE470)</f>
        <v>na</v>
      </c>
      <c r="AD471" s="8" t="str">
        <f>IF(Financials!AF470="","na",Financials!AF470)</f>
        <v>na</v>
      </c>
      <c r="AE471" s="16" t="str">
        <f>IF(Financials!AG470="","na",Financials!AG470)</f>
        <v>na</v>
      </c>
      <c r="AF471" s="16" t="str">
        <f>IF(Financials!AH470="","na",Financials!AH470)</f>
        <v>na</v>
      </c>
      <c r="AG471" s="16" t="str">
        <f>IF(Financials!AI470="","na",Financials!AI470)</f>
        <v>na</v>
      </c>
      <c r="AH471" s="16" t="str">
        <f>IF(Financials!AJ470="","na",Financials!AJ470)</f>
        <v>na</v>
      </c>
      <c r="AI471" s="16" t="str">
        <f>IF(Financials!AK470="","na",Financials!AK470)</f>
        <v>na</v>
      </c>
    </row>
    <row r="472" spans="1:35" x14ac:dyDescent="0.2">
      <c r="A472" s="5">
        <f>Financials!Q471</f>
        <v>44306</v>
      </c>
      <c r="B472" s="5">
        <f>Financials!P471</f>
        <v>44306</v>
      </c>
      <c r="C472" t="str">
        <f>Financials!A471</f>
        <v>US02209S1033</v>
      </c>
      <c r="D472" t="str">
        <f>Financials!B471</f>
        <v>MO</v>
      </c>
      <c r="E472" t="str">
        <f>Financials!C471</f>
        <v>Altria</v>
      </c>
      <c r="F472" t="str">
        <f>Financials!D471</f>
        <v>USD</v>
      </c>
      <c r="G472" t="str">
        <f>Financials!E471</f>
        <v>Consumer Defensive</v>
      </c>
      <c r="H472" t="str">
        <f>Financials!F471</f>
        <v>Tobacco</v>
      </c>
      <c r="I472">
        <f>Financials!O471</f>
        <v>47.19</v>
      </c>
      <c r="J472" t="str">
        <f>Financials!H471&amp;" - "&amp;Financials!G471</f>
        <v>35.02 - 52.59</v>
      </c>
      <c r="K472" s="7">
        <f>(Financials!G471-Financials!O471)/Financials!O471</f>
        <v>0.11443102352193274</v>
      </c>
      <c r="L472" s="1">
        <f>Financials!M471</f>
        <v>7.2900000000000006E-2</v>
      </c>
      <c r="M472">
        <f>Financials!I471</f>
        <v>19.662500000000001</v>
      </c>
      <c r="N472">
        <f>Financials!J471</f>
        <v>1.528</v>
      </c>
      <c r="O472" s="11">
        <f>Financials!K471</f>
        <v>30.883500000000002</v>
      </c>
      <c r="P472" s="8">
        <f t="shared" si="8"/>
        <v>1</v>
      </c>
      <c r="Q472" s="14">
        <f>Financials!S471</f>
        <v>1963</v>
      </c>
      <c r="R472" s="14">
        <f>Financials!T471</f>
        <v>2021</v>
      </c>
      <c r="S472" s="14">
        <f>Financials!U471</f>
        <v>51</v>
      </c>
      <c r="T472" s="14">
        <f>Financials!V471</f>
        <v>4</v>
      </c>
      <c r="U472" s="15">
        <f>IF(Financials!W471="","na",Financials!W471)</f>
        <v>136.82051282051282</v>
      </c>
      <c r="V472" s="15">
        <f>IF(Financials!X471="","na",Financials!X471)</f>
        <v>-0.57000000000000006</v>
      </c>
      <c r="W472" s="15">
        <f>IF(Financials!Y471="","na",Financials!Y471)</f>
        <v>-0.63404255319148939</v>
      </c>
      <c r="X472" s="15">
        <f>IF(Financials!Z471="","na",Financials!Z471)</f>
        <v>-0.71333333333333337</v>
      </c>
      <c r="Y472" s="15">
        <f>IF(Financials!AA471="","na",Financials!AA471)</f>
        <v>-0.74705882352941178</v>
      </c>
      <c r="Z472" s="8">
        <f>IF(Financials!AB471="","na",Financials!AB471)</f>
        <v>2.54</v>
      </c>
      <c r="AA472" s="8">
        <f>IF(Financials!AC471="","na",Financials!AC471)</f>
        <v>3</v>
      </c>
      <c r="AB472" s="8">
        <f>IF(Financials!AD471="","na",Financials!AD471)</f>
        <v>3.28</v>
      </c>
      <c r="AC472" s="8">
        <f>IF(Financials!AE471="","na",Financials!AE471)</f>
        <v>3.4</v>
      </c>
      <c r="AD472" s="8">
        <f>IF(Financials!AF471="","na",Financials!AF471)</f>
        <v>0.86</v>
      </c>
      <c r="AE472" s="16">
        <f>IF(Financials!AG471="","na",Financials!AG471)</f>
        <v>0.47924528301886793</v>
      </c>
      <c r="AF472" s="16">
        <f>IF(Financials!AH471="","na",Financials!AH471)</f>
        <v>0.81081081081081074</v>
      </c>
      <c r="AG472" s="16" t="str">
        <f>IF(Financials!AI471="","na",Financials!AI471)</f>
        <v>na</v>
      </c>
      <c r="AH472" s="16" t="str">
        <f>IF(Financials!AJ471="","na",Financials!AJ471)</f>
        <v>na</v>
      </c>
      <c r="AI472" s="16" t="str">
        <f>IF(Financials!AK471="","na",Financials!AK471)</f>
        <v>na</v>
      </c>
    </row>
    <row r="473" spans="1:35" x14ac:dyDescent="0.2">
      <c r="A473" s="5">
        <f>Financials!Q472</f>
        <v>44306</v>
      </c>
      <c r="B473" s="5">
        <f>Financials!P472</f>
        <v>44306</v>
      </c>
      <c r="C473" t="str">
        <f>Financials!A472</f>
        <v>US0231351067</v>
      </c>
      <c r="D473" t="str">
        <f>Financials!B472</f>
        <v>AMZN</v>
      </c>
      <c r="E473" t="str">
        <f>Financials!C472</f>
        <v>Amazon</v>
      </c>
      <c r="F473" t="str">
        <f>Financials!D472</f>
        <v>USD</v>
      </c>
      <c r="G473" t="str">
        <f>Financials!E472</f>
        <v>Consumer Cyclical</v>
      </c>
      <c r="H473" t="str">
        <f>Financials!F472</f>
        <v>Internet Retail</v>
      </c>
      <c r="I473">
        <f>Financials!O472</f>
        <v>3334.69</v>
      </c>
      <c r="J473" t="str">
        <f>Financials!H472&amp;" - "&amp;Financials!G472</f>
        <v>1997.62 - 3552.25</v>
      </c>
      <c r="K473" s="7">
        <f>(Financials!G472-Financials!O472)/Financials!O472</f>
        <v>6.5241446731180389E-2</v>
      </c>
      <c r="L473" s="1">
        <f>Financials!M472</f>
        <v>0</v>
      </c>
      <c r="M473">
        <f>Financials!I472</f>
        <v>79.720100000000002</v>
      </c>
      <c r="N473">
        <f>Financials!J472</f>
        <v>185.69399999999999</v>
      </c>
      <c r="O473" s="11">
        <f>Financials!K472</f>
        <v>17.957999999999998</v>
      </c>
      <c r="P473" s="8">
        <f t="shared" si="8"/>
        <v>0</v>
      </c>
      <c r="Q473" s="14">
        <f>Financials!S472</f>
        <v>0</v>
      </c>
      <c r="R473" s="14">
        <f>Financials!T472</f>
        <v>0</v>
      </c>
      <c r="S473" s="14">
        <f>Financials!U472</f>
        <v>0</v>
      </c>
      <c r="T473" s="14">
        <f>Financials!V472</f>
        <v>0</v>
      </c>
      <c r="U473" s="15" t="str">
        <f>IF(Financials!W472="","na",Financials!W472)</f>
        <v>na</v>
      </c>
      <c r="V473" s="15" t="str">
        <f>IF(Financials!X472="","na",Financials!X472)</f>
        <v>na</v>
      </c>
      <c r="W473" s="15" t="str">
        <f>IF(Financials!Y472="","na",Financials!Y472)</f>
        <v>na</v>
      </c>
      <c r="X473" s="15" t="str">
        <f>IF(Financials!Z472="","na",Financials!Z472)</f>
        <v>na</v>
      </c>
      <c r="Y473" s="15" t="str">
        <f>IF(Financials!AA472="","na",Financials!AA472)</f>
        <v>na</v>
      </c>
      <c r="Z473" s="8" t="str">
        <f>IF(Financials!AB472="","na",Financials!AB472)</f>
        <v>na</v>
      </c>
      <c r="AA473" s="8" t="str">
        <f>IF(Financials!AC472="","na",Financials!AC472)</f>
        <v>na</v>
      </c>
      <c r="AB473" s="8" t="str">
        <f>IF(Financials!AD472="","na",Financials!AD472)</f>
        <v>na</v>
      </c>
      <c r="AC473" s="8" t="str">
        <f>IF(Financials!AE472="","na",Financials!AE472)</f>
        <v>na</v>
      </c>
      <c r="AD473" s="8" t="str">
        <f>IF(Financials!AF472="","na",Financials!AF472)</f>
        <v>na</v>
      </c>
      <c r="AE473" s="16" t="str">
        <f>IF(Financials!AG472="","na",Financials!AG472)</f>
        <v>na</v>
      </c>
      <c r="AF473" s="16" t="str">
        <f>IF(Financials!AH472="","na",Financials!AH472)</f>
        <v>na</v>
      </c>
      <c r="AG473" s="16" t="str">
        <f>IF(Financials!AI472="","na",Financials!AI472)</f>
        <v>na</v>
      </c>
      <c r="AH473" s="16" t="str">
        <f>IF(Financials!AJ472="","na",Financials!AJ472)</f>
        <v>na</v>
      </c>
      <c r="AI473" s="16" t="str">
        <f>IF(Financials!AK472="","na",Financials!AK472)</f>
        <v>na</v>
      </c>
    </row>
    <row r="474" spans="1:35" x14ac:dyDescent="0.2">
      <c r="A474" s="5">
        <f>Financials!Q473</f>
        <v>44306</v>
      </c>
      <c r="B474" s="5">
        <f>Financials!P473</f>
        <v>44306</v>
      </c>
      <c r="C474" t="str">
        <f>Financials!A473</f>
        <v>US0236081024</v>
      </c>
      <c r="D474" t="str">
        <f>Financials!B473</f>
        <v>AEE</v>
      </c>
      <c r="E474" t="str">
        <f>Financials!C473</f>
        <v>Ameren</v>
      </c>
      <c r="F474" t="str">
        <f>Financials!D473</f>
        <v>USD</v>
      </c>
      <c r="G474" t="str">
        <f>Financials!E473</f>
        <v>Utilities</v>
      </c>
      <c r="H474" t="str">
        <f>Financials!F473</f>
        <v>Utilities—Regulated Electric</v>
      </c>
      <c r="I474">
        <f>Financials!O473</f>
        <v>85.89</v>
      </c>
      <c r="J474" t="str">
        <f>Financials!H473&amp;" - "&amp;Financials!G473</f>
        <v>66.33 - 86.9</v>
      </c>
      <c r="K474" s="7">
        <f>(Financials!G473-Financials!O473)/Financials!O473</f>
        <v>1.1759226918151183E-2</v>
      </c>
      <c r="L474" s="1">
        <f>Financials!M473</f>
        <v>2.5600000000000001E-2</v>
      </c>
      <c r="M474">
        <f>Financials!I473</f>
        <v>24.54</v>
      </c>
      <c r="N474">
        <f>Financials!J473</f>
        <v>35.286000000000001</v>
      </c>
      <c r="O474" s="11">
        <f>Financials!K473</f>
        <v>2.43411</v>
      </c>
      <c r="P474" s="8">
        <f t="shared" si="8"/>
        <v>2</v>
      </c>
      <c r="Q474" s="14">
        <f>Financials!S473</f>
        <v>1999</v>
      </c>
      <c r="R474" s="14">
        <f>Financials!T473</f>
        <v>2021</v>
      </c>
      <c r="S474" s="14">
        <f>Financials!U473</f>
        <v>9</v>
      </c>
      <c r="T474" s="14">
        <f>Financials!V473</f>
        <v>2</v>
      </c>
      <c r="U474" s="15">
        <f>IF(Financials!W473="","na",Financials!W473)</f>
        <v>-0.7834645669291338</v>
      </c>
      <c r="V474" s="15">
        <f>IF(Financials!X473="","na",Financials!X473)</f>
        <v>-0.65838509316770188</v>
      </c>
      <c r="W474" s="15">
        <f>IF(Financials!Y473="","na",Financials!Y473)</f>
        <v>-0.67930029154518945</v>
      </c>
      <c r="X474" s="15">
        <f>IF(Financials!Z473="","na",Financials!Z473)</f>
        <v>-0.70254191454840453</v>
      </c>
      <c r="Y474" s="15">
        <f>IF(Financials!AA473="","na",Financials!AA473)</f>
        <v>-0.72499999999999998</v>
      </c>
      <c r="Z474" s="8">
        <f>IF(Financials!AB473="","na",Financials!AB473)</f>
        <v>1.778</v>
      </c>
      <c r="AA474" s="8">
        <f>IF(Financials!AC473="","na",Financials!AC473)</f>
        <v>1.849</v>
      </c>
      <c r="AB474" s="8">
        <f>IF(Financials!AD473="","na",Financials!AD473)</f>
        <v>1.92</v>
      </c>
      <c r="AC474" s="8">
        <f>IF(Financials!AE473="","na",Financials!AE473)</f>
        <v>2</v>
      </c>
      <c r="AD474" s="8">
        <f>IF(Financials!AF473="","na",Financials!AF473)</f>
        <v>0.55000000000000004</v>
      </c>
      <c r="AE474" s="16">
        <f>IF(Financials!AG473="","na",Financials!AG473)</f>
        <v>0.84666666666666668</v>
      </c>
      <c r="AF474" s="16">
        <f>IF(Financials!AH473="","na",Financials!AH473)</f>
        <v>0.5603030303030303</v>
      </c>
      <c r="AG474" s="16">
        <f>IF(Financials!AI473="","na",Financials!AI473)</f>
        <v>0.56470588235294117</v>
      </c>
      <c r="AH474" s="16" t="str">
        <f>IF(Financials!AJ473="","na",Financials!AJ473)</f>
        <v>na</v>
      </c>
      <c r="AI474" s="16" t="str">
        <f>IF(Financials!AK473="","na",Financials!AK473)</f>
        <v>na</v>
      </c>
    </row>
    <row r="475" spans="1:35" x14ac:dyDescent="0.2">
      <c r="A475" s="5">
        <f>Financials!Q474</f>
        <v>44306</v>
      </c>
      <c r="B475" s="5">
        <f>Financials!P474</f>
        <v>44306</v>
      </c>
      <c r="C475" t="str">
        <f>Financials!A474</f>
        <v>US02376R1023</v>
      </c>
      <c r="D475" t="str">
        <f>Financials!B474</f>
        <v>AAL</v>
      </c>
      <c r="E475" t="str">
        <f>Financials!C474</f>
        <v>American Airlines</v>
      </c>
      <c r="F475" t="str">
        <f>Financials!D474</f>
        <v>USD</v>
      </c>
      <c r="G475" t="str">
        <f>Financials!E474</f>
        <v>Industrials</v>
      </c>
      <c r="H475" t="str">
        <f>Financials!F474</f>
        <v>Airlines</v>
      </c>
      <c r="I475">
        <f>Financials!O474</f>
        <v>20.37</v>
      </c>
      <c r="J475" t="str">
        <f>Financials!H474&amp;" - "&amp;Financials!G474</f>
        <v>8.25 - 26.09</v>
      </c>
      <c r="K475" s="7">
        <f>(Financials!G474-Financials!O474)/Financials!O474</f>
        <v>0.28080510554737353</v>
      </c>
      <c r="L475" s="1">
        <f>Financials!M474</f>
        <v>0</v>
      </c>
      <c r="M475">
        <f>Financials!I474</f>
        <v>0</v>
      </c>
      <c r="N475">
        <f>Financials!J474</f>
        <v>-11.048999999999999</v>
      </c>
      <c r="O475" s="11">
        <f>Financials!K474</f>
        <v>0</v>
      </c>
      <c r="P475" s="8">
        <f t="shared" si="8"/>
        <v>3</v>
      </c>
      <c r="Q475" s="14">
        <f>Financials!S474</f>
        <v>2015</v>
      </c>
      <c r="R475" s="14">
        <f>Financials!T474</f>
        <v>2020</v>
      </c>
      <c r="S475" s="14">
        <f>Financials!U474</f>
        <v>0</v>
      </c>
      <c r="T475" s="14">
        <f>Financials!V474</f>
        <v>1</v>
      </c>
      <c r="U475" s="15">
        <f>IF(Financials!W474="","na",Financials!W474)</f>
        <v>-0.75000000000000011</v>
      </c>
      <c r="V475" s="15" t="str">
        <f>IF(Financials!X474="","na",Financials!X474)</f>
        <v>na</v>
      </c>
      <c r="W475" s="15">
        <f>IF(Financials!Y474="","na",Financials!Y474)</f>
        <v>-0.75000000000000011</v>
      </c>
      <c r="X475" s="15">
        <f>IF(Financials!Z474="","na",Financials!Z474)</f>
        <v>-0.75000000000000011</v>
      </c>
      <c r="Y475" s="15">
        <f>IF(Financials!AA474="","na",Financials!AA474)</f>
        <v>-0.75000000000000011</v>
      </c>
      <c r="Z475" s="8">
        <f>IF(Financials!AB474="","na",Financials!AB474)</f>
        <v>0.4</v>
      </c>
      <c r="AA475" s="8">
        <f>IF(Financials!AC474="","na",Financials!AC474)</f>
        <v>0.4</v>
      </c>
      <c r="AB475" s="8">
        <f>IF(Financials!AD474="","na",Financials!AD474)</f>
        <v>0.4</v>
      </c>
      <c r="AC475" s="8">
        <f>IF(Financials!AE474="","na",Financials!AE474)</f>
        <v>0.1</v>
      </c>
      <c r="AD475" s="8" t="str">
        <f>IF(Financials!AF474="","na",Financials!AF474)</f>
        <v>na</v>
      </c>
      <c r="AE475" s="16">
        <f>IF(Financials!AG474="","na",Financials!AG474)</f>
        <v>0.10256410256410256</v>
      </c>
      <c r="AF475" s="16">
        <f>IF(Financials!AH474="","na",Financials!AH474)</f>
        <v>0.13333333333333333</v>
      </c>
      <c r="AG475" s="16">
        <f>IF(Financials!AI474="","na",Financials!AI474)</f>
        <v>0.10526315789473684</v>
      </c>
      <c r="AH475" s="16" t="str">
        <f>IF(Financials!AJ474="","na",Financials!AJ474)</f>
        <v>na</v>
      </c>
      <c r="AI475" s="16" t="str">
        <f>IF(Financials!AK474="","na",Financials!AK474)</f>
        <v>na</v>
      </c>
    </row>
    <row r="476" spans="1:35" x14ac:dyDescent="0.2">
      <c r="A476" s="5">
        <f>Financials!Q475</f>
        <v>44306</v>
      </c>
      <c r="B476" s="5">
        <f>Financials!P475</f>
        <v>44306</v>
      </c>
      <c r="C476" t="str">
        <f>Financials!A475</f>
        <v>US0255371017</v>
      </c>
      <c r="D476" t="str">
        <f>Financials!B475</f>
        <v>AEP</v>
      </c>
      <c r="E476" t="str">
        <f>Financials!C475</f>
        <v>American Electric Power</v>
      </c>
      <c r="F476" t="str">
        <f>Financials!D475</f>
        <v>USD</v>
      </c>
      <c r="G476" t="str">
        <f>Financials!E475</f>
        <v>Utilities</v>
      </c>
      <c r="H476" t="str">
        <f>Financials!F475</f>
        <v>Utilities—Regulated Electric</v>
      </c>
      <c r="I476">
        <f>Financials!O475</f>
        <v>90.14</v>
      </c>
      <c r="J476" t="str">
        <f>Financials!H475&amp;" - "&amp;Financials!G475</f>
        <v>74.8 - 94.21</v>
      </c>
      <c r="K476" s="7">
        <f>(Financials!G475-Financials!O475)/Financials!O475</f>
        <v>4.5151985799866796E-2</v>
      </c>
      <c r="L476" s="1">
        <f>Financials!M475</f>
        <v>3.2800000000000003E-2</v>
      </c>
      <c r="M476">
        <f>Financials!I475</f>
        <v>20.393699999999999</v>
      </c>
      <c r="N476">
        <f>Financials!J475</f>
        <v>41.383000000000003</v>
      </c>
      <c r="O476" s="11">
        <f>Financials!K475</f>
        <v>2.1781899999999998</v>
      </c>
      <c r="P476" s="8">
        <f t="shared" si="8"/>
        <v>3</v>
      </c>
      <c r="Q476" s="14">
        <f>Financials!S475</f>
        <v>1971</v>
      </c>
      <c r="R476" s="14">
        <f>Financials!T475</f>
        <v>2021</v>
      </c>
      <c r="S476" s="14">
        <f>Financials!U475</f>
        <v>27</v>
      </c>
      <c r="T476" s="14">
        <f>Financials!V475</f>
        <v>8</v>
      </c>
      <c r="U476" s="15">
        <f>IF(Financials!W475="","na",Financials!W475)</f>
        <v>-0.56470588235294117</v>
      </c>
      <c r="V476" s="15">
        <f>IF(Financials!X475="","na",Financials!X475)</f>
        <v>-0.6354679802955665</v>
      </c>
      <c r="W476" s="15">
        <f>IF(Financials!Y475="","na",Financials!Y475)</f>
        <v>-0.67400881057268724</v>
      </c>
      <c r="X476" s="15">
        <f>IF(Financials!Z475="","na",Financials!Z475)</f>
        <v>-0.70750988142292492</v>
      </c>
      <c r="Y476" s="15">
        <f>IF(Financials!AA475="","na",Financials!AA475)</f>
        <v>-0.73943661971830976</v>
      </c>
      <c r="Z476" s="8">
        <f>IF(Financials!AB475="","na",Financials!AB475)</f>
        <v>2.39</v>
      </c>
      <c r="AA476" s="8">
        <f>IF(Financials!AC475="","na",Financials!AC475)</f>
        <v>2.5299999999999998</v>
      </c>
      <c r="AB476" s="8">
        <f>IF(Financials!AD475="","na",Financials!AD475)</f>
        <v>2.71</v>
      </c>
      <c r="AC476" s="8">
        <f>IF(Financials!AE475="","na",Financials!AE475)</f>
        <v>2.84</v>
      </c>
      <c r="AD476" s="8">
        <f>IF(Financials!AF475="","na",Financials!AF475)</f>
        <v>0.74</v>
      </c>
      <c r="AE476" s="16">
        <f>IF(Financials!AG475="","na",Financials!AG475)</f>
        <v>0.61282051282051286</v>
      </c>
      <c r="AF476" s="16">
        <f>IF(Financials!AH475="","na",Financials!AH475)</f>
        <v>0.64871794871794863</v>
      </c>
      <c r="AG476" s="16">
        <f>IF(Financials!AI475="","na",Financials!AI475)</f>
        <v>0.69487179487179485</v>
      </c>
      <c r="AH476" s="16" t="str">
        <f>IF(Financials!AJ475="","na",Financials!AJ475)</f>
        <v>na</v>
      </c>
      <c r="AI476" s="16" t="str">
        <f>IF(Financials!AK475="","na",Financials!AK475)</f>
        <v>na</v>
      </c>
    </row>
    <row r="477" spans="1:35" x14ac:dyDescent="0.2">
      <c r="A477" s="5">
        <f>Financials!Q476</f>
        <v>44306</v>
      </c>
      <c r="B477" s="5">
        <f>Financials!P476</f>
        <v>44306</v>
      </c>
      <c r="C477" t="str">
        <f>Financials!A476</f>
        <v>US0258161092</v>
      </c>
      <c r="D477" t="str">
        <f>Financials!B476</f>
        <v>AXP</v>
      </c>
      <c r="E477" t="str">
        <f>Financials!C476</f>
        <v>American Express</v>
      </c>
      <c r="F477" t="str">
        <f>Financials!D476</f>
        <v>USD</v>
      </c>
      <c r="G477" t="str">
        <f>Financials!E476</f>
        <v>Financial Services</v>
      </c>
      <c r="H477" t="str">
        <f>Financials!F476</f>
        <v>Credit Services</v>
      </c>
      <c r="I477">
        <f>Financials!O476</f>
        <v>145.1</v>
      </c>
      <c r="J477" t="str">
        <f>Financials!H476&amp;" - "&amp;Financials!G476</f>
        <v>76 - 151.46</v>
      </c>
      <c r="K477" s="7">
        <f>(Financials!G476-Financials!O476)/Financials!O476</f>
        <v>4.3831840110268874E-2</v>
      </c>
      <c r="L477" s="1">
        <f>Financials!M476</f>
        <v>1.1900000000000001E-2</v>
      </c>
      <c r="M477">
        <f>Financials!I476</f>
        <v>38.488100000000003</v>
      </c>
      <c r="N477">
        <f>Financials!J476</f>
        <v>28.552</v>
      </c>
      <c r="O477" s="11">
        <f>Financials!K476</f>
        <v>5.0819599999999996</v>
      </c>
      <c r="P477" s="8">
        <f t="shared" si="8"/>
        <v>3</v>
      </c>
      <c r="Q477" s="14">
        <f>Financials!S476</f>
        <v>1978</v>
      </c>
      <c r="R477" s="14">
        <f>Financials!T476</f>
        <v>2021</v>
      </c>
      <c r="S477" s="14">
        <f>Financials!U476</f>
        <v>28</v>
      </c>
      <c r="T477" s="14">
        <f>Financials!V476</f>
        <v>12</v>
      </c>
      <c r="U477" s="15">
        <f>IF(Financials!W476="","na",Financials!W476)</f>
        <v>7.6189617157747049</v>
      </c>
      <c r="V477" s="15">
        <f>IF(Financials!X476="","na",Financials!X476)</f>
        <v>-0.12244897959183672</v>
      </c>
      <c r="W477" s="15">
        <f>IF(Financials!Y476="","na",Financials!Y476)</f>
        <v>-0.27731092436974786</v>
      </c>
      <c r="X477" s="15">
        <f>IF(Financials!Z476="","na",Financials!Z476)</f>
        <v>-0.40277777777777779</v>
      </c>
      <c r="Y477" s="15">
        <f>IF(Financials!AA476="","na",Financials!AA476)</f>
        <v>-0.5</v>
      </c>
      <c r="Z477" s="8">
        <f>IF(Financials!AB476="","na",Financials!AB476)</f>
        <v>1.31</v>
      </c>
      <c r="AA477" s="8">
        <f>IF(Financials!AC476="","na",Financials!AC476)</f>
        <v>1.44</v>
      </c>
      <c r="AB477" s="8">
        <f>IF(Financials!AD476="","na",Financials!AD476)</f>
        <v>1.6</v>
      </c>
      <c r="AC477" s="8">
        <f>IF(Financials!AE476="","na",Financials!AE476)</f>
        <v>1.72</v>
      </c>
      <c r="AD477" s="8">
        <f>IF(Financials!AF476="","na",Financials!AF476)</f>
        <v>0.86</v>
      </c>
      <c r="AE477" s="16">
        <f>IF(Financials!AG476="","na",Financials!AG476)</f>
        <v>0.4366666666666667</v>
      </c>
      <c r="AF477" s="16">
        <f>IF(Financials!AH476="","na",Financials!AH476)</f>
        <v>0.1822784810126582</v>
      </c>
      <c r="AG477" s="16">
        <f>IF(Financials!AI476="","na",Financials!AI476)</f>
        <v>0.2</v>
      </c>
      <c r="AH477" s="16" t="str">
        <f>IF(Financials!AJ476="","na",Financials!AJ476)</f>
        <v>na</v>
      </c>
      <c r="AI477" s="16" t="str">
        <f>IF(Financials!AK476="","na",Financials!AK476)</f>
        <v>na</v>
      </c>
    </row>
    <row r="478" spans="1:35" x14ac:dyDescent="0.2">
      <c r="A478" s="5">
        <f>Financials!Q477</f>
        <v>44306</v>
      </c>
      <c r="B478" s="5">
        <f>Financials!P477</f>
        <v>44306</v>
      </c>
      <c r="C478" t="str">
        <f>Financials!A477</f>
        <v>US0268747849</v>
      </c>
      <c r="D478" t="str">
        <f>Financials!B477</f>
        <v>AIG</v>
      </c>
      <c r="E478" t="str">
        <f>Financials!C477</f>
        <v>American International Group (AIG)</v>
      </c>
      <c r="F478" t="str">
        <f>Financials!D477</f>
        <v>USD</v>
      </c>
      <c r="G478" t="str">
        <f>Financials!E477</f>
        <v>Financial Services</v>
      </c>
      <c r="H478" t="str">
        <f>Financials!F477</f>
        <v>Insurance—Diversified</v>
      </c>
      <c r="I478">
        <f>Financials!O477</f>
        <v>45.53</v>
      </c>
      <c r="J478" t="str">
        <f>Financials!H477&amp;" - "&amp;Financials!G477</f>
        <v>22.14 - 49</v>
      </c>
      <c r="K478" s="7">
        <f>(Financials!G477-Financials!O477)/Financials!O477</f>
        <v>7.621348561388093E-2</v>
      </c>
      <c r="L478" s="1">
        <f>Financials!M477</f>
        <v>2.7400000000000001E-2</v>
      </c>
      <c r="M478">
        <f>Financials!I477</f>
        <v>0</v>
      </c>
      <c r="N478">
        <f>Financials!J477</f>
        <v>76.462999999999994</v>
      </c>
      <c r="O478" s="11">
        <f>Financials!K477</f>
        <v>0.59545099999999995</v>
      </c>
      <c r="P478" s="8">
        <f t="shared" si="8"/>
        <v>1</v>
      </c>
      <c r="Q478" s="14">
        <f>Financials!S477</f>
        <v>1985</v>
      </c>
      <c r="R478" s="14">
        <f>Financials!T477</f>
        <v>2021</v>
      </c>
      <c r="S478" s="14">
        <f>Financials!U477</f>
        <v>18</v>
      </c>
      <c r="T478" s="14">
        <f>Financials!V477</f>
        <v>11</v>
      </c>
      <c r="U478" s="15">
        <f>IF(Financials!W477="","na",Financials!W477)</f>
        <v>-0.13709416459928808</v>
      </c>
      <c r="V478" s="15">
        <f>IF(Financials!X477="","na",Financials!X477)</f>
        <v>-0.36</v>
      </c>
      <c r="W478" s="15">
        <f>IF(Financials!Y477="","na",Financials!Y477)</f>
        <v>-0.75</v>
      </c>
      <c r="X478" s="15">
        <f>IF(Financials!Z477="","na",Financials!Z477)</f>
        <v>-0.75</v>
      </c>
      <c r="Y478" s="15">
        <f>IF(Financials!AA477="","na",Financials!AA477)</f>
        <v>-0.75</v>
      </c>
      <c r="Z478" s="8">
        <f>IF(Financials!AB477="","na",Financials!AB477)</f>
        <v>1.28</v>
      </c>
      <c r="AA478" s="8">
        <f>IF(Financials!AC477="","na",Financials!AC477)</f>
        <v>1.28</v>
      </c>
      <c r="AB478" s="8">
        <f>IF(Financials!AD477="","na",Financials!AD477)</f>
        <v>1.28</v>
      </c>
      <c r="AC478" s="8">
        <f>IF(Financials!AE477="","na",Financials!AE477)</f>
        <v>1.28</v>
      </c>
      <c r="AD478" s="8">
        <f>IF(Financials!AF477="","na",Financials!AF477)</f>
        <v>0.32</v>
      </c>
      <c r="AE478" s="16">
        <f>IF(Financials!AG477="","na",Financials!AG477)</f>
        <v>-0.19692307692307692</v>
      </c>
      <c r="AF478" s="16" t="str">
        <f>IF(Financials!AH477="","na",Financials!AH477)</f>
        <v>na</v>
      </c>
      <c r="AG478" s="16">
        <f>IF(Financials!AI477="","na",Financials!AI477)</f>
        <v>0.34594594594594591</v>
      </c>
      <c r="AH478" s="16" t="str">
        <f>IF(Financials!AJ477="","na",Financials!AJ477)</f>
        <v>na</v>
      </c>
      <c r="AI478" s="16" t="str">
        <f>IF(Financials!AK477="","na",Financials!AK477)</f>
        <v>na</v>
      </c>
    </row>
    <row r="479" spans="1:35" x14ac:dyDescent="0.2">
      <c r="A479" s="5">
        <f>Financials!Q478</f>
        <v>44306</v>
      </c>
      <c r="B479" s="5">
        <f>Financials!P478</f>
        <v>44306</v>
      </c>
      <c r="C479" t="str">
        <f>Financials!A478</f>
        <v>US03027X1000</v>
      </c>
      <c r="D479" t="str">
        <f>Financials!B478</f>
        <v>AMT</v>
      </c>
      <c r="E479" t="str">
        <f>Financials!C478</f>
        <v>American Tower</v>
      </c>
      <c r="F479" t="str">
        <f>Financials!D478</f>
        <v>USD</v>
      </c>
      <c r="G479" t="str">
        <f>Financials!E478</f>
        <v>Real Estate</v>
      </c>
      <c r="H479" t="str">
        <f>Financials!F478</f>
        <v>REIT—Specialty</v>
      </c>
      <c r="I479">
        <f>Financials!O478</f>
        <v>252.67</v>
      </c>
      <c r="J479" t="str">
        <f>Financials!H478&amp;" - "&amp;Financials!G478</f>
        <v>197.5 - 272.2</v>
      </c>
      <c r="K479" s="7">
        <f>(Financials!G478-Financials!O478)/Financials!O478</f>
        <v>7.7294494795583174E-2</v>
      </c>
      <c r="L479" s="1">
        <f>Financials!M478</f>
        <v>1.9599999999999999E-2</v>
      </c>
      <c r="M479">
        <f>Financials!I478</f>
        <v>66.667500000000004</v>
      </c>
      <c r="N479">
        <f>Financials!J478</f>
        <v>9.2129999999999992</v>
      </c>
      <c r="O479" s="11">
        <f>Financials!K478</f>
        <v>27.4254</v>
      </c>
      <c r="P479" s="8">
        <f t="shared" si="8"/>
        <v>0</v>
      </c>
      <c r="Q479" s="14">
        <f>Financials!S478</f>
        <v>2012</v>
      </c>
      <c r="R479" s="14">
        <f>Financials!T478</f>
        <v>2021</v>
      </c>
      <c r="S479" s="14">
        <f>Financials!U478</f>
        <v>8</v>
      </c>
      <c r="T479" s="14">
        <f>Financials!V478</f>
        <v>1</v>
      </c>
      <c r="U479" s="15">
        <f>IF(Financials!W478="","na",Financials!W478)</f>
        <v>0.37777777777777771</v>
      </c>
      <c r="V479" s="15">
        <f>IF(Financials!X478="","na",Financials!X478)</f>
        <v>-0.11428571428571424</v>
      </c>
      <c r="W479" s="15">
        <f>IF(Financials!Y478="","na",Financials!Y478)</f>
        <v>-0.42857142857142855</v>
      </c>
      <c r="X479" s="15">
        <f>IF(Financials!Z478="","na",Financials!Z478)</f>
        <v>-0.6063492063492063</v>
      </c>
      <c r="Y479" s="15">
        <f>IF(Financials!AA478="","na",Financials!AA478)</f>
        <v>-0.72626931567328912</v>
      </c>
      <c r="Z479" s="8">
        <f>IF(Financials!AB478="","na",Financials!AB478)</f>
        <v>2.62</v>
      </c>
      <c r="AA479" s="8">
        <f>IF(Financials!AC478="","na",Financials!AC478)</f>
        <v>3.15</v>
      </c>
      <c r="AB479" s="8">
        <f>IF(Financials!AD478="","na",Financials!AD478)</f>
        <v>3.78</v>
      </c>
      <c r="AC479" s="8">
        <f>IF(Financials!AE478="","na",Financials!AE478)</f>
        <v>4.53</v>
      </c>
      <c r="AD479" s="8">
        <f>IF(Financials!AF478="","na",Financials!AF478)</f>
        <v>1.24</v>
      </c>
      <c r="AE479" s="16">
        <f>IF(Financials!AG478="","na",Financials!AG478)</f>
        <v>0.97037037037037044</v>
      </c>
      <c r="AF479" s="16">
        <f>IF(Financials!AH478="","na",Financials!AH478)</f>
        <v>1.125</v>
      </c>
      <c r="AG479" s="16">
        <f>IF(Financials!AI478="","na",Financials!AI478)</f>
        <v>0.89999999999999991</v>
      </c>
      <c r="AH479" s="16" t="str">
        <f>IF(Financials!AJ478="","na",Financials!AJ478)</f>
        <v>na</v>
      </c>
      <c r="AI479" s="16" t="str">
        <f>IF(Financials!AK478="","na",Financials!AK478)</f>
        <v>na</v>
      </c>
    </row>
    <row r="480" spans="1:35" x14ac:dyDescent="0.2">
      <c r="A480" s="5">
        <f>Financials!Q479</f>
        <v>44306</v>
      </c>
      <c r="B480" s="5">
        <f>Financials!P479</f>
        <v>44306</v>
      </c>
      <c r="C480" t="str">
        <f>Financials!A479</f>
        <v>US0304201033</v>
      </c>
      <c r="D480" t="str">
        <f>Financials!B479</f>
        <v>AWK</v>
      </c>
      <c r="E480" t="str">
        <f>Financials!C479</f>
        <v>American Water Works</v>
      </c>
      <c r="F480" t="str">
        <f>Financials!D479</f>
        <v>USD</v>
      </c>
      <c r="G480" t="str">
        <f>Financials!E479</f>
        <v>Utilities</v>
      </c>
      <c r="H480" t="str">
        <f>Financials!F479</f>
        <v>Utilities—Regulated Water</v>
      </c>
      <c r="I480">
        <f>Financials!O479</f>
        <v>161.31</v>
      </c>
      <c r="J480" t="str">
        <f>Financials!H479&amp;" - "&amp;Financials!G479</f>
        <v>112.5 - 172.56</v>
      </c>
      <c r="K480" s="7">
        <f>(Financials!G479-Financials!O479)/Financials!O479</f>
        <v>6.9741491538032357E-2</v>
      </c>
      <c r="L480" s="1">
        <f>Financials!M479</f>
        <v>1.3599999999999999E-2</v>
      </c>
      <c r="M480">
        <f>Financials!I479</f>
        <v>41.255800000000001</v>
      </c>
      <c r="N480">
        <f>Financials!J479</f>
        <v>35.598999999999997</v>
      </c>
      <c r="O480" s="11">
        <f>Financials!K479</f>
        <v>4.5313100000000004</v>
      </c>
      <c r="P480" s="8">
        <f t="shared" si="8"/>
        <v>3</v>
      </c>
      <c r="Q480" s="14">
        <f>Financials!S479</f>
        <v>2009</v>
      </c>
      <c r="R480" s="14">
        <f>Financials!T479</f>
        <v>2021</v>
      </c>
      <c r="S480" s="14">
        <f>Financials!U479</f>
        <v>9</v>
      </c>
      <c r="T480" s="14">
        <f>Financials!V479</f>
        <v>3</v>
      </c>
      <c r="U480" s="15">
        <f>IF(Financials!W479="","na",Financials!W479)</f>
        <v>-0.32926829268292673</v>
      </c>
      <c r="V480" s="15">
        <f>IF(Financials!X479="","na",Financials!X479)</f>
        <v>-0.54545454545454541</v>
      </c>
      <c r="W480" s="15">
        <f>IF(Financials!Y479="","na",Financials!Y479)</f>
        <v>-0.62457337883959041</v>
      </c>
      <c r="X480" s="15">
        <f>IF(Financials!Z479="","na",Financials!Z479)</f>
        <v>-0.6910112359550562</v>
      </c>
      <c r="Y480" s="15">
        <f>IF(Financials!AA479="","na",Financials!AA479)</f>
        <v>-0.7441860465116279</v>
      </c>
      <c r="Z480" s="8">
        <f>IF(Financials!AB479="","na",Financials!AB479)</f>
        <v>1.62</v>
      </c>
      <c r="AA480" s="8">
        <f>IF(Financials!AC479="","na",Financials!AC479)</f>
        <v>1.78</v>
      </c>
      <c r="AB480" s="8">
        <f>IF(Financials!AD479="","na",Financials!AD479)</f>
        <v>1.9550000000000001</v>
      </c>
      <c r="AC480" s="8">
        <f>IF(Financials!AE479="","na",Financials!AE479)</f>
        <v>2.15</v>
      </c>
      <c r="AD480" s="8">
        <f>IF(Financials!AF479="","na",Financials!AF479)</f>
        <v>0.55000000000000004</v>
      </c>
      <c r="AE480" s="16">
        <f>IF(Financials!AG479="","na",Financials!AG479)</f>
        <v>0.67500000000000004</v>
      </c>
      <c r="AF480" s="16">
        <f>IF(Financials!AH479="","na",Financials!AH479)</f>
        <v>0.55625000000000002</v>
      </c>
      <c r="AG480" s="16">
        <f>IF(Financials!AI479="","na",Financials!AI479)</f>
        <v>0.57500000000000007</v>
      </c>
      <c r="AH480" s="16" t="str">
        <f>IF(Financials!AJ479="","na",Financials!AJ479)</f>
        <v>na</v>
      </c>
      <c r="AI480" s="16" t="str">
        <f>IF(Financials!AK479="","na",Financials!AK479)</f>
        <v>na</v>
      </c>
    </row>
    <row r="481" spans="1:35" x14ac:dyDescent="0.2">
      <c r="A481" s="5">
        <f>Financials!Q480</f>
        <v>44306</v>
      </c>
      <c r="B481" s="5">
        <f>Financials!P480</f>
        <v>44306</v>
      </c>
      <c r="C481" t="str">
        <f>Financials!A480</f>
        <v>US03073E1055</v>
      </c>
      <c r="D481" t="str">
        <f>Financials!B480</f>
        <v>ABC</v>
      </c>
      <c r="E481" t="str">
        <f>Financials!C480</f>
        <v>AmerisourceBergen</v>
      </c>
      <c r="F481" t="str">
        <f>Financials!D480</f>
        <v>USD</v>
      </c>
      <c r="G481" t="str">
        <f>Financials!E480</f>
        <v>Healthcare</v>
      </c>
      <c r="H481" t="str">
        <f>Financials!F480</f>
        <v>Medical Distribution</v>
      </c>
      <c r="I481">
        <f>Financials!O480</f>
        <v>120.5</v>
      </c>
      <c r="J481" t="str">
        <f>Financials!H480&amp;" - "&amp;Financials!G480</f>
        <v>81.51 - 120.94</v>
      </c>
      <c r="K481" s="7">
        <f>(Financials!G480-Financials!O480)/Financials!O480</f>
        <v>3.6514522821576574E-3</v>
      </c>
      <c r="L481" s="1">
        <f>Financials!M480</f>
        <v>1.46E-2</v>
      </c>
      <c r="M481">
        <f>Financials!I480</f>
        <v>0</v>
      </c>
      <c r="N481">
        <f>Financials!J480</f>
        <v>-3.4060000000000001</v>
      </c>
      <c r="O481" s="11">
        <f>Financials!K480</f>
        <v>0</v>
      </c>
      <c r="P481" s="8">
        <f t="shared" ref="P481:P544" si="9">COUNTIFS(AE481:AI481,"&gt;0",AE481:AI481,"&lt;0.8")</f>
        <v>3</v>
      </c>
      <c r="Q481" s="14">
        <f>Financials!S480</f>
        <v>2002</v>
      </c>
      <c r="R481" s="14">
        <f>Financials!T480</f>
        <v>2021</v>
      </c>
      <c r="S481" s="14">
        <f>Financials!U480</f>
        <v>14</v>
      </c>
      <c r="T481" s="14">
        <f>Financials!V480</f>
        <v>3</v>
      </c>
      <c r="U481" s="15">
        <f>IF(Financials!W480="","na",Financials!W480)</f>
        <v>4.4153846153846157</v>
      </c>
      <c r="V481" s="15">
        <f>IF(Financials!X480="","na",Financials!X480)</f>
        <v>-0.55778894472361806</v>
      </c>
      <c r="W481" s="15">
        <f>IF(Financials!Y480="","na",Financials!Y480)</f>
        <v>-0.68231046931407946</v>
      </c>
      <c r="X481" s="15">
        <f>IF(Financials!Z480="","na",Financials!Z480)</f>
        <v>-0.7142857142857143</v>
      </c>
      <c r="Y481" s="15">
        <f>IF(Financials!AA480="","na",Financials!AA480)</f>
        <v>-0.74117647058823533</v>
      </c>
      <c r="Z481" s="8">
        <f>IF(Financials!AB480="","na",Financials!AB480)</f>
        <v>1.4750000000000001</v>
      </c>
      <c r="AA481" s="8">
        <f>IF(Financials!AC480="","na",Financials!AC480)</f>
        <v>1.54</v>
      </c>
      <c r="AB481" s="8">
        <f>IF(Financials!AD480="","na",Financials!AD480)</f>
        <v>1.6</v>
      </c>
      <c r="AC481" s="8">
        <f>IF(Financials!AE480="","na",Financials!AE480)</f>
        <v>1.7</v>
      </c>
      <c r="AD481" s="8">
        <f>IF(Financials!AF480="","na",Financials!AF480)</f>
        <v>0.44</v>
      </c>
      <c r="AE481" s="16">
        <f>IF(Financials!AG480="","na",Financials!AG480)</f>
        <v>0.77631578947368429</v>
      </c>
      <c r="AF481" s="16">
        <f>IF(Financials!AH480="","na",Financials!AH480)</f>
        <v>0.20533333333333337</v>
      </c>
      <c r="AG481" s="16">
        <f>IF(Financials!AI480="","na",Financials!AI480)</f>
        <v>0.4</v>
      </c>
      <c r="AH481" s="16">
        <f>IF(Financials!AJ480="","na",Financials!AJ480)</f>
        <v>-0.10240963855421684</v>
      </c>
      <c r="AI481" s="16" t="str">
        <f>IF(Financials!AK480="","na",Financials!AK480)</f>
        <v>na</v>
      </c>
    </row>
    <row r="482" spans="1:35" x14ac:dyDescent="0.2">
      <c r="A482" s="5">
        <f>Financials!Q481</f>
        <v>44306</v>
      </c>
      <c r="B482" s="5">
        <f>Financials!P481</f>
        <v>44306</v>
      </c>
      <c r="C482" t="str">
        <f>Financials!A481</f>
        <v>US03076C1062</v>
      </c>
      <c r="D482" t="str">
        <f>Financials!B481</f>
        <v>AMP</v>
      </c>
      <c r="E482" t="str">
        <f>Financials!C481</f>
        <v>Ameriprise Financial</v>
      </c>
      <c r="F482" t="str">
        <f>Financials!D481</f>
        <v>USD</v>
      </c>
      <c r="G482" t="str">
        <f>Financials!E481</f>
        <v>Financial Services</v>
      </c>
      <c r="H482" t="str">
        <f>Financials!F481</f>
        <v>Asset Management</v>
      </c>
      <c r="I482">
        <f>Financials!O481</f>
        <v>242.38</v>
      </c>
      <c r="J482" t="str">
        <f>Financials!H481&amp;" - "&amp;Financials!G481</f>
        <v>100.11 - 245.65</v>
      </c>
      <c r="K482" s="7">
        <f>(Financials!G481-Financials!O481)/Financials!O481</f>
        <v>1.3491212146216727E-2</v>
      </c>
      <c r="L482" s="1">
        <f>Financials!M481</f>
        <v>1.72E-2</v>
      </c>
      <c r="M482">
        <f>Financials!I481</f>
        <v>19.8672</v>
      </c>
      <c r="N482">
        <f>Financials!J481</f>
        <v>50.246000000000002</v>
      </c>
      <c r="O482" s="11">
        <f>Financials!K481</f>
        <v>4.8238700000000003</v>
      </c>
      <c r="P482" s="8">
        <f t="shared" si="9"/>
        <v>3</v>
      </c>
      <c r="Q482" s="14">
        <f>Financials!S481</f>
        <v>2006</v>
      </c>
      <c r="R482" s="14">
        <f>Financials!T481</f>
        <v>2021</v>
      </c>
      <c r="S482" s="14">
        <f>Financials!U481</f>
        <v>14</v>
      </c>
      <c r="T482" s="14">
        <f>Financials!V481</f>
        <v>1</v>
      </c>
      <c r="U482" s="15">
        <f>IF(Financials!W481="","na",Financials!W481)</f>
        <v>1.3636363636363638</v>
      </c>
      <c r="V482" s="15">
        <f>IF(Financials!X481="","na",Financials!X481)</f>
        <v>-0.53982300884955747</v>
      </c>
      <c r="W482" s="15">
        <f>IF(Financials!Y481="","na",Financials!Y481)</f>
        <v>-0.64383561643835618</v>
      </c>
      <c r="X482" s="15">
        <f>IF(Financials!Z481="","na",Financials!Z481)</f>
        <v>-0.70538243626062325</v>
      </c>
      <c r="Y482" s="15">
        <f>IF(Financials!AA481="","na",Financials!AA481)</f>
        <v>-0.74572127139364297</v>
      </c>
      <c r="Z482" s="8">
        <f>IF(Financials!AB481="","na",Financials!AB481)</f>
        <v>3.24</v>
      </c>
      <c r="AA482" s="8">
        <f>IF(Financials!AC481="","na",Financials!AC481)</f>
        <v>3.53</v>
      </c>
      <c r="AB482" s="8">
        <f>IF(Financials!AD481="","na",Financials!AD481)</f>
        <v>3.81</v>
      </c>
      <c r="AC482" s="8">
        <f>IF(Financials!AE481="","na",Financials!AE481)</f>
        <v>4.09</v>
      </c>
      <c r="AD482" s="8">
        <f>IF(Financials!AF481="","na",Financials!AF481)</f>
        <v>1.04</v>
      </c>
      <c r="AE482" s="16">
        <f>IF(Financials!AG481="","na",Financials!AG481)</f>
        <v>0.34468085106382979</v>
      </c>
      <c r="AF482" s="16">
        <f>IF(Financials!AH481="","na",Financials!AH481)</f>
        <v>0.24859154929577465</v>
      </c>
      <c r="AG482" s="16">
        <f>IF(Financials!AI481="","na",Financials!AI481)</f>
        <v>0.2741007194244604</v>
      </c>
      <c r="AH482" s="16" t="str">
        <f>IF(Financials!AJ481="","na",Financials!AJ481)</f>
        <v>na</v>
      </c>
      <c r="AI482" s="16" t="str">
        <f>IF(Financials!AK481="","na",Financials!AK481)</f>
        <v>na</v>
      </c>
    </row>
    <row r="483" spans="1:35" x14ac:dyDescent="0.2">
      <c r="A483" s="5">
        <f>Financials!Q482</f>
        <v>44306</v>
      </c>
      <c r="B483" s="5">
        <f>Financials!P482</f>
        <v>44306</v>
      </c>
      <c r="C483" t="str">
        <f>Financials!A482</f>
        <v>US0311001004</v>
      </c>
      <c r="D483" t="str">
        <f>Financials!B482</f>
        <v>AME</v>
      </c>
      <c r="E483" t="str">
        <f>Financials!C482</f>
        <v>Ametek</v>
      </c>
      <c r="F483" t="str">
        <f>Financials!D482</f>
        <v>USD</v>
      </c>
      <c r="G483" t="str">
        <f>Financials!E482</f>
        <v>Industrials</v>
      </c>
      <c r="H483" t="str">
        <f>Financials!F482</f>
        <v>Specialty Industrial Machinery</v>
      </c>
      <c r="I483">
        <f>Financials!O482</f>
        <v>130.88999999999999</v>
      </c>
      <c r="J483" t="str">
        <f>Financials!H482&amp;" - "&amp;Financials!G482</f>
        <v>73.11 - 132.22</v>
      </c>
      <c r="K483" s="7">
        <f>(Financials!G482-Financials!O482)/Financials!O482</f>
        <v>1.0161204064481722E-2</v>
      </c>
      <c r="L483" s="1">
        <f>Financials!M482</f>
        <v>6.1000000000000004E-3</v>
      </c>
      <c r="M483">
        <f>Financials!I482</f>
        <v>34.718800000000002</v>
      </c>
      <c r="N483">
        <f>Financials!J482</f>
        <v>25.808</v>
      </c>
      <c r="O483" s="11">
        <f>Financials!K482</f>
        <v>5.0716799999999997</v>
      </c>
      <c r="P483" s="8">
        <f t="shared" si="9"/>
        <v>3</v>
      </c>
      <c r="Q483" s="14">
        <f>Financials!S482</f>
        <v>1985</v>
      </c>
      <c r="R483" s="14">
        <f>Financials!T482</f>
        <v>2021</v>
      </c>
      <c r="S483" s="14">
        <f>Financials!U482</f>
        <v>13</v>
      </c>
      <c r="T483" s="14">
        <f>Financials!V482</f>
        <v>10</v>
      </c>
      <c r="U483" s="15">
        <f>IF(Financials!W482="","na",Financials!W482)</f>
        <v>-0.76509278834860228</v>
      </c>
      <c r="V483" s="15">
        <f>IF(Financials!X482="","na",Financials!X482)</f>
        <v>-0.39393939393939392</v>
      </c>
      <c r="W483" s="15">
        <f>IF(Financials!Y482="","na",Financials!Y482)</f>
        <v>-0.44444444444444442</v>
      </c>
      <c r="X483" s="15">
        <f>IF(Financials!Z482="","na",Financials!Z482)</f>
        <v>-0.6428571428571429</v>
      </c>
      <c r="Y483" s="15">
        <f>IF(Financials!AA482="","na",Financials!AA482)</f>
        <v>-0.72222222222222232</v>
      </c>
      <c r="Z483" s="8">
        <f>IF(Financials!AB482="","na",Financials!AB482)</f>
        <v>0.36</v>
      </c>
      <c r="AA483" s="8">
        <f>IF(Financials!AC482="","na",Financials!AC482)</f>
        <v>0.56000000000000005</v>
      </c>
      <c r="AB483" s="8">
        <f>IF(Financials!AD482="","na",Financials!AD482)</f>
        <v>0.56000000000000005</v>
      </c>
      <c r="AC483" s="8">
        <f>IF(Financials!AE482="","na",Financials!AE482)</f>
        <v>0.72</v>
      </c>
      <c r="AD483" s="8">
        <f>IF(Financials!AF482="","na",Financials!AF482)</f>
        <v>0.2</v>
      </c>
      <c r="AE483" s="16">
        <f>IF(Financials!AG482="","na",Financials!AG482)</f>
        <v>0.12413793103448276</v>
      </c>
      <c r="AF483" s="16">
        <f>IF(Financials!AH482="","na",Financials!AH482)</f>
        <v>0.16969696969696971</v>
      </c>
      <c r="AG483" s="16">
        <f>IF(Financials!AI482="","na",Financials!AI482)</f>
        <v>0.14736842105263159</v>
      </c>
      <c r="AH483" s="16" t="str">
        <f>IF(Financials!AJ482="","na",Financials!AJ482)</f>
        <v>na</v>
      </c>
      <c r="AI483" s="16" t="str">
        <f>IF(Financials!AK482="","na",Financials!AK482)</f>
        <v>na</v>
      </c>
    </row>
    <row r="484" spans="1:35" x14ac:dyDescent="0.2">
      <c r="A484" s="5">
        <f>Financials!Q483</f>
        <v>44306</v>
      </c>
      <c r="B484" s="5">
        <f>Financials!P483</f>
        <v>44306</v>
      </c>
      <c r="C484" t="str">
        <f>Financials!A483</f>
        <v>US0311621009</v>
      </c>
      <c r="D484" t="str">
        <f>Financials!B483</f>
        <v>AMGN</v>
      </c>
      <c r="E484" t="str">
        <f>Financials!C483</f>
        <v>Amgen</v>
      </c>
      <c r="F484" t="str">
        <f>Financials!D483</f>
        <v>USD</v>
      </c>
      <c r="G484" t="str">
        <f>Financials!E483</f>
        <v>Healthcare</v>
      </c>
      <c r="H484" t="str">
        <f>Financials!F483</f>
        <v>Drug Manufacturers—General</v>
      </c>
      <c r="I484">
        <f>Financials!O483</f>
        <v>259.14</v>
      </c>
      <c r="J484" t="str">
        <f>Financials!H483&amp;" - "&amp;Financials!G483</f>
        <v>207.33 - 276.69</v>
      </c>
      <c r="K484" s="7">
        <f>(Financials!G483-Financials!O483)/Financials!O483</f>
        <v>6.7724010187543454E-2</v>
      </c>
      <c r="L484" s="1">
        <f>Financials!M483</f>
        <v>2.7199999999999998E-2</v>
      </c>
      <c r="M484">
        <f>Financials!I483</f>
        <v>21.051200000000001</v>
      </c>
      <c r="N484">
        <f>Financials!J483</f>
        <v>16.27</v>
      </c>
      <c r="O484" s="11">
        <f>Financials!K483</f>
        <v>15.9275</v>
      </c>
      <c r="P484" s="8">
        <f t="shared" si="9"/>
        <v>2</v>
      </c>
      <c r="Q484" s="14">
        <f>Financials!S483</f>
        <v>2012</v>
      </c>
      <c r="R484" s="14">
        <f>Financials!T483</f>
        <v>2021</v>
      </c>
      <c r="S484" s="14">
        <f>Financials!U483</f>
        <v>8</v>
      </c>
      <c r="T484" s="14">
        <f>Financials!V483</f>
        <v>1</v>
      </c>
      <c r="U484" s="15">
        <f>IF(Financials!W483="","na",Financials!W483)</f>
        <v>0.22222222222222229</v>
      </c>
      <c r="V484" s="15">
        <f>IF(Financials!X483="","na",Financials!X483)</f>
        <v>-0.27868852459016391</v>
      </c>
      <c r="W484" s="15">
        <f>IF(Financials!Y483="","na",Financials!Y483)</f>
        <v>-0.56000000000000005</v>
      </c>
      <c r="X484" s="15">
        <f>IF(Financials!Z483="","na",Financials!Z483)</f>
        <v>-0.66666666666666674</v>
      </c>
      <c r="Y484" s="15">
        <f>IF(Financials!AA483="","na",Financials!AA483)</f>
        <v>-0.72500000000000009</v>
      </c>
      <c r="Z484" s="8">
        <f>IF(Financials!AB483="","na",Financials!AB483)</f>
        <v>4.5999999999999996</v>
      </c>
      <c r="AA484" s="8">
        <f>IF(Financials!AC483="","na",Financials!AC483)</f>
        <v>5.28</v>
      </c>
      <c r="AB484" s="8">
        <f>IF(Financials!AD483="","na",Financials!AD483)</f>
        <v>5.8</v>
      </c>
      <c r="AC484" s="8">
        <f>IF(Financials!AE483="","na",Financials!AE483)</f>
        <v>6.4</v>
      </c>
      <c r="AD484" s="8">
        <f>IF(Financials!AF483="","na",Financials!AF483)</f>
        <v>1.76</v>
      </c>
      <c r="AE484" s="16">
        <f>IF(Financials!AG483="","na",Financials!AG483)</f>
        <v>1.7037037037037035</v>
      </c>
      <c r="AF484" s="16">
        <f>IF(Financials!AH483="","na",Financials!AH483)</f>
        <v>0.41904761904761906</v>
      </c>
      <c r="AG484" s="16">
        <f>IF(Financials!AI483="","na",Financials!AI483)</f>
        <v>0.44961240310077522</v>
      </c>
      <c r="AH484" s="16" t="str">
        <f>IF(Financials!AJ483="","na",Financials!AJ483)</f>
        <v>na</v>
      </c>
      <c r="AI484" s="16" t="str">
        <f>IF(Financials!AK483="","na",Financials!AK483)</f>
        <v>na</v>
      </c>
    </row>
    <row r="485" spans="1:35" x14ac:dyDescent="0.2">
      <c r="A485" s="5">
        <f>Financials!Q484</f>
        <v>44306</v>
      </c>
      <c r="B485" s="5">
        <f>Financials!P484</f>
        <v>44306</v>
      </c>
      <c r="C485" t="str">
        <f>Financials!A484</f>
        <v>US0320951017</v>
      </c>
      <c r="D485" t="str">
        <f>Financials!B484</f>
        <v>APH</v>
      </c>
      <c r="E485" t="str">
        <f>Financials!C484</f>
        <v>Amphenol</v>
      </c>
      <c r="F485" t="str">
        <f>Financials!D484</f>
        <v>USD</v>
      </c>
      <c r="G485" t="str">
        <f>Financials!E484</f>
        <v>Technology</v>
      </c>
      <c r="H485" t="str">
        <f>Financials!F484</f>
        <v>Electronic Components</v>
      </c>
      <c r="I485">
        <f>Financials!O484</f>
        <v>66.790000000000006</v>
      </c>
      <c r="J485" t="str">
        <f>Financials!H484&amp;" - "&amp;Financials!G484</f>
        <v>37.77 - 69.1</v>
      </c>
      <c r="K485" s="7">
        <f>(Financials!G484-Financials!O484)/Financials!O484</f>
        <v>3.4586015870639135E-2</v>
      </c>
      <c r="L485" s="1">
        <f>Financials!M484</f>
        <v>1.7399999999999999E-2</v>
      </c>
      <c r="M485">
        <f>Financials!I484</f>
        <v>34.163699999999999</v>
      </c>
      <c r="N485">
        <f>Financials!J484</f>
        <v>8.9960000000000004</v>
      </c>
      <c r="O485" s="11">
        <f>Financials!K484</f>
        <v>7.42441</v>
      </c>
      <c r="P485" s="8">
        <f t="shared" si="9"/>
        <v>3</v>
      </c>
      <c r="Q485" s="14">
        <f>Financials!S484</f>
        <v>2006</v>
      </c>
      <c r="R485" s="14">
        <f>Financials!T484</f>
        <v>2021</v>
      </c>
      <c r="S485" s="14">
        <f>Financials!U484</f>
        <v>9</v>
      </c>
      <c r="T485" s="14">
        <f>Financials!V484</f>
        <v>1</v>
      </c>
      <c r="U485" s="15">
        <f>IF(Financials!W484="","na",Financials!W484)</f>
        <v>8.6666666666666679</v>
      </c>
      <c r="V485" s="15">
        <f>IF(Financials!X484="","na",Financials!X484)</f>
        <v>-0.35555555555555562</v>
      </c>
      <c r="W485" s="15">
        <f>IF(Financials!Y484="","na",Financials!Y484)</f>
        <v>-0.5</v>
      </c>
      <c r="X485" s="15">
        <f>IF(Financials!Z484="","na",Financials!Z484)</f>
        <v>-0.67045454545454553</v>
      </c>
      <c r="Y485" s="15">
        <f>IF(Financials!AA484="","na",Financials!AA484)</f>
        <v>-0.77519379844961234</v>
      </c>
      <c r="Z485" s="8">
        <f>IF(Financials!AB484="","na",Financials!AB484)</f>
        <v>0.35</v>
      </c>
      <c r="AA485" s="8">
        <f>IF(Financials!AC484="","na",Financials!AC484)</f>
        <v>0.44</v>
      </c>
      <c r="AB485" s="8">
        <f>IF(Financials!AD484="","na",Financials!AD484)</f>
        <v>0.48</v>
      </c>
      <c r="AC485" s="8">
        <f>IF(Financials!AE484="","na",Financials!AE484)</f>
        <v>0.64500000000000002</v>
      </c>
      <c r="AD485" s="8">
        <f>IF(Financials!AF484="","na",Financials!AF484)</f>
        <v>0.14499999999999999</v>
      </c>
      <c r="AE485" s="16">
        <f>IF(Financials!AG484="","na",Financials!AG484)</f>
        <v>0.16666666666666666</v>
      </c>
      <c r="AF485" s="16">
        <f>IF(Financials!AH484="","na",Financials!AH484)</f>
        <v>0.11282051282051282</v>
      </c>
      <c r="AG485" s="16">
        <f>IF(Financials!AI484="","na",Financials!AI484)</f>
        <v>0.12631578947368419</v>
      </c>
      <c r="AH485" s="16" t="str">
        <f>IF(Financials!AJ484="","na",Financials!AJ484)</f>
        <v>na</v>
      </c>
      <c r="AI485" s="16" t="str">
        <f>IF(Financials!AK484="","na",Financials!AK484)</f>
        <v>na</v>
      </c>
    </row>
    <row r="486" spans="1:35" x14ac:dyDescent="0.2">
      <c r="A486" s="5">
        <f>Financials!Q485</f>
        <v>44306</v>
      </c>
      <c r="B486" s="5">
        <f>Financials!P485</f>
        <v>44306</v>
      </c>
      <c r="C486" t="str">
        <f>Financials!A485</f>
        <v>US0326541051</v>
      </c>
      <c r="D486" t="str">
        <f>Financials!B485</f>
        <v>ADI</v>
      </c>
      <c r="E486" t="str">
        <f>Financials!C485</f>
        <v>Analog Devices</v>
      </c>
      <c r="F486" t="str">
        <f>Financials!D485</f>
        <v>USD</v>
      </c>
      <c r="G486" t="str">
        <f>Financials!E485</f>
        <v>Technology</v>
      </c>
      <c r="H486" t="str">
        <f>Financials!F485</f>
        <v>Semiconductors</v>
      </c>
      <c r="I486">
        <f>Financials!O485</f>
        <v>154.47</v>
      </c>
      <c r="J486" t="str">
        <f>Financials!H485&amp;" - "&amp;Financials!G485</f>
        <v>95.75 - 164.4</v>
      </c>
      <c r="K486" s="7">
        <f>(Financials!G485-Financials!O485)/Financials!O485</f>
        <v>6.42843270537969E-2</v>
      </c>
      <c r="L486" s="1">
        <f>Financials!M485</f>
        <v>1.7899999999999999E-2</v>
      </c>
      <c r="M486">
        <f>Financials!I485</f>
        <v>40.962600000000002</v>
      </c>
      <c r="N486">
        <f>Financials!J485</f>
        <v>32.768000000000001</v>
      </c>
      <c r="O486" s="11">
        <f>Financials!K485</f>
        <v>4.7140500000000003</v>
      </c>
      <c r="P486" s="8">
        <f t="shared" si="9"/>
        <v>3</v>
      </c>
      <c r="Q486" s="14">
        <f>Financials!S485</f>
        <v>2004</v>
      </c>
      <c r="R486" s="14">
        <f>Financials!T485</f>
        <v>2021</v>
      </c>
      <c r="S486" s="14">
        <f>Financials!U485</f>
        <v>16</v>
      </c>
      <c r="T486" s="14">
        <f>Financials!V485</f>
        <v>1</v>
      </c>
      <c r="U486" s="15">
        <f>IF(Financials!W485="","na",Financials!W485)</f>
        <v>2.1363636363636358</v>
      </c>
      <c r="V486" s="15">
        <f>IF(Financials!X485="","na",Financials!X485)</f>
        <v>-0.53378378378378377</v>
      </c>
      <c r="W486" s="15">
        <f>IF(Financials!Y485="","na",Financials!Y485)</f>
        <v>-0.5892857142857143</v>
      </c>
      <c r="X486" s="15">
        <f>IF(Financials!Z485="","na",Financials!Z485)</f>
        <v>-0.640625</v>
      </c>
      <c r="Y486" s="15">
        <f>IF(Financials!AA485="","na",Financials!AA485)</f>
        <v>-0.72177419354838712</v>
      </c>
      <c r="Z486" s="8">
        <f>IF(Financials!AB485="","na",Financials!AB485)</f>
        <v>1.8</v>
      </c>
      <c r="AA486" s="8">
        <f>IF(Financials!AC485="","na",Financials!AC485)</f>
        <v>1.92</v>
      </c>
      <c r="AB486" s="8">
        <f>IF(Financials!AD485="","na",Financials!AD485)</f>
        <v>2.16</v>
      </c>
      <c r="AC486" s="8">
        <f>IF(Financials!AE485="","na",Financials!AE485)</f>
        <v>2.48</v>
      </c>
      <c r="AD486" s="8">
        <f>IF(Financials!AF485="","na",Financials!AF485)</f>
        <v>0.69</v>
      </c>
      <c r="AE486" s="16">
        <f>IF(Financials!AG485="","na",Financials!AG485)</f>
        <v>0.8571428571428571</v>
      </c>
      <c r="AF486" s="16">
        <f>IF(Financials!AH485="","na",Financials!AH485)</f>
        <v>0.48</v>
      </c>
      <c r="AG486" s="16">
        <f>IF(Financials!AI485="","na",Financials!AI485)</f>
        <v>0.58378378378378382</v>
      </c>
      <c r="AH486" s="16">
        <f>IF(Financials!AJ485="","na",Financials!AJ485)</f>
        <v>0.75151515151515158</v>
      </c>
      <c r="AI486" s="16" t="str">
        <f>IF(Financials!AK485="","na",Financials!AK485)</f>
        <v>na</v>
      </c>
    </row>
    <row r="487" spans="1:35" x14ac:dyDescent="0.2">
      <c r="A487" s="5">
        <f>Financials!Q486</f>
        <v>44306</v>
      </c>
      <c r="B487" s="5">
        <f>Financials!P486</f>
        <v>44306</v>
      </c>
      <c r="C487" t="str">
        <f>Financials!A486</f>
        <v>US03662Q1058</v>
      </c>
      <c r="D487" t="str">
        <f>Financials!B486</f>
        <v>ANSS</v>
      </c>
      <c r="E487" t="str">
        <f>Financials!C486</f>
        <v>ANSYS</v>
      </c>
      <c r="F487" t="str">
        <f>Financials!D486</f>
        <v>USD</v>
      </c>
      <c r="G487" t="str">
        <f>Financials!E486</f>
        <v>Technology</v>
      </c>
      <c r="H487" t="str">
        <f>Financials!F486</f>
        <v>Software—Application</v>
      </c>
      <c r="I487">
        <f>Financials!O486</f>
        <v>364.94</v>
      </c>
      <c r="J487" t="str">
        <f>Financials!H486&amp;" - "&amp;Financials!G486</f>
        <v>234.21 - 413.19</v>
      </c>
      <c r="K487" s="7">
        <f>(Financials!G486-Financials!O486)/Financials!O486</f>
        <v>0.13221351455033703</v>
      </c>
      <c r="L487" s="1">
        <f>Financials!M486</f>
        <v>0</v>
      </c>
      <c r="M487">
        <f>Financials!I486</f>
        <v>73.428600000000003</v>
      </c>
      <c r="N487">
        <f>Financials!J486</f>
        <v>47.335000000000001</v>
      </c>
      <c r="O487" s="11">
        <f>Financials!K486</f>
        <v>7.7097300000000004</v>
      </c>
      <c r="P487" s="8">
        <f t="shared" si="9"/>
        <v>0</v>
      </c>
      <c r="Q487" s="14">
        <f>Financials!S486</f>
        <v>0</v>
      </c>
      <c r="R487" s="14">
        <f>Financials!T486</f>
        <v>0</v>
      </c>
      <c r="S487" s="14">
        <f>Financials!U486</f>
        <v>0</v>
      </c>
      <c r="T487" s="14">
        <f>Financials!V486</f>
        <v>0</v>
      </c>
      <c r="U487" s="15" t="str">
        <f>IF(Financials!W486="","na",Financials!W486)</f>
        <v>na</v>
      </c>
      <c r="V487" s="15" t="str">
        <f>IF(Financials!X486="","na",Financials!X486)</f>
        <v>na</v>
      </c>
      <c r="W487" s="15" t="str">
        <f>IF(Financials!Y486="","na",Financials!Y486)</f>
        <v>na</v>
      </c>
      <c r="X487" s="15" t="str">
        <f>IF(Financials!Z486="","na",Financials!Z486)</f>
        <v>na</v>
      </c>
      <c r="Y487" s="15" t="str">
        <f>IF(Financials!AA486="","na",Financials!AA486)</f>
        <v>na</v>
      </c>
      <c r="Z487" s="8" t="str">
        <f>IF(Financials!AB486="","na",Financials!AB486)</f>
        <v>na</v>
      </c>
      <c r="AA487" s="8" t="str">
        <f>IF(Financials!AC486="","na",Financials!AC486)</f>
        <v>na</v>
      </c>
      <c r="AB487" s="8" t="str">
        <f>IF(Financials!AD486="","na",Financials!AD486)</f>
        <v>na</v>
      </c>
      <c r="AC487" s="8" t="str">
        <f>IF(Financials!AE486="","na",Financials!AE486)</f>
        <v>na</v>
      </c>
      <c r="AD487" s="8" t="str">
        <f>IF(Financials!AF486="","na",Financials!AF486)</f>
        <v>na</v>
      </c>
      <c r="AE487" s="16" t="str">
        <f>IF(Financials!AG486="","na",Financials!AG486)</f>
        <v>na</v>
      </c>
      <c r="AF487" s="16" t="str">
        <f>IF(Financials!AH486="","na",Financials!AH486)</f>
        <v>na</v>
      </c>
      <c r="AG487" s="16" t="str">
        <f>IF(Financials!AI486="","na",Financials!AI486)</f>
        <v>na</v>
      </c>
      <c r="AH487" s="16" t="str">
        <f>IF(Financials!AJ486="","na",Financials!AJ486)</f>
        <v>na</v>
      </c>
      <c r="AI487" s="16" t="str">
        <f>IF(Financials!AK486="","na",Financials!AK486)</f>
        <v>na</v>
      </c>
    </row>
    <row r="488" spans="1:35" x14ac:dyDescent="0.2">
      <c r="A488" s="5">
        <f>Financials!Q487</f>
        <v>44306</v>
      </c>
      <c r="B488" s="5">
        <f>Financials!P487</f>
        <v>44306</v>
      </c>
      <c r="C488" t="str">
        <f>Financials!A487</f>
        <v>US0367521038</v>
      </c>
      <c r="D488" t="str">
        <f>Financials!B487</f>
        <v>ANTM</v>
      </c>
      <c r="E488" t="str">
        <f>Financials!C487</f>
        <v>Anthem</v>
      </c>
      <c r="F488" t="str">
        <f>Financials!D487</f>
        <v>USD</v>
      </c>
      <c r="G488" t="str">
        <f>Financials!E487</f>
        <v>Healthcare</v>
      </c>
      <c r="H488" t="str">
        <f>Financials!F487</f>
        <v>Healthcare Plans</v>
      </c>
      <c r="I488">
        <f>Financials!O487</f>
        <v>381.88</v>
      </c>
      <c r="J488" t="str">
        <f>Financials!H487&amp;" - "&amp;Financials!G487</f>
        <v>220.94 - 386.78</v>
      </c>
      <c r="K488" s="7">
        <f>(Financials!G487-Financials!O487)/Financials!O487</f>
        <v>1.2831255891903157E-2</v>
      </c>
      <c r="L488" s="1">
        <f>Financials!M487</f>
        <v>1.18E-2</v>
      </c>
      <c r="M488">
        <f>Financials!I487</f>
        <v>21.2392</v>
      </c>
      <c r="N488">
        <f>Financials!J487</f>
        <v>135.28399999999999</v>
      </c>
      <c r="O488" s="11">
        <f>Financials!K487</f>
        <v>2.8228</v>
      </c>
      <c r="P488" s="8">
        <f t="shared" si="9"/>
        <v>3</v>
      </c>
      <c r="Q488" s="14">
        <f>Financials!S487</f>
        <v>2012</v>
      </c>
      <c r="R488" s="14">
        <f>Financials!T487</f>
        <v>2021</v>
      </c>
      <c r="S488" s="14">
        <f>Financials!U487</f>
        <v>8</v>
      </c>
      <c r="T488" s="14">
        <f>Financials!V487</f>
        <v>1</v>
      </c>
      <c r="U488" s="15">
        <f>IF(Financials!W487="","na",Financials!W487)</f>
        <v>-1.8245004344048767E-2</v>
      </c>
      <c r="V488" s="15">
        <f>IF(Financials!X487="","na",Financials!X487)</f>
        <v>-0.35502283105022836</v>
      </c>
      <c r="W488" s="15">
        <f>IF(Financials!Y487="","na",Financials!Y487)</f>
        <v>-0.56538461538461549</v>
      </c>
      <c r="X488" s="15">
        <f>IF(Financials!Z487="","na",Financials!Z487)</f>
        <v>-0.62333333333333341</v>
      </c>
      <c r="Y488" s="15">
        <f>IF(Financials!AA487="","na",Financials!AA487)</f>
        <v>-0.70263157894736838</v>
      </c>
      <c r="Z488" s="8">
        <f>IF(Financials!AB487="","na",Financials!AB487)</f>
        <v>2.7</v>
      </c>
      <c r="AA488" s="8">
        <f>IF(Financials!AC487="","na",Financials!AC487)</f>
        <v>3</v>
      </c>
      <c r="AB488" s="8">
        <f>IF(Financials!AD487="","na",Financials!AD487)</f>
        <v>3.2</v>
      </c>
      <c r="AC488" s="8">
        <f>IF(Financials!AE487="","na",Financials!AE487)</f>
        <v>3.8</v>
      </c>
      <c r="AD488" s="8">
        <f>IF(Financials!AF487="","na",Financials!AF487)</f>
        <v>1.1299999999999999</v>
      </c>
      <c r="AE488" s="16">
        <f>IF(Financials!AG487="","na",Financials!AG487)</f>
        <v>0.1875</v>
      </c>
      <c r="AF488" s="16">
        <f>IF(Financials!AH487="","na",Financials!AH487)</f>
        <v>0.21126760563380284</v>
      </c>
      <c r="AG488" s="16">
        <f>IF(Financials!AI487="","na",Financials!AI487)</f>
        <v>0.17297297297297298</v>
      </c>
      <c r="AH488" s="16" t="str">
        <f>IF(Financials!AJ487="","na",Financials!AJ487)</f>
        <v>na</v>
      </c>
      <c r="AI488" s="16" t="str">
        <f>IF(Financials!AK487="","na",Financials!AK487)</f>
        <v>na</v>
      </c>
    </row>
    <row r="489" spans="1:35" x14ac:dyDescent="0.2">
      <c r="A489" s="5">
        <f>Financials!Q488</f>
        <v>44306</v>
      </c>
      <c r="B489" s="5">
        <f>Financials!P488</f>
        <v>44306</v>
      </c>
      <c r="C489" t="str">
        <f>Financials!A488</f>
        <v>US0374111054</v>
      </c>
      <c r="D489" t="str">
        <f>Financials!B488</f>
        <v>APA</v>
      </c>
      <c r="E489" t="str">
        <f>Financials!C488</f>
        <v>Apache</v>
      </c>
      <c r="F489" t="str">
        <f>Financials!D488</f>
        <v>USD</v>
      </c>
      <c r="G489" t="str">
        <f>Financials!E488</f>
        <v>Energy</v>
      </c>
      <c r="H489" t="str">
        <f>Financials!F488</f>
        <v>Oil &amp; Gas E&amp;P</v>
      </c>
      <c r="I489">
        <f>Financials!O488</f>
        <v>17</v>
      </c>
      <c r="J489" t="str">
        <f>Financials!H488&amp;" - "&amp;Financials!G488</f>
        <v>6.36 - 23.85</v>
      </c>
      <c r="K489" s="7">
        <f>(Financials!G488-Financials!O488)/Financials!O488</f>
        <v>0.4029411764705883</v>
      </c>
      <c r="L489" s="1">
        <f>Financials!M488</f>
        <v>5.8999999999999999E-3</v>
      </c>
      <c r="M489">
        <f>Financials!I488</f>
        <v>0</v>
      </c>
      <c r="N489">
        <f>Financials!J488</f>
        <v>-4.3419999999999996</v>
      </c>
      <c r="O489" s="11">
        <f>Financials!K488</f>
        <v>0</v>
      </c>
      <c r="P489" s="8">
        <f t="shared" si="9"/>
        <v>1</v>
      </c>
      <c r="Q489" s="14">
        <f>Financials!S488</f>
        <v>1983</v>
      </c>
      <c r="R489" s="14">
        <f>Financials!T488</f>
        <v>2021</v>
      </c>
      <c r="S489" s="14">
        <f>Financials!U488</f>
        <v>15</v>
      </c>
      <c r="T489" s="14">
        <f>Financials!V488</f>
        <v>8</v>
      </c>
      <c r="U489" s="15">
        <f>IF(Financials!W488="","na",Financials!W488)</f>
        <v>-0.79372937293729373</v>
      </c>
      <c r="V489" s="15">
        <f>IF(Financials!X488="","na",Financials!X488)</f>
        <v>-0.97368421052631582</v>
      </c>
      <c r="W489" s="15">
        <f>IF(Financials!Y488="","na",Financials!Y488)</f>
        <v>-0.97499999999999998</v>
      </c>
      <c r="X489" s="15">
        <f>IF(Financials!Z488="","na",Financials!Z488)</f>
        <v>-0.97499999999999998</v>
      </c>
      <c r="Y489" s="15">
        <f>IF(Financials!AA488="","na",Financials!AA488)</f>
        <v>-0.92307692307692302</v>
      </c>
      <c r="Z489" s="8">
        <f>IF(Financials!AB488="","na",Financials!AB488)</f>
        <v>1</v>
      </c>
      <c r="AA489" s="8">
        <f>IF(Financials!AC488="","na",Financials!AC488)</f>
        <v>1</v>
      </c>
      <c r="AB489" s="8">
        <f>IF(Financials!AD488="","na",Financials!AD488)</f>
        <v>1</v>
      </c>
      <c r="AC489" s="8">
        <f>IF(Financials!AE488="","na",Financials!AE488)</f>
        <v>0.32500000000000001</v>
      </c>
      <c r="AD489" s="8">
        <f>IF(Financials!AF488="","na",Financials!AF488)</f>
        <v>2.5000000000000001E-2</v>
      </c>
      <c r="AE489" s="16">
        <f>IF(Financials!AG488="","na",Financials!AG488)</f>
        <v>0.29411764705882354</v>
      </c>
      <c r="AF489" s="16" t="str">
        <f>IF(Financials!AH488="","na",Financials!AH488)</f>
        <v>na</v>
      </c>
      <c r="AG489" s="16">
        <f>IF(Financials!AI488="","na",Financials!AI488)</f>
        <v>-0.10638297872340426</v>
      </c>
      <c r="AH489" s="16" t="str">
        <f>IF(Financials!AJ488="","na",Financials!AJ488)</f>
        <v>na</v>
      </c>
      <c r="AI489" s="16" t="str">
        <f>IF(Financials!AK488="","na",Financials!AK488)</f>
        <v>na</v>
      </c>
    </row>
    <row r="490" spans="1:35" x14ac:dyDescent="0.2">
      <c r="A490" s="5">
        <f>Financials!Q489</f>
        <v>44306</v>
      </c>
      <c r="B490" s="5">
        <f>Financials!P489</f>
        <v>44306</v>
      </c>
      <c r="C490" t="str">
        <f>Financials!A489</f>
        <v>US0378331005</v>
      </c>
      <c r="D490" t="str">
        <f>Financials!B489</f>
        <v>AAPL</v>
      </c>
      <c r="E490" t="str">
        <f>Financials!C489</f>
        <v>Apple</v>
      </c>
      <c r="F490" t="str">
        <f>Financials!D489</f>
        <v>USD</v>
      </c>
      <c r="G490" t="str">
        <f>Financials!E489</f>
        <v>Technology</v>
      </c>
      <c r="H490" t="str">
        <f>Financials!F489</f>
        <v>Consumer Electronics</v>
      </c>
      <c r="I490">
        <f>Financials!O489</f>
        <v>133.11000000000001</v>
      </c>
      <c r="J490" t="str">
        <f>Financials!H489&amp;" - "&amp;Financials!G489</f>
        <v>64.75 - 145.09</v>
      </c>
      <c r="K490" s="7">
        <f>(Financials!G489-Financials!O489)/Financials!O489</f>
        <v>9.0000751258357659E-2</v>
      </c>
      <c r="L490" s="1">
        <f>Financials!M489</f>
        <v>6.1999999999999998E-3</v>
      </c>
      <c r="M490">
        <f>Financials!I489</f>
        <v>36.102499999999999</v>
      </c>
      <c r="N490">
        <f>Financials!J489</f>
        <v>3.9359999999999999</v>
      </c>
      <c r="O490" s="11">
        <f>Financials!K489</f>
        <v>33.818600000000004</v>
      </c>
      <c r="P490" s="8">
        <f t="shared" si="9"/>
        <v>3</v>
      </c>
      <c r="Q490" s="14">
        <f>Financials!S489</f>
        <v>1988</v>
      </c>
      <c r="R490" s="14">
        <f>Financials!T489</f>
        <v>2021</v>
      </c>
      <c r="S490" s="14">
        <f>Financials!U489</f>
        <v>12</v>
      </c>
      <c r="T490" s="14">
        <f>Financials!V489</f>
        <v>1</v>
      </c>
      <c r="U490" s="15">
        <f>IF(Financials!W489="","na",Financials!W489)</f>
        <v>66.880794701986744</v>
      </c>
      <c r="V490" s="15">
        <f>IF(Financials!X489="","na",Financials!X489)</f>
        <v>-0.55572892963179688</v>
      </c>
      <c r="W490" s="15">
        <f>IF(Financials!Y489="","na",Financials!Y489)</f>
        <v>-0.63228699551569512</v>
      </c>
      <c r="X490" s="15">
        <f>IF(Financials!Z489="","na",Financials!Z489)</f>
        <v>-0.70921985815602839</v>
      </c>
      <c r="Y490" s="15">
        <f>IF(Financials!AA489="","na",Financials!AA489)</f>
        <v>-0.85588752196836548</v>
      </c>
      <c r="Z490" s="8">
        <f>IF(Financials!AB489="","na",Financials!AB489)</f>
        <v>0.61499999999999999</v>
      </c>
      <c r="AA490" s="8">
        <f>IF(Financials!AC489="","na",Financials!AC489)</f>
        <v>0.70499999999999996</v>
      </c>
      <c r="AB490" s="8">
        <f>IF(Financials!AD489="","na",Financials!AD489)</f>
        <v>0.76</v>
      </c>
      <c r="AC490" s="8">
        <f>IF(Financials!AE489="","na",Financials!AE489)</f>
        <v>1.4225000000000001</v>
      </c>
      <c r="AD490" s="8">
        <f>IF(Financials!AF489="","na",Financials!AF489)</f>
        <v>0.20499999999999999</v>
      </c>
      <c r="AE490" s="16">
        <f>IF(Financials!AG489="","na",Financials!AG489)</f>
        <v>0.2673913043478261</v>
      </c>
      <c r="AF490" s="16">
        <f>IF(Financials!AH489="","na",Financials!AH489)</f>
        <v>0.23499999999999999</v>
      </c>
      <c r="AG490" s="16">
        <f>IF(Financials!AI489="","na",Financials!AI489)</f>
        <v>0.25333333333333335</v>
      </c>
      <c r="AH490" s="16" t="str">
        <f>IF(Financials!AJ489="","na",Financials!AJ489)</f>
        <v>na</v>
      </c>
      <c r="AI490" s="16" t="str">
        <f>IF(Financials!AK489="","na",Financials!AK489)</f>
        <v>na</v>
      </c>
    </row>
    <row r="491" spans="1:35" x14ac:dyDescent="0.2">
      <c r="A491" s="5">
        <f>Financials!Q490</f>
        <v>44306</v>
      </c>
      <c r="B491" s="5">
        <f>Financials!P490</f>
        <v>44306</v>
      </c>
      <c r="C491" t="str">
        <f>Financials!A490</f>
        <v>US0382221051</v>
      </c>
      <c r="D491" t="str">
        <f>Financials!B490</f>
        <v>AMAT</v>
      </c>
      <c r="E491" t="str">
        <f>Financials!C490</f>
        <v>Applied Materials</v>
      </c>
      <c r="F491" t="str">
        <f>Financials!D490</f>
        <v>USD</v>
      </c>
      <c r="G491" t="str">
        <f>Financials!E490</f>
        <v>Technology</v>
      </c>
      <c r="H491" t="str">
        <f>Financials!F490</f>
        <v>Semiconductor Equipment &amp; Materials</v>
      </c>
      <c r="I491">
        <f>Financials!O490</f>
        <v>128.59</v>
      </c>
      <c r="J491" t="str">
        <f>Financials!H490&amp;" - "&amp;Financials!G490</f>
        <v>46.22 - 142.36</v>
      </c>
      <c r="K491" s="7">
        <f>(Financials!G490-Financials!O490)/Financials!O490</f>
        <v>0.10708453223423291</v>
      </c>
      <c r="L491" s="1">
        <f>Financials!M490</f>
        <v>7.4999999999999997E-3</v>
      </c>
      <c r="M491">
        <f>Financials!I490</f>
        <v>30.755800000000001</v>
      </c>
      <c r="N491">
        <f>Financials!J490</f>
        <v>12.502000000000001</v>
      </c>
      <c r="O491" s="11">
        <f>Financials!K490</f>
        <v>10.285600000000001</v>
      </c>
      <c r="P491" s="8">
        <f t="shared" si="9"/>
        <v>3</v>
      </c>
      <c r="Q491" s="14">
        <f>Financials!S490</f>
        <v>2006</v>
      </c>
      <c r="R491" s="14">
        <f>Financials!T490</f>
        <v>2021</v>
      </c>
      <c r="S491" s="14">
        <f>Financials!U490</f>
        <v>11</v>
      </c>
      <c r="T491" s="14">
        <f>Financials!V490</f>
        <v>1</v>
      </c>
      <c r="U491" s="15">
        <f>IF(Financials!W490="","na",Financials!W490)</f>
        <v>0.22222222222222229</v>
      </c>
      <c r="V491" s="15">
        <f>IF(Financials!X490="","na",Financials!X490)</f>
        <v>-0.45</v>
      </c>
      <c r="W491" s="15">
        <f>IF(Financials!Y490="","na",Financials!Y490)</f>
        <v>-0.45</v>
      </c>
      <c r="X491" s="15">
        <f>IF(Financials!Z490="","na",Financials!Z490)</f>
        <v>-0.68571428571428572</v>
      </c>
      <c r="Y491" s="15">
        <f>IF(Financials!AA490="","na",Financials!AA490)</f>
        <v>-0.74712643678160917</v>
      </c>
      <c r="Z491" s="8">
        <f>IF(Financials!AB490="","na",Financials!AB490)</f>
        <v>0.5</v>
      </c>
      <c r="AA491" s="8">
        <f>IF(Financials!AC490="","na",Financials!AC490)</f>
        <v>0.7</v>
      </c>
      <c r="AB491" s="8">
        <f>IF(Financials!AD490="","na",Financials!AD490)</f>
        <v>0.83</v>
      </c>
      <c r="AC491" s="8">
        <f>IF(Financials!AE490="","na",Financials!AE490)</f>
        <v>0.87</v>
      </c>
      <c r="AD491" s="8">
        <f>IF(Financials!AF490="","na",Financials!AF490)</f>
        <v>0.22</v>
      </c>
      <c r="AE491" s="16">
        <f>IF(Financials!AG490="","na",Financials!AG490)</f>
        <v>0.15625</v>
      </c>
      <c r="AF491" s="16">
        <f>IF(Financials!AH490="","na",Financials!AH490)</f>
        <v>0.21874999999999997</v>
      </c>
      <c r="AG491" s="16">
        <f>IF(Financials!AI490="","na",Financials!AI490)</f>
        <v>0.28620689655172415</v>
      </c>
      <c r="AH491" s="16" t="str">
        <f>IF(Financials!AJ490="","na",Financials!AJ490)</f>
        <v>na</v>
      </c>
      <c r="AI491" s="16" t="str">
        <f>IF(Financials!AK490="","na",Financials!AK490)</f>
        <v>na</v>
      </c>
    </row>
    <row r="492" spans="1:35" x14ac:dyDescent="0.2">
      <c r="A492" s="5">
        <f>Financials!Q491</f>
        <v>44306</v>
      </c>
      <c r="B492" s="5">
        <f>Financials!P491</f>
        <v>44306</v>
      </c>
      <c r="C492" t="str">
        <f>Financials!A491</f>
        <v>US0394831020</v>
      </c>
      <c r="D492" t="str">
        <f>Financials!B491</f>
        <v>ADM</v>
      </c>
      <c r="E492" t="str">
        <f>Financials!C491</f>
        <v>Archer Daniels Midland</v>
      </c>
      <c r="F492" t="str">
        <f>Financials!D491</f>
        <v>USD</v>
      </c>
      <c r="G492" t="str">
        <f>Financials!E491</f>
        <v>Consumer Defensive</v>
      </c>
      <c r="H492" t="str">
        <f>Financials!F491</f>
        <v>Farm Products</v>
      </c>
      <c r="I492">
        <f>Financials!O491</f>
        <v>58.71</v>
      </c>
      <c r="J492" t="str">
        <f>Financials!H491&amp;" - "&amp;Financials!G491</f>
        <v>33.01 - 59.48</v>
      </c>
      <c r="K492" s="7">
        <f>(Financials!G491-Financials!O491)/Financials!O491</f>
        <v>1.3115312553227662E-2</v>
      </c>
      <c r="L492" s="1">
        <f>Financials!M491</f>
        <v>2.52E-2</v>
      </c>
      <c r="M492">
        <f>Financials!I491</f>
        <v>18.638100000000001</v>
      </c>
      <c r="N492">
        <f>Financials!J491</f>
        <v>35.970999999999997</v>
      </c>
      <c r="O492" s="11">
        <f>Financials!K491</f>
        <v>1.63215</v>
      </c>
      <c r="P492" s="8">
        <f t="shared" si="9"/>
        <v>3</v>
      </c>
      <c r="Q492" s="14">
        <f>Financials!S491</f>
        <v>1984</v>
      </c>
      <c r="R492" s="14">
        <f>Financials!T491</f>
        <v>2021</v>
      </c>
      <c r="S492" s="14">
        <f>Financials!U491</f>
        <v>34</v>
      </c>
      <c r="T492" s="14">
        <f>Financials!V491</f>
        <v>3</v>
      </c>
      <c r="U492" s="15">
        <f>IF(Financials!W491="","na",Financials!W491)</f>
        <v>20.203438395415471</v>
      </c>
      <c r="V492" s="15">
        <f>IF(Financials!X491="","na",Financials!X491)</f>
        <v>-0.61458333333333337</v>
      </c>
      <c r="W492" s="15">
        <f>IF(Financials!Y491="","na",Financials!Y491)</f>
        <v>-0.69166666666666665</v>
      </c>
      <c r="X492" s="15">
        <f>IF(Financials!Z491="","na",Financials!Z491)</f>
        <v>-0.72388059701492535</v>
      </c>
      <c r="Y492" s="15">
        <f>IF(Financials!AA491="","na",Financials!AA491)</f>
        <v>-0.74305555555555547</v>
      </c>
      <c r="Z492" s="8">
        <f>IF(Financials!AB491="","na",Financials!AB491)</f>
        <v>1.28</v>
      </c>
      <c r="AA492" s="8">
        <f>IF(Financials!AC491="","na",Financials!AC491)</f>
        <v>1.34</v>
      </c>
      <c r="AB492" s="8">
        <f>IF(Financials!AD491="","na",Financials!AD491)</f>
        <v>1.4</v>
      </c>
      <c r="AC492" s="8">
        <f>IF(Financials!AE491="","na",Financials!AE491)</f>
        <v>1.44</v>
      </c>
      <c r="AD492" s="8">
        <f>IF(Financials!AF491="","na",Financials!AF491)</f>
        <v>0.37</v>
      </c>
      <c r="AE492" s="16">
        <f>IF(Financials!AG491="","na",Financials!AG491)</f>
        <v>0.45714285714285718</v>
      </c>
      <c r="AF492" s="16">
        <f>IF(Financials!AH491="","na",Financials!AH491)</f>
        <v>0.41875000000000001</v>
      </c>
      <c r="AG492" s="16">
        <f>IF(Financials!AI491="","na",Financials!AI491)</f>
        <v>0.58333333333333337</v>
      </c>
      <c r="AH492" s="16" t="str">
        <f>IF(Financials!AJ491="","na",Financials!AJ491)</f>
        <v>na</v>
      </c>
      <c r="AI492" s="16" t="str">
        <f>IF(Financials!AK491="","na",Financials!AK491)</f>
        <v>na</v>
      </c>
    </row>
    <row r="493" spans="1:35" x14ac:dyDescent="0.2">
      <c r="A493" s="5">
        <f>Financials!Q492</f>
        <v>44306</v>
      </c>
      <c r="B493" s="5">
        <f>Financials!P492</f>
        <v>44306</v>
      </c>
      <c r="C493" t="str">
        <f>Financials!A492</f>
        <v>US04621X1081</v>
      </c>
      <c r="D493" t="str">
        <f>Financials!B492</f>
        <v>AIZ</v>
      </c>
      <c r="E493" t="str">
        <f>Financials!C492</f>
        <v>Assurant</v>
      </c>
      <c r="F493" t="str">
        <f>Financials!D492</f>
        <v>USD</v>
      </c>
      <c r="G493" t="str">
        <f>Financials!E492</f>
        <v>Financial Services</v>
      </c>
      <c r="H493" t="str">
        <f>Financials!F492</f>
        <v>Insurance—Specialty</v>
      </c>
      <c r="I493">
        <f>Financials!O492</f>
        <v>154.03</v>
      </c>
      <c r="J493" t="str">
        <f>Financials!H492&amp;" - "&amp;Financials!G492</f>
        <v>83.89 - 154.94</v>
      </c>
      <c r="K493" s="7">
        <f>(Financials!G492-Financials!O492)/Financials!O492</f>
        <v>5.9079400116860128E-3</v>
      </c>
      <c r="L493" s="1">
        <f>Financials!M492</f>
        <v>1.7100000000000001E-2</v>
      </c>
      <c r="M493">
        <f>Financials!I492</f>
        <v>22.026299999999999</v>
      </c>
      <c r="N493">
        <f>Financials!J492</f>
        <v>102.617</v>
      </c>
      <c r="O493" s="11">
        <f>Financials!K492</f>
        <v>1.50102</v>
      </c>
      <c r="P493" s="8">
        <f t="shared" si="9"/>
        <v>3</v>
      </c>
      <c r="Q493" s="14">
        <f>Financials!S492</f>
        <v>2005</v>
      </c>
      <c r="R493" s="14">
        <f>Financials!T492</f>
        <v>2021</v>
      </c>
      <c r="S493" s="14">
        <f>Financials!U492</f>
        <v>15</v>
      </c>
      <c r="T493" s="14">
        <f>Financials!V492</f>
        <v>1</v>
      </c>
      <c r="U493" s="15">
        <f>IF(Financials!W492="","na",Financials!W492)</f>
        <v>1.1290322580645162</v>
      </c>
      <c r="V493" s="15">
        <f>IF(Financials!X492="","na",Financials!X492)</f>
        <v>-0.37735849056603776</v>
      </c>
      <c r="W493" s="15">
        <f>IF(Financials!Y492="","na",Financials!Y492)</f>
        <v>-0.67487684729064035</v>
      </c>
      <c r="X493" s="15">
        <f>IF(Financials!Z492="","na",Financials!Z492)</f>
        <v>-0.71052631578947356</v>
      </c>
      <c r="Y493" s="15">
        <f>IF(Financials!AA492="","na",Financials!AA492)</f>
        <v>-0.74117647058823521</v>
      </c>
      <c r="Z493" s="8">
        <f>IF(Financials!AB492="","na",Financials!AB492)</f>
        <v>2.15</v>
      </c>
      <c r="AA493" s="8">
        <f>IF(Financials!AC492="","na",Financials!AC492)</f>
        <v>2.2799999999999998</v>
      </c>
      <c r="AB493" s="8">
        <f>IF(Financials!AD492="","na",Financials!AD492)</f>
        <v>2.4300000000000002</v>
      </c>
      <c r="AC493" s="8">
        <f>IF(Financials!AE492="","na",Financials!AE492)</f>
        <v>2.5499999999999998</v>
      </c>
      <c r="AD493" s="8">
        <f>IF(Financials!AF492="","na",Financials!AF492)</f>
        <v>0.66</v>
      </c>
      <c r="AE493" s="16">
        <f>IF(Financials!AG492="","na",Financials!AG492)</f>
        <v>0.22872340425531912</v>
      </c>
      <c r="AF493" s="16">
        <f>IF(Financials!AH492="","na",Financials!AH492)</f>
        <v>0.56999999999999995</v>
      </c>
      <c r="AG493" s="16">
        <f>IF(Financials!AI492="","na",Financials!AI492)</f>
        <v>0.41896551724137937</v>
      </c>
      <c r="AH493" s="16" t="str">
        <f>IF(Financials!AJ492="","na",Financials!AJ492)</f>
        <v>na</v>
      </c>
      <c r="AI493" s="16" t="str">
        <f>IF(Financials!AK492="","na",Financials!AK492)</f>
        <v>na</v>
      </c>
    </row>
    <row r="494" spans="1:35" x14ac:dyDescent="0.2">
      <c r="A494" s="5">
        <f>Financials!Q493</f>
        <v>44306</v>
      </c>
      <c r="B494" s="5">
        <f>Financials!P493</f>
        <v>44306</v>
      </c>
      <c r="C494" t="str">
        <f>Financials!A493</f>
        <v>US0495601058</v>
      </c>
      <c r="D494" t="str">
        <f>Financials!B493</f>
        <v>ATO</v>
      </c>
      <c r="E494" t="str">
        <f>Financials!C493</f>
        <v>Atmos Energy Corp.</v>
      </c>
      <c r="F494" t="str">
        <f>Financials!D493</f>
        <v>USD</v>
      </c>
      <c r="G494" t="str">
        <f>Financials!E493</f>
        <v>Utilities</v>
      </c>
      <c r="H494" t="str">
        <f>Financials!F493</f>
        <v>Utilities—Regulated Gas</v>
      </c>
      <c r="I494">
        <f>Financials!O493</f>
        <v>104.59</v>
      </c>
      <c r="J494" t="str">
        <f>Financials!H493&amp;" - "&amp;Financials!G493</f>
        <v>84.59 - 111.34</v>
      </c>
      <c r="K494" s="7">
        <f>(Financials!G493-Financials!O493)/Financials!O493</f>
        <v>6.4537718711157849E-2</v>
      </c>
      <c r="L494" s="1">
        <f>Financials!M493</f>
        <v>2.4500000000000001E-2</v>
      </c>
      <c r="M494">
        <f>Financials!I493</f>
        <v>20.320599999999999</v>
      </c>
      <c r="N494">
        <f>Financials!J493</f>
        <v>56.286000000000001</v>
      </c>
      <c r="O494" s="11">
        <f>Financials!K493</f>
        <v>1.85819</v>
      </c>
      <c r="P494" s="8">
        <f t="shared" si="9"/>
        <v>0</v>
      </c>
      <c r="Q494" s="14">
        <f>Financials!S493</f>
        <v>1986</v>
      </c>
      <c r="R494" s="14">
        <f>Financials!T493</f>
        <v>2021</v>
      </c>
      <c r="S494" s="14">
        <f>Financials!U493</f>
        <v>32</v>
      </c>
      <c r="T494" s="14">
        <f>Financials!V493</f>
        <v>2</v>
      </c>
      <c r="U494" s="15">
        <f>IF(Financials!W493="","na",Financials!W493)</f>
        <v>-6.324940047961633E-2</v>
      </c>
      <c r="V494" s="15">
        <f>IF(Financials!X493="","na",Financials!X493)</f>
        <v>-0.66577540106951871</v>
      </c>
      <c r="W494" s="15">
        <f>IF(Financials!Y493="","na",Financials!Y493)</f>
        <v>-0.63450292397660812</v>
      </c>
      <c r="X494" s="15">
        <f>IF(Financials!Z493="","na",Financials!Z493)</f>
        <v>-0.68434343434343436</v>
      </c>
      <c r="Y494" s="15">
        <f>IF(Financials!AA493="","na",Financials!AA493)</f>
        <v>-0.73404255319148937</v>
      </c>
      <c r="Z494" s="8">
        <f>IF(Financials!AB493="","na",Financials!AB493)</f>
        <v>1.835</v>
      </c>
      <c r="AA494" s="8">
        <f>IF(Financials!AC493="","na",Financials!AC493)</f>
        <v>1.98</v>
      </c>
      <c r="AB494" s="8">
        <f>IF(Financials!AD493="","na",Financials!AD493)</f>
        <v>2.15</v>
      </c>
      <c r="AC494" s="8">
        <f>IF(Financials!AE493="","na",Financials!AE493)</f>
        <v>2.35</v>
      </c>
      <c r="AD494" s="8">
        <f>IF(Financials!AF493="","na",Financials!AF493)</f>
        <v>0.625</v>
      </c>
      <c r="AE494" s="16" t="str">
        <f>IF(Financials!AG493="","na",Financials!AG493)</f>
        <v>na</v>
      </c>
      <c r="AF494" s="16" t="str">
        <f>IF(Financials!AH493="","na",Financials!AH493)</f>
        <v>na</v>
      </c>
      <c r="AG494" s="16" t="str">
        <f>IF(Financials!AI493="","na",Financials!AI493)</f>
        <v>na</v>
      </c>
      <c r="AH494" s="16" t="str">
        <f>IF(Financials!AJ493="","na",Financials!AJ493)</f>
        <v>na</v>
      </c>
      <c r="AI494" s="16" t="str">
        <f>IF(Financials!AK493="","na",Financials!AK493)</f>
        <v>na</v>
      </c>
    </row>
    <row r="495" spans="1:35" x14ac:dyDescent="0.2">
      <c r="A495" s="5">
        <f>Financials!Q494</f>
        <v>44306</v>
      </c>
      <c r="B495" s="5">
        <f>Financials!P494</f>
        <v>44306</v>
      </c>
      <c r="C495" t="str">
        <f>Financials!A494</f>
        <v>US0527691069</v>
      </c>
      <c r="D495" t="str">
        <f>Financials!B494</f>
        <v>ADSK</v>
      </c>
      <c r="E495" t="str">
        <f>Financials!C494</f>
        <v>Autodesk</v>
      </c>
      <c r="F495" t="str">
        <f>Financials!D494</f>
        <v>USD</v>
      </c>
      <c r="G495" t="str">
        <f>Financials!E494</f>
        <v>Technology</v>
      </c>
      <c r="H495" t="str">
        <f>Financials!F494</f>
        <v>Software—Application</v>
      </c>
      <c r="I495">
        <f>Financials!O494</f>
        <v>286.36</v>
      </c>
      <c r="J495" t="str">
        <f>Financials!H494&amp;" - "&amp;Financials!G494</f>
        <v>147.26 - 321.13</v>
      </c>
      <c r="K495" s="7">
        <f>(Financials!G494-Financials!O494)/Financials!O494</f>
        <v>0.12142058946780269</v>
      </c>
      <c r="L495" s="1">
        <f>Financials!M494</f>
        <v>0</v>
      </c>
      <c r="M495">
        <f>Financials!I494</f>
        <v>52.639699999999998</v>
      </c>
      <c r="N495">
        <f>Financials!J494</f>
        <v>4.3970000000000002</v>
      </c>
      <c r="O495" s="11">
        <f>Financials!K494</f>
        <v>65.126199999999997</v>
      </c>
      <c r="P495" s="8">
        <f t="shared" si="9"/>
        <v>0</v>
      </c>
      <c r="Q495" s="14">
        <f>Financials!S494</f>
        <v>1990</v>
      </c>
      <c r="R495" s="14">
        <f>Financials!T494</f>
        <v>2005</v>
      </c>
      <c r="S495" s="14">
        <f>Financials!U494</f>
        <v>4</v>
      </c>
      <c r="T495" s="14">
        <f>Financials!V494</f>
        <v>4</v>
      </c>
      <c r="U495" s="15">
        <f>IF(Financials!W494="","na",Financials!W494)</f>
        <v>1.6949152542372899E-2</v>
      </c>
      <c r="V495" s="15">
        <f>IF(Financials!X494="","na",Financials!X494)</f>
        <v>-0.75</v>
      </c>
      <c r="W495" s="15">
        <f>IF(Financials!Y494="","na",Financials!Y494)</f>
        <v>-0.75</v>
      </c>
      <c r="X495" s="15">
        <f>IF(Financials!Z494="","na",Financials!Z494)</f>
        <v>-0.8</v>
      </c>
      <c r="Y495" s="15">
        <f>IF(Financials!AA494="","na",Financials!AA494)</f>
        <v>-0.75</v>
      </c>
      <c r="Z495" s="8" t="str">
        <f>IF(Financials!AB494="","na",Financials!AB494)</f>
        <v>na</v>
      </c>
      <c r="AA495" s="8" t="str">
        <f>IF(Financials!AC494="","na",Financials!AC494)</f>
        <v>na</v>
      </c>
      <c r="AB495" s="8" t="str">
        <f>IF(Financials!AD494="","na",Financials!AD494)</f>
        <v>na</v>
      </c>
      <c r="AC495" s="8" t="str">
        <f>IF(Financials!AE494="","na",Financials!AE494)</f>
        <v>na</v>
      </c>
      <c r="AD495" s="8" t="str">
        <f>IF(Financials!AF494="","na",Financials!AF494)</f>
        <v>na</v>
      </c>
      <c r="AE495" s="16" t="str">
        <f>IF(Financials!AG494="","na",Financials!AG494)</f>
        <v>na</v>
      </c>
      <c r="AF495" s="16" t="str">
        <f>IF(Financials!AH494="","na",Financials!AH494)</f>
        <v>na</v>
      </c>
      <c r="AG495" s="16" t="str">
        <f>IF(Financials!AI494="","na",Financials!AI494)</f>
        <v>na</v>
      </c>
      <c r="AH495" s="16" t="str">
        <f>IF(Financials!AJ494="","na",Financials!AJ494)</f>
        <v>na</v>
      </c>
      <c r="AI495" s="16" t="str">
        <f>IF(Financials!AK494="","na",Financials!AK494)</f>
        <v>na</v>
      </c>
    </row>
    <row r="496" spans="1:35" x14ac:dyDescent="0.2">
      <c r="A496" s="5">
        <f>Financials!Q495</f>
        <v>44306</v>
      </c>
      <c r="B496" s="5">
        <f>Financials!P495</f>
        <v>44306</v>
      </c>
      <c r="C496" t="str">
        <f>Financials!A495</f>
        <v>US0530151036</v>
      </c>
      <c r="D496" t="str">
        <f>Financials!B495</f>
        <v>ADP</v>
      </c>
      <c r="E496" t="str">
        <f>Financials!C495</f>
        <v>Automatic Data Processing</v>
      </c>
      <c r="F496" t="str">
        <f>Financials!D495</f>
        <v>USD</v>
      </c>
      <c r="G496" t="str">
        <f>Financials!E495</f>
        <v>Industrials</v>
      </c>
      <c r="H496" t="str">
        <f>Financials!F495</f>
        <v>Staffing &amp; Employment Services</v>
      </c>
      <c r="I496">
        <f>Financials!O495</f>
        <v>192.81</v>
      </c>
      <c r="J496" t="str">
        <f>Financials!H495&amp;" - "&amp;Financials!G495</f>
        <v>127.31 - 193.97</v>
      </c>
      <c r="K496" s="7">
        <f>(Financials!G495-Financials!O495)/Financials!O495</f>
        <v>6.016285462372266E-3</v>
      </c>
      <c r="L496" s="1">
        <f>Financials!M495</f>
        <v>1.9300000000000001E-2</v>
      </c>
      <c r="M496">
        <f>Financials!I495</f>
        <v>33.415900000000001</v>
      </c>
      <c r="N496">
        <f>Financials!J495</f>
        <v>13.782</v>
      </c>
      <c r="O496" s="11">
        <f>Financials!K495</f>
        <v>13.99</v>
      </c>
      <c r="P496" s="8">
        <f t="shared" si="9"/>
        <v>4</v>
      </c>
      <c r="Q496" s="14">
        <f>Financials!S495</f>
        <v>1984</v>
      </c>
      <c r="R496" s="14">
        <f>Financials!T495</f>
        <v>2021</v>
      </c>
      <c r="S496" s="14">
        <f>Financials!U495</f>
        <v>35</v>
      </c>
      <c r="T496" s="14">
        <f>Financials!V495</f>
        <v>2</v>
      </c>
      <c r="U496" s="15">
        <f>IF(Financials!W495="","na",Financials!W495)</f>
        <v>30.020680453635759</v>
      </c>
      <c r="V496" s="15">
        <f>IF(Financials!X495="","na",Financials!X495)</f>
        <v>-0.46986193608701099</v>
      </c>
      <c r="W496" s="15">
        <f>IF(Financials!Y495="","na",Financials!Y495)</f>
        <v>-0.56944444444444442</v>
      </c>
      <c r="X496" s="15">
        <f>IF(Financials!Z495="","na",Financials!Z495)</f>
        <v>-0.66785714285714282</v>
      </c>
      <c r="Y496" s="15">
        <f>IF(Financials!AA495="","na",Financials!AA495)</f>
        <v>-0.74590163934426224</v>
      </c>
      <c r="Z496" s="8">
        <f>IF(Financials!AB495="","na",Financials!AB495)</f>
        <v>2.34</v>
      </c>
      <c r="AA496" s="8">
        <f>IF(Financials!AC495="","na",Financials!AC495)</f>
        <v>2.8</v>
      </c>
      <c r="AB496" s="8">
        <f>IF(Financials!AD495="","na",Financials!AD495)</f>
        <v>3.28</v>
      </c>
      <c r="AC496" s="8">
        <f>IF(Financials!AE495="","na",Financials!AE495)</f>
        <v>3.66</v>
      </c>
      <c r="AD496" s="8">
        <f>IF(Financials!AF495="","na",Financials!AF495)</f>
        <v>0.93</v>
      </c>
      <c r="AE496" s="16">
        <f>IF(Financials!AG495="","na",Financials!AG495)</f>
        <v>0.6</v>
      </c>
      <c r="AF496" s="16">
        <f>IF(Financials!AH495="","na",Financials!AH495)</f>
        <v>0.75675675675675669</v>
      </c>
      <c r="AG496" s="16">
        <f>IF(Financials!AI495="","na",Financials!AI495)</f>
        <v>0.63076923076923075</v>
      </c>
      <c r="AH496" s="16">
        <f>IF(Financials!AJ495="","na",Financials!AJ495)</f>
        <v>0.64210526315789473</v>
      </c>
      <c r="AI496" s="16" t="str">
        <f>IF(Financials!AK495="","na",Financials!AK495)</f>
        <v>na</v>
      </c>
    </row>
    <row r="497" spans="1:35" x14ac:dyDescent="0.2">
      <c r="A497" s="5">
        <f>Financials!Q496</f>
        <v>44306</v>
      </c>
      <c r="B497" s="5">
        <f>Financials!P496</f>
        <v>44306</v>
      </c>
      <c r="C497" t="str">
        <f>Financials!A496</f>
        <v>US0533321024</v>
      </c>
      <c r="D497" t="str">
        <f>Financials!B496</f>
        <v>AZO</v>
      </c>
      <c r="E497" t="str">
        <f>Financials!C496</f>
        <v>AutoZone</v>
      </c>
      <c r="F497" t="str">
        <f>Financials!D496</f>
        <v>USD</v>
      </c>
      <c r="G497" t="str">
        <f>Financials!E496</f>
        <v>Consumer Cyclical</v>
      </c>
      <c r="H497" t="str">
        <f>Financials!F496</f>
        <v>Specialty Retail</v>
      </c>
      <c r="I497">
        <f>Financials!O496</f>
        <v>1514.11</v>
      </c>
      <c r="J497" t="str">
        <f>Financials!H496&amp;" - "&amp;Financials!G496</f>
        <v>874.3 - 1524.98</v>
      </c>
      <c r="K497" s="7">
        <f>(Financials!G496-Financials!O496)/Financials!O496</f>
        <v>7.1791349373560168E-3</v>
      </c>
      <c r="L497" s="1">
        <f>Financials!M496</f>
        <v>0</v>
      </c>
      <c r="M497">
        <f>Financials!I496</f>
        <v>19.142199999999999</v>
      </c>
      <c r="N497">
        <f>Financials!J496</f>
        <v>-68.682000000000002</v>
      </c>
      <c r="O497" s="11">
        <f>Financials!K496</f>
        <v>0</v>
      </c>
      <c r="P497" s="8">
        <f t="shared" si="9"/>
        <v>0</v>
      </c>
      <c r="Q497" s="14">
        <f>Financials!S496</f>
        <v>0</v>
      </c>
      <c r="R497" s="14">
        <f>Financials!T496</f>
        <v>0</v>
      </c>
      <c r="S497" s="14">
        <f>Financials!U496</f>
        <v>0</v>
      </c>
      <c r="T497" s="14">
        <f>Financials!V496</f>
        <v>0</v>
      </c>
      <c r="U497" s="15" t="str">
        <f>IF(Financials!W496="","na",Financials!W496)</f>
        <v>na</v>
      </c>
      <c r="V497" s="15" t="str">
        <f>IF(Financials!X496="","na",Financials!X496)</f>
        <v>na</v>
      </c>
      <c r="W497" s="15" t="str">
        <f>IF(Financials!Y496="","na",Financials!Y496)</f>
        <v>na</v>
      </c>
      <c r="X497" s="15" t="str">
        <f>IF(Financials!Z496="","na",Financials!Z496)</f>
        <v>na</v>
      </c>
      <c r="Y497" s="15" t="str">
        <f>IF(Financials!AA496="","na",Financials!AA496)</f>
        <v>na</v>
      </c>
      <c r="Z497" s="8" t="str">
        <f>IF(Financials!AB496="","na",Financials!AB496)</f>
        <v>na</v>
      </c>
      <c r="AA497" s="8" t="str">
        <f>IF(Financials!AC496="","na",Financials!AC496)</f>
        <v>na</v>
      </c>
      <c r="AB497" s="8" t="str">
        <f>IF(Financials!AD496="","na",Financials!AD496)</f>
        <v>na</v>
      </c>
      <c r="AC497" s="8" t="str">
        <f>IF(Financials!AE496="","na",Financials!AE496)</f>
        <v>na</v>
      </c>
      <c r="AD497" s="8" t="str">
        <f>IF(Financials!AF496="","na",Financials!AF496)</f>
        <v>na</v>
      </c>
      <c r="AE497" s="16" t="str">
        <f>IF(Financials!AG496="","na",Financials!AG496)</f>
        <v>na</v>
      </c>
      <c r="AF497" s="16" t="str">
        <f>IF(Financials!AH496="","na",Financials!AH496)</f>
        <v>na</v>
      </c>
      <c r="AG497" s="16" t="str">
        <f>IF(Financials!AI496="","na",Financials!AI496)</f>
        <v>na</v>
      </c>
      <c r="AH497" s="16" t="str">
        <f>IF(Financials!AJ496="","na",Financials!AJ496)</f>
        <v>na</v>
      </c>
      <c r="AI497" s="16" t="str">
        <f>IF(Financials!AK496="","na",Financials!AK496)</f>
        <v>na</v>
      </c>
    </row>
    <row r="498" spans="1:35" x14ac:dyDescent="0.2">
      <c r="A498" s="5">
        <f>Financials!Q497</f>
        <v>44306</v>
      </c>
      <c r="B498" s="5">
        <f>Financials!P497</f>
        <v>44306</v>
      </c>
      <c r="C498" t="str">
        <f>Financials!A497</f>
        <v>US0534841012</v>
      </c>
      <c r="D498" t="str">
        <f>Financials!B497</f>
        <v>AVB</v>
      </c>
      <c r="E498" t="str">
        <f>Financials!C497</f>
        <v>AvalonBay Communities</v>
      </c>
      <c r="F498" t="str">
        <f>Financials!D497</f>
        <v>USD</v>
      </c>
      <c r="G498" t="str">
        <f>Financials!E497</f>
        <v>Real Estate</v>
      </c>
      <c r="H498" t="str">
        <f>Financials!F497</f>
        <v>REIT—Residential</v>
      </c>
      <c r="I498">
        <f>Financials!O497</f>
        <v>192.68</v>
      </c>
      <c r="J498" t="str">
        <f>Financials!H497&amp;" - "&amp;Financials!G497</f>
        <v>131.38 - 195.46</v>
      </c>
      <c r="K498" s="7">
        <f>(Financials!G497-Financials!O497)/Financials!O497</f>
        <v>1.4428067261781197E-2</v>
      </c>
      <c r="L498" s="1">
        <f>Financials!M497</f>
        <v>3.3000000000000002E-2</v>
      </c>
      <c r="M498">
        <f>Financials!I497</f>
        <v>32.690899999999999</v>
      </c>
      <c r="N498">
        <f>Financials!J497</f>
        <v>77.210999999999999</v>
      </c>
      <c r="O498" s="11">
        <f>Financials!K497</f>
        <v>2.4954999999999998</v>
      </c>
      <c r="P498" s="8">
        <f t="shared" si="9"/>
        <v>0</v>
      </c>
      <c r="Q498" s="14">
        <f>Financials!S497</f>
        <v>1995</v>
      </c>
      <c r="R498" s="14">
        <f>Financials!T497</f>
        <v>2021</v>
      </c>
      <c r="S498" s="14">
        <f>Financials!U497</f>
        <v>19</v>
      </c>
      <c r="T498" s="14">
        <f>Financials!V497</f>
        <v>5</v>
      </c>
      <c r="U498" s="15">
        <f>IF(Financials!W497="","na",Financials!W497)</f>
        <v>2.5806451612903247E-2</v>
      </c>
      <c r="V498" s="15">
        <f>IF(Financials!X497="","na",Financials!X497)</f>
        <v>-0.65732758620689657</v>
      </c>
      <c r="W498" s="15">
        <f>IF(Financials!Y497="","na",Financials!Y497)</f>
        <v>-0.7055555555555556</v>
      </c>
      <c r="X498" s="15">
        <f>IF(Financials!Z497="","na",Financials!Z497)</f>
        <v>-0.72959183673469385</v>
      </c>
      <c r="Y498" s="15">
        <f>IF(Financials!AA497="","na",Financials!AA497)</f>
        <v>-0.75</v>
      </c>
      <c r="Z498" s="8">
        <f>IF(Financials!AB497="","na",Financials!AB497)</f>
        <v>5.68</v>
      </c>
      <c r="AA498" s="8">
        <f>IF(Financials!AC497="","na",Financials!AC497)</f>
        <v>5.88</v>
      </c>
      <c r="AB498" s="8">
        <f>IF(Financials!AD497="","na",Financials!AD497)</f>
        <v>6.08</v>
      </c>
      <c r="AC498" s="8">
        <f>IF(Financials!AE497="","na",Financials!AE497)</f>
        <v>6.36</v>
      </c>
      <c r="AD498" s="8">
        <f>IF(Financials!AF497="","na",Financials!AF497)</f>
        <v>1.59</v>
      </c>
      <c r="AE498" s="16">
        <f>IF(Financials!AG497="","na",Financials!AG497)</f>
        <v>0.88749999999999996</v>
      </c>
      <c r="AF498" s="16">
        <f>IF(Financials!AH497="","na",Financials!AH497)</f>
        <v>0.82816901408450705</v>
      </c>
      <c r="AG498" s="16">
        <f>IF(Financials!AI497="","na",Financials!AI497)</f>
        <v>1.0857142857142861</v>
      </c>
      <c r="AH498" s="16" t="str">
        <f>IF(Financials!AJ497="","na",Financials!AJ497)</f>
        <v>na</v>
      </c>
      <c r="AI498" s="16" t="str">
        <f>IF(Financials!AK497="","na",Financials!AK497)</f>
        <v>na</v>
      </c>
    </row>
    <row r="499" spans="1:35" x14ac:dyDescent="0.2">
      <c r="A499" s="5">
        <f>Financials!Q498</f>
        <v>44306</v>
      </c>
      <c r="B499" s="5">
        <f>Financials!P498</f>
        <v>44306</v>
      </c>
      <c r="C499" t="str">
        <f>Financials!A498</f>
        <v>US0536111091</v>
      </c>
      <c r="D499" t="str">
        <f>Financials!B498</f>
        <v>AVY</v>
      </c>
      <c r="E499" t="str">
        <f>Financials!C498</f>
        <v>Avery Dennison</v>
      </c>
      <c r="F499" t="str">
        <f>Financials!D498</f>
        <v>USD</v>
      </c>
      <c r="G499" t="str">
        <f>Financials!E498</f>
        <v>Industrials</v>
      </c>
      <c r="H499" t="str">
        <f>Financials!F498</f>
        <v>Business Equipment &amp; Supplies</v>
      </c>
      <c r="I499">
        <f>Financials!O498</f>
        <v>198.04</v>
      </c>
      <c r="J499" t="str">
        <f>Financials!H498&amp;" - "&amp;Financials!G498</f>
        <v>98.84 - 199.485</v>
      </c>
      <c r="K499" s="7">
        <f>(Financials!G498-Financials!O498)/Financials!O498</f>
        <v>7.2965057564129548E-3</v>
      </c>
      <c r="L499" s="1">
        <f>Financials!M498</f>
        <v>1.2500000000000001E-2</v>
      </c>
      <c r="M499">
        <f>Financials!I498</f>
        <v>29.960699999999999</v>
      </c>
      <c r="N499">
        <f>Financials!J498</f>
        <v>17.858000000000001</v>
      </c>
      <c r="O499" s="11">
        <f>Financials!K498</f>
        <v>11.089700000000001</v>
      </c>
      <c r="P499" s="8">
        <f t="shared" si="9"/>
        <v>3</v>
      </c>
      <c r="Q499" s="14">
        <f>Financials!S498</f>
        <v>1986</v>
      </c>
      <c r="R499" s="14">
        <f>Financials!T498</f>
        <v>2021</v>
      </c>
      <c r="S499" s="14">
        <f>Financials!U498</f>
        <v>29</v>
      </c>
      <c r="T499" s="14">
        <f>Financials!V498</f>
        <v>6</v>
      </c>
      <c r="U499" s="15">
        <f>IF(Financials!W498="","na",Financials!W498)</f>
        <v>-0.11630558722919045</v>
      </c>
      <c r="V499" s="15">
        <f>IF(Financials!X498="","na",Financials!X498)</f>
        <v>-0.53731343283582089</v>
      </c>
      <c r="W499" s="15">
        <f>IF(Financials!Y498="","na",Financials!Y498)</f>
        <v>-0.61250000000000004</v>
      </c>
      <c r="X499" s="15">
        <f>IF(Financials!Z498="","na",Financials!Z498)</f>
        <v>-0.69154228855721389</v>
      </c>
      <c r="Y499" s="15">
        <f>IF(Financials!AA498="","na",Financials!AA498)</f>
        <v>-0.73728813559322026</v>
      </c>
      <c r="Z499" s="8">
        <f>IF(Financials!AB498="","na",Financials!AB498)</f>
        <v>1.76</v>
      </c>
      <c r="AA499" s="8">
        <f>IF(Financials!AC498="","na",Financials!AC498)</f>
        <v>2.0099999999999998</v>
      </c>
      <c r="AB499" s="8">
        <f>IF(Financials!AD498="","na",Financials!AD498)</f>
        <v>2.2599999999999998</v>
      </c>
      <c r="AC499" s="8">
        <f>IF(Financials!AE498="","na",Financials!AE498)</f>
        <v>2.36</v>
      </c>
      <c r="AD499" s="8">
        <f>IF(Financials!AF498="","na",Financials!AF498)</f>
        <v>0.62</v>
      </c>
      <c r="AE499" s="16">
        <f>IF(Financials!AG498="","na",Financials!AG498)</f>
        <v>0.56774193548387097</v>
      </c>
      <c r="AF499" s="16">
        <f>IF(Financials!AH498="","na",Financials!AH498)</f>
        <v>0.3792452830188679</v>
      </c>
      <c r="AG499" s="16">
        <f>IF(Financials!AI498="","na",Financials!AI498)</f>
        <v>0.62777777777777766</v>
      </c>
      <c r="AH499" s="16" t="str">
        <f>IF(Financials!AJ498="","na",Financials!AJ498)</f>
        <v>na</v>
      </c>
      <c r="AI499" s="16" t="str">
        <f>IF(Financials!AK498="","na",Financials!AK498)</f>
        <v>na</v>
      </c>
    </row>
    <row r="500" spans="1:35" x14ac:dyDescent="0.2">
      <c r="A500" s="5">
        <f>Financials!Q499</f>
        <v>44306</v>
      </c>
      <c r="B500" s="5">
        <f>Financials!P499</f>
        <v>44306</v>
      </c>
      <c r="C500" t="str">
        <f>Financials!A499</f>
        <v>US0567521085</v>
      </c>
      <c r="D500" t="str">
        <f>Financials!B499</f>
        <v>BIDU</v>
      </c>
      <c r="E500" t="str">
        <f>Financials!C499</f>
        <v>Baiducom</v>
      </c>
      <c r="F500" t="str">
        <f>Financials!D499</f>
        <v>USD</v>
      </c>
      <c r="G500" t="str">
        <f>Financials!E499</f>
        <v>Communication Services</v>
      </c>
      <c r="H500" t="str">
        <f>Financials!F499</f>
        <v>Internet Content &amp; Information</v>
      </c>
      <c r="I500">
        <f>Financials!O499</f>
        <v>207.99</v>
      </c>
      <c r="J500" t="str">
        <f>Financials!H499&amp;" - "&amp;Financials!G499</f>
        <v>90.94 - 354.82</v>
      </c>
      <c r="K500" s="7">
        <f>(Financials!G499-Financials!O499)/Financials!O499</f>
        <v>0.70594740131737088</v>
      </c>
      <c r="L500" s="1">
        <f>Financials!M499</f>
        <v>0</v>
      </c>
      <c r="M500">
        <f>Financials!I499</f>
        <v>20.849</v>
      </c>
      <c r="N500">
        <f>Financials!J499</f>
        <v>545.53800000000001</v>
      </c>
      <c r="O500" s="11">
        <f>Financials!K499</f>
        <v>0.38125700000000001</v>
      </c>
      <c r="P500" s="8">
        <f t="shared" si="9"/>
        <v>0</v>
      </c>
      <c r="Q500" s="14">
        <f>Financials!S499</f>
        <v>0</v>
      </c>
      <c r="R500" s="14">
        <f>Financials!T499</f>
        <v>0</v>
      </c>
      <c r="S500" s="14">
        <f>Financials!U499</f>
        <v>0</v>
      </c>
      <c r="T500" s="14">
        <f>Financials!V499</f>
        <v>0</v>
      </c>
      <c r="U500" s="15" t="str">
        <f>IF(Financials!W499="","na",Financials!W499)</f>
        <v>na</v>
      </c>
      <c r="V500" s="15" t="str">
        <f>IF(Financials!X499="","na",Financials!X499)</f>
        <v>na</v>
      </c>
      <c r="W500" s="15" t="str">
        <f>IF(Financials!Y499="","na",Financials!Y499)</f>
        <v>na</v>
      </c>
      <c r="X500" s="15" t="str">
        <f>IF(Financials!Z499="","na",Financials!Z499)</f>
        <v>na</v>
      </c>
      <c r="Y500" s="15" t="str">
        <f>IF(Financials!AA499="","na",Financials!AA499)</f>
        <v>na</v>
      </c>
      <c r="Z500" s="8" t="str">
        <f>IF(Financials!AB499="","na",Financials!AB499)</f>
        <v>na</v>
      </c>
      <c r="AA500" s="8" t="str">
        <f>IF(Financials!AC499="","na",Financials!AC499)</f>
        <v>na</v>
      </c>
      <c r="AB500" s="8" t="str">
        <f>IF(Financials!AD499="","na",Financials!AD499)</f>
        <v>na</v>
      </c>
      <c r="AC500" s="8" t="str">
        <f>IF(Financials!AE499="","na",Financials!AE499)</f>
        <v>na</v>
      </c>
      <c r="AD500" s="8" t="str">
        <f>IF(Financials!AF499="","na",Financials!AF499)</f>
        <v>na</v>
      </c>
      <c r="AE500" s="16" t="str">
        <f>IF(Financials!AG499="","na",Financials!AG499)</f>
        <v>na</v>
      </c>
      <c r="AF500" s="16" t="str">
        <f>IF(Financials!AH499="","na",Financials!AH499)</f>
        <v>na</v>
      </c>
      <c r="AG500" s="16" t="str">
        <f>IF(Financials!AI499="","na",Financials!AI499)</f>
        <v>na</v>
      </c>
      <c r="AH500" s="16" t="str">
        <f>IF(Financials!AJ499="","na",Financials!AJ499)</f>
        <v>na</v>
      </c>
      <c r="AI500" s="16" t="str">
        <f>IF(Financials!AK499="","na",Financials!AK499)</f>
        <v>na</v>
      </c>
    </row>
    <row r="501" spans="1:35" x14ac:dyDescent="0.2">
      <c r="A501" s="5">
        <f>Financials!Q500</f>
        <v>44306</v>
      </c>
      <c r="B501" s="5">
        <f>Financials!P500</f>
        <v>44306</v>
      </c>
      <c r="C501" t="str">
        <f>Financials!A500</f>
        <v>US05722G1004</v>
      </c>
      <c r="D501" t="str">
        <f>Financials!B500</f>
        <v>BKR</v>
      </c>
      <c r="E501" t="str">
        <f>Financials!C500</f>
        <v>Baker Hughes</v>
      </c>
      <c r="F501" t="str">
        <f>Financials!D500</f>
        <v>USD</v>
      </c>
      <c r="G501" t="str">
        <f>Financials!E500</f>
        <v>Energy</v>
      </c>
      <c r="H501" t="str">
        <f>Financials!F500</f>
        <v>Oil &amp; Gas Equipment &amp; Services</v>
      </c>
      <c r="I501">
        <f>Financials!O500</f>
        <v>19.510000000000002</v>
      </c>
      <c r="J501" t="str">
        <f>Financials!H500&amp;" - "&amp;Financials!G500</f>
        <v>12.01 - 25.64</v>
      </c>
      <c r="K501" s="7">
        <f>(Financials!G500-Financials!O500)/Financials!O500</f>
        <v>0.31419784725781641</v>
      </c>
      <c r="L501" s="1">
        <f>Financials!M500</f>
        <v>3.5900000000000001E-2</v>
      </c>
      <c r="M501">
        <f>Financials!I500</f>
        <v>0</v>
      </c>
      <c r="N501">
        <f>Financials!J500</f>
        <v>0</v>
      </c>
      <c r="O501" s="11">
        <f>Financials!K500</f>
        <v>0</v>
      </c>
      <c r="P501" s="8">
        <f t="shared" si="9"/>
        <v>0</v>
      </c>
      <c r="Q501" s="14">
        <f>Financials!S500</f>
        <v>1988</v>
      </c>
      <c r="R501" s="14">
        <f>Financials!T500</f>
        <v>2021</v>
      </c>
      <c r="S501" s="14">
        <f>Financials!U500</f>
        <v>7</v>
      </c>
      <c r="T501" s="14">
        <f>Financials!V500</f>
        <v>3</v>
      </c>
      <c r="U501" s="15">
        <f>IF(Financials!W500="","na",Financials!W500)</f>
        <v>-0.85245901639344268</v>
      </c>
      <c r="V501" s="15">
        <f>IF(Financials!X500="","na",Financials!X500)</f>
        <v>-0.71875</v>
      </c>
      <c r="W501" s="15">
        <f>IF(Financials!Y500="","na",Financials!Y500)</f>
        <v>-0.73529411764705876</v>
      </c>
      <c r="X501" s="15">
        <f>IF(Financials!Z500="","na",Financials!Z500)</f>
        <v>-0.75000000000000011</v>
      </c>
      <c r="Y501" s="15">
        <f>IF(Financials!AA500="","na",Financials!AA500)</f>
        <v>-0.75000000000000011</v>
      </c>
      <c r="Z501" s="8">
        <f>IF(Financials!AB500="","na",Financials!AB500)</f>
        <v>18.190000000000001</v>
      </c>
      <c r="AA501" s="8">
        <f>IF(Financials!AC500="","na",Financials!AC500)</f>
        <v>0.72</v>
      </c>
      <c r="AB501" s="8">
        <f>IF(Financials!AD500="","na",Financials!AD500)</f>
        <v>0.72</v>
      </c>
      <c r="AC501" s="8">
        <f>IF(Financials!AE500="","na",Financials!AE500)</f>
        <v>0.72</v>
      </c>
      <c r="AD501" s="8">
        <f>IF(Financials!AF500="","na",Financials!AF500)</f>
        <v>0.18</v>
      </c>
      <c r="AE501" s="16" t="str">
        <f>IF(Financials!AG500="","na",Financials!AG500)</f>
        <v>na</v>
      </c>
      <c r="AF501" s="16" t="str">
        <f>IF(Financials!AH500="","na",Financials!AH500)</f>
        <v>na</v>
      </c>
      <c r="AG501" s="16" t="str">
        <f>IF(Financials!AI500="","na",Financials!AI500)</f>
        <v>na</v>
      </c>
      <c r="AH501" s="16" t="str">
        <f>IF(Financials!AJ500="","na",Financials!AJ500)</f>
        <v>na</v>
      </c>
      <c r="AI501" s="16" t="str">
        <f>IF(Financials!AK500="","na",Financials!AK500)</f>
        <v>na</v>
      </c>
    </row>
    <row r="502" spans="1:35" x14ac:dyDescent="0.2">
      <c r="A502" s="5">
        <f>Financials!Q501</f>
        <v>44306</v>
      </c>
      <c r="B502" s="5">
        <f>Financials!P501</f>
        <v>44306</v>
      </c>
      <c r="C502" t="str">
        <f>Financials!A501</f>
        <v>US0584981064</v>
      </c>
      <c r="D502" t="str">
        <f>Financials!B501</f>
        <v>BLL</v>
      </c>
      <c r="E502" t="str">
        <f>Financials!C501</f>
        <v>Ball</v>
      </c>
      <c r="F502" t="str">
        <f>Financials!D501</f>
        <v>USD</v>
      </c>
      <c r="G502" t="str">
        <f>Financials!E501</f>
        <v>Consumer Cyclical</v>
      </c>
      <c r="H502" t="str">
        <f>Financials!F501</f>
        <v>Packaging &amp; Containers</v>
      </c>
      <c r="I502">
        <f>Financials!O501</f>
        <v>92.29</v>
      </c>
      <c r="J502" t="str">
        <f>Financials!H501&amp;" - "&amp;Financials!G501</f>
        <v>59.79 - 102.76</v>
      </c>
      <c r="K502" s="7">
        <f>(Financials!G501-Financials!O501)/Financials!O501</f>
        <v>0.11344674395925884</v>
      </c>
      <c r="L502" s="1">
        <f>Financials!M501</f>
        <v>6.4999999999999997E-3</v>
      </c>
      <c r="M502">
        <f>Financials!I501</f>
        <v>52.4375</v>
      </c>
      <c r="N502">
        <f>Financials!J501</f>
        <v>9.9969999999999999</v>
      </c>
      <c r="O502" s="11">
        <f>Financials!K501</f>
        <v>9.2317699999999991</v>
      </c>
      <c r="P502" s="8">
        <f t="shared" si="9"/>
        <v>3</v>
      </c>
      <c r="Q502" s="14">
        <f>Financials!S501</f>
        <v>1986</v>
      </c>
      <c r="R502" s="14">
        <f>Financials!T501</f>
        <v>2021</v>
      </c>
      <c r="S502" s="14">
        <f>Financials!U501</f>
        <v>16</v>
      </c>
      <c r="T502" s="14">
        <f>Financials!V501</f>
        <v>15</v>
      </c>
      <c r="U502" s="15">
        <f>IF(Financials!W501="","na",Financials!W501)</f>
        <v>-0.80529595015576316</v>
      </c>
      <c r="V502" s="15">
        <f>IF(Financials!X501="","na",Financials!X501)</f>
        <v>-0.67032967032967039</v>
      </c>
      <c r="W502" s="15">
        <f>IF(Financials!Y501="","na",Financials!Y501)</f>
        <v>-0.67032967032967039</v>
      </c>
      <c r="X502" s="15">
        <f>IF(Financials!Z501="","na",Financials!Z501)</f>
        <v>-0.625</v>
      </c>
      <c r="Y502" s="15">
        <f>IF(Financials!AA501="","na",Financials!AA501)</f>
        <v>-0.75</v>
      </c>
      <c r="Z502" s="8">
        <f>IF(Financials!AB501="","na",Financials!AB501)</f>
        <v>0.43</v>
      </c>
      <c r="AA502" s="8">
        <f>IF(Financials!AC501="","na",Financials!AC501)</f>
        <v>0.4</v>
      </c>
      <c r="AB502" s="8">
        <f>IF(Financials!AD501="","na",Financials!AD501)</f>
        <v>0.55000000000000004</v>
      </c>
      <c r="AC502" s="8">
        <f>IF(Financials!AE501="","na",Financials!AE501)</f>
        <v>0.6</v>
      </c>
      <c r="AD502" s="8">
        <f>IF(Financials!AF501="","na",Financials!AF501)</f>
        <v>0.15</v>
      </c>
      <c r="AE502" s="16">
        <f>IF(Financials!AG501="","na",Financials!AG501)</f>
        <v>0.39090909090909087</v>
      </c>
      <c r="AF502" s="16">
        <f>IF(Financials!AH501="","na",Financials!AH501)</f>
        <v>0.30769230769230771</v>
      </c>
      <c r="AG502" s="16">
        <f>IF(Financials!AI501="","na",Financials!AI501)</f>
        <v>0.3235294117647059</v>
      </c>
      <c r="AH502" s="16" t="str">
        <f>IF(Financials!AJ501="","na",Financials!AJ501)</f>
        <v>na</v>
      </c>
      <c r="AI502" s="16" t="str">
        <f>IF(Financials!AK501="","na",Financials!AK501)</f>
        <v>na</v>
      </c>
    </row>
    <row r="503" spans="1:35" x14ac:dyDescent="0.2">
      <c r="A503" s="5">
        <f>Financials!Q502</f>
        <v>44306</v>
      </c>
      <c r="B503" s="5">
        <f>Financials!P502</f>
        <v>44306</v>
      </c>
      <c r="C503" t="str">
        <f>Financials!A502</f>
        <v>US0605051046</v>
      </c>
      <c r="D503" t="str">
        <f>Financials!B502</f>
        <v>BAC</v>
      </c>
      <c r="E503" t="str">
        <f>Financials!C502</f>
        <v>Bank of America</v>
      </c>
      <c r="F503" t="str">
        <f>Financials!D502</f>
        <v>USD</v>
      </c>
      <c r="G503" t="str">
        <f>Financials!E502</f>
        <v>Financial Services</v>
      </c>
      <c r="H503" t="str">
        <f>Financials!F502</f>
        <v>Banks—Diversified</v>
      </c>
      <c r="I503">
        <f>Financials!O502</f>
        <v>38.08</v>
      </c>
      <c r="J503" t="str">
        <f>Financials!H502&amp;" - "&amp;Financials!G502</f>
        <v>20.1 - 39.97</v>
      </c>
      <c r="K503" s="7">
        <f>(Financials!G502-Financials!O502)/Financials!O502</f>
        <v>4.9632352941176489E-2</v>
      </c>
      <c r="L503" s="1">
        <f>Financials!M502</f>
        <v>1.89E-2</v>
      </c>
      <c r="M503">
        <f>Financials!I502</f>
        <v>16.343299999999999</v>
      </c>
      <c r="N503">
        <f>Financials!J502</f>
        <v>29.067</v>
      </c>
      <c r="O503" s="11">
        <f>Financials!K502</f>
        <v>1.3100799999999999</v>
      </c>
      <c r="P503" s="8">
        <f t="shared" si="9"/>
        <v>3</v>
      </c>
      <c r="Q503" s="14">
        <f>Financials!S502</f>
        <v>1987</v>
      </c>
      <c r="R503" s="14">
        <f>Financials!T502</f>
        <v>2021</v>
      </c>
      <c r="S503" s="14">
        <f>Financials!U502</f>
        <v>26</v>
      </c>
      <c r="T503" s="14">
        <f>Financials!V502</f>
        <v>4</v>
      </c>
      <c r="U503" s="15">
        <f>IF(Financials!W502="","na",Financials!W502)</f>
        <v>-0.16279069767441862</v>
      </c>
      <c r="V503" s="15">
        <f>IF(Financials!X502="","na",Financials!X502)</f>
        <v>0.5</v>
      </c>
      <c r="W503" s="15">
        <f>IF(Financials!Y502="","na",Financials!Y502)</f>
        <v>-0.28000000000000003</v>
      </c>
      <c r="X503" s="15">
        <f>IF(Financials!Z502="","na",Financials!Z502)</f>
        <v>-0.66666666666666674</v>
      </c>
      <c r="Y503" s="15">
        <f>IF(Financials!AA502="","na",Financials!AA502)</f>
        <v>-0.75000000000000011</v>
      </c>
      <c r="Z503" s="8">
        <f>IF(Financials!AB502="","na",Financials!AB502)</f>
        <v>0.39</v>
      </c>
      <c r="AA503" s="8">
        <f>IF(Financials!AC502="","na",Financials!AC502)</f>
        <v>0.54</v>
      </c>
      <c r="AB503" s="8">
        <f>IF(Financials!AD502="","na",Financials!AD502)</f>
        <v>0.66</v>
      </c>
      <c r="AC503" s="8">
        <f>IF(Financials!AE502="","na",Financials!AE502)</f>
        <v>0.72</v>
      </c>
      <c r="AD503" s="8">
        <f>IF(Financials!AF502="","na",Financials!AF502)</f>
        <v>0.18</v>
      </c>
      <c r="AE503" s="16">
        <f>IF(Financials!AG502="","na",Financials!AG502)</f>
        <v>0.24374999999999999</v>
      </c>
      <c r="AF503" s="16">
        <f>IF(Financials!AH502="","na",Financials!AH502)</f>
        <v>0.2076923076923077</v>
      </c>
      <c r="AG503" s="16">
        <f>IF(Financials!AI502="","na",Financials!AI502)</f>
        <v>0.23571428571428577</v>
      </c>
      <c r="AH503" s="16" t="str">
        <f>IF(Financials!AJ502="","na",Financials!AJ502)</f>
        <v>na</v>
      </c>
      <c r="AI503" s="16" t="str">
        <f>IF(Financials!AK502="","na",Financials!AK502)</f>
        <v>na</v>
      </c>
    </row>
    <row r="504" spans="1:35" x14ac:dyDescent="0.2">
      <c r="A504" s="5">
        <f>Financials!Q503</f>
        <v>44306</v>
      </c>
      <c r="B504" s="5">
        <f>Financials!P503</f>
        <v>44306</v>
      </c>
      <c r="C504" t="str">
        <f>Financials!A503</f>
        <v>US0640581007</v>
      </c>
      <c r="D504" t="str">
        <f>Financials!B503</f>
        <v>BK</v>
      </c>
      <c r="E504" t="str">
        <f>Financials!C503</f>
        <v>Bank of New York Mellon</v>
      </c>
      <c r="F504" t="str">
        <f>Financials!D503</f>
        <v>USD</v>
      </c>
      <c r="G504" t="str">
        <f>Financials!E503</f>
        <v>Financial Services</v>
      </c>
      <c r="H504" t="str">
        <f>Financials!F503</f>
        <v>Asset Management</v>
      </c>
      <c r="I504">
        <f>Financials!O503</f>
        <v>46.58</v>
      </c>
      <c r="J504" t="str">
        <f>Financials!H503&amp;" - "&amp;Financials!G503</f>
        <v>31.24 - 48.15</v>
      </c>
      <c r="K504" s="7">
        <f>(Financials!G503-Financials!O503)/Financials!O503</f>
        <v>3.3705452984113364E-2</v>
      </c>
      <c r="L504" s="1">
        <f>Financials!M503</f>
        <v>2.6599999999999999E-2</v>
      </c>
      <c r="M504">
        <f>Financials!I503</f>
        <v>12.4246</v>
      </c>
      <c r="N504">
        <f>Financials!J503</f>
        <v>46.161000000000001</v>
      </c>
      <c r="O504" s="11">
        <f>Financials!K503</f>
        <v>1.00908</v>
      </c>
      <c r="P504" s="8">
        <f t="shared" si="9"/>
        <v>3</v>
      </c>
      <c r="Q504" s="14">
        <f>Financials!S503</f>
        <v>1986</v>
      </c>
      <c r="R504" s="14">
        <f>Financials!T503</f>
        <v>2021</v>
      </c>
      <c r="S504" s="14">
        <f>Financials!U503</f>
        <v>24</v>
      </c>
      <c r="T504" s="14">
        <f>Financials!V503</f>
        <v>10</v>
      </c>
      <c r="U504" s="15">
        <f>IF(Financials!W503="","na",Financials!W503)</f>
        <v>-0.8016888433981576</v>
      </c>
      <c r="V504" s="15">
        <f>IF(Financials!X503="","na",Financials!X503)</f>
        <v>-0.53030303030303028</v>
      </c>
      <c r="W504" s="15">
        <f>IF(Financials!Y503="","na",Financials!Y503)</f>
        <v>-0.56944444444444442</v>
      </c>
      <c r="X504" s="15">
        <f>IF(Financials!Z503="","na",Financials!Z503)</f>
        <v>-0.70192307692307687</v>
      </c>
      <c r="Y504" s="15">
        <f>IF(Financials!AA503="","na",Financials!AA503)</f>
        <v>-0.75</v>
      </c>
      <c r="Z504" s="8">
        <f>IF(Financials!AB503="","na",Financials!AB503)</f>
        <v>0.86</v>
      </c>
      <c r="AA504" s="8">
        <f>IF(Financials!AC503="","na",Financials!AC503)</f>
        <v>1.04</v>
      </c>
      <c r="AB504" s="8">
        <f>IF(Financials!AD503="","na",Financials!AD503)</f>
        <v>1.18</v>
      </c>
      <c r="AC504" s="8">
        <f>IF(Financials!AE503="","na",Financials!AE503)</f>
        <v>1.24</v>
      </c>
      <c r="AD504" s="8">
        <f>IF(Financials!AF503="","na",Financials!AF503)</f>
        <v>0.31</v>
      </c>
      <c r="AE504" s="16">
        <f>IF(Financials!AG503="","na",Financials!AG503)</f>
        <v>0.23243243243243239</v>
      </c>
      <c r="AF504" s="16">
        <f>IF(Financials!AH503="","na",Financials!AH503)</f>
        <v>0.2810810810810811</v>
      </c>
      <c r="AG504" s="16">
        <f>IF(Financials!AI503="","na",Financials!AI503)</f>
        <v>0.26222222222222219</v>
      </c>
      <c r="AH504" s="16" t="str">
        <f>IF(Financials!AJ503="","na",Financials!AJ503)</f>
        <v>na</v>
      </c>
      <c r="AI504" s="16" t="str">
        <f>IF(Financials!AK503="","na",Financials!AK503)</f>
        <v>na</v>
      </c>
    </row>
    <row r="505" spans="1:35" x14ac:dyDescent="0.2">
      <c r="A505" s="5">
        <f>Financials!Q504</f>
        <v>44306</v>
      </c>
      <c r="B505" s="5">
        <f>Financials!P504</f>
        <v>44306</v>
      </c>
      <c r="C505" t="str">
        <f>Financials!A504</f>
        <v>US0718131099</v>
      </c>
      <c r="D505" t="str">
        <f>Financials!B504</f>
        <v>BAX</v>
      </c>
      <c r="E505" t="str">
        <f>Financials!C504</f>
        <v>Baxter International</v>
      </c>
      <c r="F505" t="str">
        <f>Financials!D504</f>
        <v>USD</v>
      </c>
      <c r="G505" t="str">
        <f>Financials!E504</f>
        <v>Healthcare</v>
      </c>
      <c r="H505" t="str">
        <f>Financials!F504</f>
        <v>Medical Instruments &amp; Supplies</v>
      </c>
      <c r="I505">
        <f>Financials!O504</f>
        <v>87.07</v>
      </c>
      <c r="J505" t="str">
        <f>Financials!H504&amp;" - "&amp;Financials!G504</f>
        <v>74.79 - 95.19</v>
      </c>
      <c r="K505" s="7">
        <f>(Financials!G504-Financials!O504)/Financials!O504</f>
        <v>9.3258297921212874E-2</v>
      </c>
      <c r="L505" s="1">
        <f>Financials!M504</f>
        <v>1.1299999999999999E-2</v>
      </c>
      <c r="M505">
        <f>Financials!I504</f>
        <v>40.877899999999997</v>
      </c>
      <c r="N505">
        <f>Financials!J504</f>
        <v>17.209</v>
      </c>
      <c r="O505" s="11">
        <f>Financials!K504</f>
        <v>5.0595600000000003</v>
      </c>
      <c r="P505" s="8">
        <f t="shared" si="9"/>
        <v>3</v>
      </c>
      <c r="Q505" s="14">
        <f>Financials!S504</f>
        <v>1983</v>
      </c>
      <c r="R505" s="14">
        <f>Financials!T504</f>
        <v>2021</v>
      </c>
      <c r="S505" s="14">
        <f>Financials!U504</f>
        <v>22</v>
      </c>
      <c r="T505" s="14">
        <f>Financials!V504</f>
        <v>14</v>
      </c>
      <c r="U505" s="15">
        <f>IF(Financials!W504="","na",Financials!W504)</f>
        <v>2.546612623045744</v>
      </c>
      <c r="V505" s="15">
        <f>IF(Financials!X504="","na",Financials!X504)</f>
        <v>-0.84577809671287041</v>
      </c>
      <c r="W505" s="15">
        <f>IF(Financials!Y504="","na",Financials!Y504)</f>
        <v>-0.51485148514851486</v>
      </c>
      <c r="X505" s="15">
        <f>IF(Financials!Z504="","na",Financials!Z504)</f>
        <v>-0.66438356164383561</v>
      </c>
      <c r="Y505" s="15">
        <f>IF(Financials!AA504="","na",Financials!AA504)</f>
        <v>-0.74345549738219896</v>
      </c>
      <c r="Z505" s="8">
        <f>IF(Financials!AB504="","na",Financials!AB504)</f>
        <v>0.61</v>
      </c>
      <c r="AA505" s="8">
        <f>IF(Financials!AC504="","na",Financials!AC504)</f>
        <v>0.73</v>
      </c>
      <c r="AB505" s="8">
        <f>IF(Financials!AD504="","na",Financials!AD504)</f>
        <v>0.85</v>
      </c>
      <c r="AC505" s="8">
        <f>IF(Financials!AE504="","na",Financials!AE504)</f>
        <v>0.95499999999999996</v>
      </c>
      <c r="AD505" s="8">
        <f>IF(Financials!AF504="","na",Financials!AF504)</f>
        <v>0.245</v>
      </c>
      <c r="AE505" s="16">
        <f>IF(Financials!AG504="","na",Financials!AG504)</f>
        <v>0.46923076923076917</v>
      </c>
      <c r="AF505" s="16">
        <f>IF(Financials!AH504="","na",Financials!AH504)</f>
        <v>0.24333333333333332</v>
      </c>
      <c r="AG505" s="16">
        <f>IF(Financials!AI504="","na",Financials!AI504)</f>
        <v>0.44736842105263158</v>
      </c>
      <c r="AH505" s="16" t="str">
        <f>IF(Financials!AJ504="","na",Financials!AJ504)</f>
        <v>na</v>
      </c>
      <c r="AI505" s="16" t="str">
        <f>IF(Financials!AK504="","na",Financials!AK504)</f>
        <v>na</v>
      </c>
    </row>
    <row r="506" spans="1:35" x14ac:dyDescent="0.2">
      <c r="A506" s="5">
        <f>Financials!Q505</f>
        <v>44306</v>
      </c>
      <c r="B506" s="5">
        <f>Financials!P505</f>
        <v>44306</v>
      </c>
      <c r="C506" t="str">
        <f>Financials!A505</f>
        <v>US0758871091</v>
      </c>
      <c r="D506" t="str">
        <f>Financials!B505</f>
        <v>BDX</v>
      </c>
      <c r="E506" t="str">
        <f>Financials!C505</f>
        <v>Becton, Dickinson (BD</v>
      </c>
      <c r="F506" t="str">
        <f>Financials!D505</f>
        <v>USD</v>
      </c>
      <c r="G506" t="str">
        <f>Financials!E505</f>
        <v>Healthcare</v>
      </c>
      <c r="H506" t="str">
        <f>Financials!F505</f>
        <v>Medical Instruments &amp; Supplies</v>
      </c>
      <c r="I506">
        <f>Financials!O505</f>
        <v>256.44</v>
      </c>
      <c r="J506" t="str">
        <f>Financials!H505&amp;" - "&amp;Financials!G505</f>
        <v>219.5 - 284.97</v>
      </c>
      <c r="K506" s="7">
        <f>(Financials!G505-Financials!O505)/Financials!O505</f>
        <v>0.11125409452503521</v>
      </c>
      <c r="L506" s="1">
        <f>Financials!M505</f>
        <v>1.29E-2</v>
      </c>
      <c r="M506">
        <f>Financials!I505</f>
        <v>48.79</v>
      </c>
      <c r="N506">
        <f>Financials!J505</f>
        <v>84.873999999999995</v>
      </c>
      <c r="O506" s="11">
        <f>Financials!K505</f>
        <v>3.02142</v>
      </c>
      <c r="P506" s="8">
        <f t="shared" si="9"/>
        <v>2</v>
      </c>
      <c r="Q506" s="14">
        <f>Financials!S505</f>
        <v>1983</v>
      </c>
      <c r="R506" s="14">
        <f>Financials!T505</f>
        <v>2021</v>
      </c>
      <c r="S506" s="14">
        <f>Financials!U505</f>
        <v>32</v>
      </c>
      <c r="T506" s="14">
        <f>Financials!V505</f>
        <v>6</v>
      </c>
      <c r="U506" s="15">
        <f>IF(Financials!W505="","na",Financials!W505)</f>
        <v>14.421776291341509</v>
      </c>
      <c r="V506" s="15">
        <f>IF(Financials!X505="","na",Financials!X505)</f>
        <v>-0.62863534675615207</v>
      </c>
      <c r="W506" s="15">
        <f>IF(Financials!Y505="","na",Financials!Y505)</f>
        <v>-0.69372693726937262</v>
      </c>
      <c r="X506" s="15">
        <f>IF(Financials!Z505="","na",Financials!Z505)</f>
        <v>-0.72516556291390721</v>
      </c>
      <c r="Y506" s="15">
        <f>IF(Financials!AA505="","na",Financials!AA505)</f>
        <v>-0.74062499999999998</v>
      </c>
      <c r="Z506" s="8">
        <f>IF(Financials!AB505="","na",Financials!AB505)</f>
        <v>2.94</v>
      </c>
      <c r="AA506" s="8">
        <f>IF(Financials!AC505="","na",Financials!AC505)</f>
        <v>3.02</v>
      </c>
      <c r="AB506" s="8">
        <f>IF(Financials!AD505="","na",Financials!AD505)</f>
        <v>3.1</v>
      </c>
      <c r="AC506" s="8">
        <f>IF(Financials!AE505="","na",Financials!AE505)</f>
        <v>3.2</v>
      </c>
      <c r="AD506" s="8">
        <f>IF(Financials!AF505="","na",Financials!AF505)</f>
        <v>0.83</v>
      </c>
      <c r="AE506" s="16">
        <f>IF(Financials!AG505="","na",Financials!AG505)</f>
        <v>0.63913043478260878</v>
      </c>
      <c r="AF506" s="16" t="str">
        <f>IF(Financials!AH505="","na",Financials!AH505)</f>
        <v>na</v>
      </c>
      <c r="AG506" s="16">
        <f>IF(Financials!AI505="","na",Financials!AI505)</f>
        <v>0.79487179487179493</v>
      </c>
      <c r="AH506" s="16" t="str">
        <f>IF(Financials!AJ505="","na",Financials!AJ505)</f>
        <v>na</v>
      </c>
      <c r="AI506" s="16" t="str">
        <f>IF(Financials!AK505="","na",Financials!AK505)</f>
        <v>na</v>
      </c>
    </row>
    <row r="507" spans="1:35" x14ac:dyDescent="0.2">
      <c r="A507" s="5">
        <f>Financials!Q506</f>
        <v>44306</v>
      </c>
      <c r="B507" s="5">
        <f>Financials!P506</f>
        <v>44306</v>
      </c>
      <c r="C507" t="str">
        <f>Financials!A506</f>
        <v>US0846707026</v>
      </c>
      <c r="D507" t="str">
        <f>Financials!B506</f>
        <v>BRK-B</v>
      </c>
      <c r="E507" t="str">
        <f>Financials!C506</f>
        <v>Berkshire Hathaway</v>
      </c>
      <c r="F507" t="str">
        <f>Financials!D506</f>
        <v>USD</v>
      </c>
      <c r="G507" t="str">
        <f>Financials!E506</f>
        <v>Financial Services</v>
      </c>
      <c r="H507" t="str">
        <f>Financials!F506</f>
        <v>Insurance—Diversified</v>
      </c>
      <c r="I507">
        <f>Financials!O506</f>
        <v>267.89</v>
      </c>
      <c r="J507" t="str">
        <f>Financials!H506&amp;" - "&amp;Financials!G506</f>
        <v>167.04 - 269.31</v>
      </c>
      <c r="K507" s="7">
        <f>(Financials!G506-Financials!O506)/Financials!O506</f>
        <v>5.3006831162044719E-3</v>
      </c>
      <c r="L507" s="1">
        <f>Financials!M506</f>
        <v>0</v>
      </c>
      <c r="M507">
        <f>Financials!I506</f>
        <v>1.0045399999999999E-2</v>
      </c>
      <c r="N507">
        <f>Financials!J506</f>
        <v>286947</v>
      </c>
      <c r="O507" s="11">
        <f>Financials!K506</f>
        <v>9.3358700000000005E-4</v>
      </c>
      <c r="P507" s="8">
        <f t="shared" si="9"/>
        <v>0</v>
      </c>
      <c r="Q507" s="14">
        <f>Financials!S506</f>
        <v>0</v>
      </c>
      <c r="R507" s="14">
        <f>Financials!T506</f>
        <v>0</v>
      </c>
      <c r="S507" s="14">
        <f>Financials!U506</f>
        <v>0</v>
      </c>
      <c r="T507" s="14">
        <f>Financials!V506</f>
        <v>0</v>
      </c>
      <c r="U507" s="15" t="str">
        <f>IF(Financials!W506="","na",Financials!W506)</f>
        <v>na</v>
      </c>
      <c r="V507" s="15" t="str">
        <f>IF(Financials!X506="","na",Financials!X506)</f>
        <v>na</v>
      </c>
      <c r="W507" s="15" t="str">
        <f>IF(Financials!Y506="","na",Financials!Y506)</f>
        <v>na</v>
      </c>
      <c r="X507" s="15" t="str">
        <f>IF(Financials!Z506="","na",Financials!Z506)</f>
        <v>na</v>
      </c>
      <c r="Y507" s="15" t="str">
        <f>IF(Financials!AA506="","na",Financials!AA506)</f>
        <v>na</v>
      </c>
      <c r="Z507" s="8" t="str">
        <f>IF(Financials!AB506="","na",Financials!AB506)</f>
        <v>na</v>
      </c>
      <c r="AA507" s="8" t="str">
        <f>IF(Financials!AC506="","na",Financials!AC506)</f>
        <v>na</v>
      </c>
      <c r="AB507" s="8" t="str">
        <f>IF(Financials!AD506="","na",Financials!AD506)</f>
        <v>na</v>
      </c>
      <c r="AC507" s="8" t="str">
        <f>IF(Financials!AE506="","na",Financials!AE506)</f>
        <v>na</v>
      </c>
      <c r="AD507" s="8" t="str">
        <f>IF(Financials!AF506="","na",Financials!AF506)</f>
        <v>na</v>
      </c>
      <c r="AE507" s="16" t="str">
        <f>IF(Financials!AG506="","na",Financials!AG506)</f>
        <v>na</v>
      </c>
      <c r="AF507" s="16" t="str">
        <f>IF(Financials!AH506="","na",Financials!AH506)</f>
        <v>na</v>
      </c>
      <c r="AG507" s="16" t="str">
        <f>IF(Financials!AI506="","na",Financials!AI506)</f>
        <v>na</v>
      </c>
      <c r="AH507" s="16" t="str">
        <f>IF(Financials!AJ506="","na",Financials!AJ506)</f>
        <v>na</v>
      </c>
      <c r="AI507" s="16" t="str">
        <f>IF(Financials!AK506="","na",Financials!AK506)</f>
        <v>na</v>
      </c>
    </row>
    <row r="508" spans="1:35" x14ac:dyDescent="0.2">
      <c r="A508" s="5">
        <f>Financials!Q507</f>
        <v>44306</v>
      </c>
      <c r="B508" s="5">
        <f>Financials!P507</f>
        <v>44306</v>
      </c>
      <c r="C508" t="str">
        <f>Financials!A507</f>
        <v>US0865161014</v>
      </c>
      <c r="D508" t="str">
        <f>Financials!B507</f>
        <v>BBY</v>
      </c>
      <c r="E508" t="str">
        <f>Financials!C507</f>
        <v>Best Buy</v>
      </c>
      <c r="F508" t="str">
        <f>Financials!D507</f>
        <v>USD</v>
      </c>
      <c r="G508" t="str">
        <f>Financials!E507</f>
        <v>Consumer Cyclical</v>
      </c>
      <c r="H508" t="str">
        <f>Financials!F507</f>
        <v>Specialty Retail</v>
      </c>
      <c r="I508">
        <f>Financials!O507</f>
        <v>118.45</v>
      </c>
      <c r="J508" t="str">
        <f>Financials!H507&amp;" - "&amp;Financials!G507</f>
        <v>61.61 - 124.89</v>
      </c>
      <c r="K508" s="7">
        <f>(Financials!G507-Financials!O507)/Financials!O507</f>
        <v>5.436893203883493E-2</v>
      </c>
      <c r="L508" s="1">
        <f>Financials!M507</f>
        <v>2.3599999999999999E-2</v>
      </c>
      <c r="M508">
        <f>Financials!I507</f>
        <v>17.317299999999999</v>
      </c>
      <c r="N508">
        <f>Financials!J507</f>
        <v>17.847999999999999</v>
      </c>
      <c r="O508" s="11">
        <f>Financials!K507</f>
        <v>6.6365999999999996</v>
      </c>
      <c r="P508" s="8">
        <f t="shared" si="9"/>
        <v>4</v>
      </c>
      <c r="Q508" s="14">
        <f>Financials!S507</f>
        <v>2004</v>
      </c>
      <c r="R508" s="14">
        <f>Financials!T507</f>
        <v>2021</v>
      </c>
      <c r="S508" s="14">
        <f>Financials!U507</f>
        <v>12</v>
      </c>
      <c r="T508" s="14">
        <f>Financials!V507</f>
        <v>5</v>
      </c>
      <c r="U508" s="15">
        <f>IF(Financials!W507="","na",Financials!W507)</f>
        <v>1.5609131484597931</v>
      </c>
      <c r="V508" s="15">
        <f>IF(Financials!X507="","na",Financials!X507)</f>
        <v>-2.7777777777777804E-2</v>
      </c>
      <c r="W508" s="15">
        <f>IF(Financials!Y507="","na",Financials!Y507)</f>
        <v>-0.55414012738853513</v>
      </c>
      <c r="X508" s="15">
        <f>IF(Financials!Z507="","na",Financials!Z507)</f>
        <v>-0.61111111111111116</v>
      </c>
      <c r="Y508" s="15">
        <f>IF(Financials!AA507="","na",Financials!AA507)</f>
        <v>-0.68181818181818188</v>
      </c>
      <c r="Z508" s="8">
        <f>IF(Financials!AB507="","na",Financials!AB507)</f>
        <v>1.36</v>
      </c>
      <c r="AA508" s="8">
        <f>IF(Financials!AC507="","na",Financials!AC507)</f>
        <v>1.8</v>
      </c>
      <c r="AB508" s="8">
        <f>IF(Financials!AD507="","na",Financials!AD507)</f>
        <v>2</v>
      </c>
      <c r="AC508" s="8">
        <f>IF(Financials!AE507="","na",Financials!AE507)</f>
        <v>2.2000000000000002</v>
      </c>
      <c r="AD508" s="8">
        <f>IF(Financials!AF507="","na",Financials!AF507)</f>
        <v>0.7</v>
      </c>
      <c r="AE508" s="16">
        <f>IF(Financials!AG507="","na",Financials!AG507)</f>
        <v>0.35789473684210532</v>
      </c>
      <c r="AF508" s="16">
        <f>IF(Financials!AH507="","na",Financials!AH507)</f>
        <v>0.54545454545454553</v>
      </c>
      <c r="AG508" s="16">
        <f>IF(Financials!AI507="","na",Financials!AI507)</f>
        <v>0.38461538461538458</v>
      </c>
      <c r="AH508" s="16">
        <f>IF(Financials!AJ507="","na",Financials!AJ507)</f>
        <v>0.37931034482758624</v>
      </c>
      <c r="AI508" s="16" t="str">
        <f>IF(Financials!AK507="","na",Financials!AK507)</f>
        <v>na</v>
      </c>
    </row>
    <row r="509" spans="1:35" x14ac:dyDescent="0.2">
      <c r="A509" s="5">
        <f>Financials!Q508</f>
        <v>44306</v>
      </c>
      <c r="B509" s="5">
        <f>Financials!P508</f>
        <v>44306</v>
      </c>
      <c r="C509" t="str">
        <f>Financials!A508</f>
        <v>US09061G1013</v>
      </c>
      <c r="D509" t="str">
        <f>Financials!B508</f>
        <v>BMRN</v>
      </c>
      <c r="E509" t="str">
        <f>Financials!C508</f>
        <v>Biomarin Pharmaceutical</v>
      </c>
      <c r="F509" t="str">
        <f>Financials!D508</f>
        <v>USD</v>
      </c>
      <c r="G509" t="str">
        <f>Financials!E508</f>
        <v>Healthcare</v>
      </c>
      <c r="H509" t="str">
        <f>Financials!F508</f>
        <v>Biotechnology</v>
      </c>
      <c r="I509">
        <f>Financials!O508</f>
        <v>79.45</v>
      </c>
      <c r="J509" t="str">
        <f>Financials!H508&amp;" - "&amp;Financials!G508</f>
        <v>71.35 - 131.95</v>
      </c>
      <c r="K509" s="7">
        <f>(Financials!G508-Financials!O508)/Financials!O508</f>
        <v>0.66079295154185003</v>
      </c>
      <c r="L509" s="1">
        <f>Financials!M508</f>
        <v>0</v>
      </c>
      <c r="M509">
        <f>Financials!I508</f>
        <v>17.558</v>
      </c>
      <c r="N509">
        <f>Financials!J508</f>
        <v>22.593</v>
      </c>
      <c r="O509" s="11">
        <f>Financials!K508</f>
        <v>3.5165799999999998</v>
      </c>
      <c r="P509" s="8">
        <f t="shared" si="9"/>
        <v>0</v>
      </c>
      <c r="Q509" s="14">
        <f>Financials!S508</f>
        <v>0</v>
      </c>
      <c r="R509" s="14">
        <f>Financials!T508</f>
        <v>0</v>
      </c>
      <c r="S509" s="14">
        <f>Financials!U508</f>
        <v>0</v>
      </c>
      <c r="T509" s="14">
        <f>Financials!V508</f>
        <v>0</v>
      </c>
      <c r="U509" s="15" t="str">
        <f>IF(Financials!W508="","na",Financials!W508)</f>
        <v>na</v>
      </c>
      <c r="V509" s="15" t="str">
        <f>IF(Financials!X508="","na",Financials!X508)</f>
        <v>na</v>
      </c>
      <c r="W509" s="15" t="str">
        <f>IF(Financials!Y508="","na",Financials!Y508)</f>
        <v>na</v>
      </c>
      <c r="X509" s="15" t="str">
        <f>IF(Financials!Z508="","na",Financials!Z508)</f>
        <v>na</v>
      </c>
      <c r="Y509" s="15" t="str">
        <f>IF(Financials!AA508="","na",Financials!AA508)</f>
        <v>na</v>
      </c>
      <c r="Z509" s="8" t="str">
        <f>IF(Financials!AB508="","na",Financials!AB508)</f>
        <v>na</v>
      </c>
      <c r="AA509" s="8" t="str">
        <f>IF(Financials!AC508="","na",Financials!AC508)</f>
        <v>na</v>
      </c>
      <c r="AB509" s="8" t="str">
        <f>IF(Financials!AD508="","na",Financials!AD508)</f>
        <v>na</v>
      </c>
      <c r="AC509" s="8" t="str">
        <f>IF(Financials!AE508="","na",Financials!AE508)</f>
        <v>na</v>
      </c>
      <c r="AD509" s="8" t="str">
        <f>IF(Financials!AF508="","na",Financials!AF508)</f>
        <v>na</v>
      </c>
      <c r="AE509" s="16" t="str">
        <f>IF(Financials!AG508="","na",Financials!AG508)</f>
        <v>na</v>
      </c>
      <c r="AF509" s="16" t="str">
        <f>IF(Financials!AH508="","na",Financials!AH508)</f>
        <v>na</v>
      </c>
      <c r="AG509" s="16" t="str">
        <f>IF(Financials!AI508="","na",Financials!AI508)</f>
        <v>na</v>
      </c>
      <c r="AH509" s="16" t="str">
        <f>IF(Financials!AJ508="","na",Financials!AJ508)</f>
        <v>na</v>
      </c>
      <c r="AI509" s="16" t="str">
        <f>IF(Financials!AK508="","na",Financials!AK508)</f>
        <v>na</v>
      </c>
    </row>
    <row r="510" spans="1:35" x14ac:dyDescent="0.2">
      <c r="A510" s="5">
        <f>Financials!Q509</f>
        <v>44306</v>
      </c>
      <c r="B510" s="5">
        <f>Financials!P509</f>
        <v>44306</v>
      </c>
      <c r="C510" t="str">
        <f>Financials!A509</f>
        <v>US09062X1037</v>
      </c>
      <c r="D510" t="str">
        <f>Financials!B509</f>
        <v>BIIB</v>
      </c>
      <c r="E510" t="str">
        <f>Financials!C509</f>
        <v>Biogen</v>
      </c>
      <c r="F510" t="str">
        <f>Financials!D509</f>
        <v>USD</v>
      </c>
      <c r="G510" t="str">
        <f>Financials!E509</f>
        <v>Healthcare</v>
      </c>
      <c r="H510" t="str">
        <f>Financials!F509</f>
        <v>Drug Manufacturers—General</v>
      </c>
      <c r="I510">
        <f>Financials!O509</f>
        <v>273.2</v>
      </c>
      <c r="J510" t="str">
        <f>Financials!H509&amp;" - "&amp;Financials!G509</f>
        <v>223.25 - 363.92</v>
      </c>
      <c r="K510" s="7">
        <f>(Financials!G509-Financials!O509)/Financials!O509</f>
        <v>0.33206442166910699</v>
      </c>
      <c r="L510" s="1">
        <f>Financials!M509</f>
        <v>0</v>
      </c>
      <c r="M510">
        <f>Financials!I509</f>
        <v>11.0161</v>
      </c>
      <c r="N510">
        <f>Financials!J509</f>
        <v>70.212000000000003</v>
      </c>
      <c r="O510" s="11">
        <f>Financials!K509</f>
        <v>3.89107</v>
      </c>
      <c r="P510" s="8">
        <f t="shared" si="9"/>
        <v>0</v>
      </c>
      <c r="Q510" s="14">
        <f>Financials!S509</f>
        <v>0</v>
      </c>
      <c r="R510" s="14">
        <f>Financials!T509</f>
        <v>0</v>
      </c>
      <c r="S510" s="14">
        <f>Financials!U509</f>
        <v>0</v>
      </c>
      <c r="T510" s="14">
        <f>Financials!V509</f>
        <v>0</v>
      </c>
      <c r="U510" s="15" t="str">
        <f>IF(Financials!W509="","na",Financials!W509)</f>
        <v>na</v>
      </c>
      <c r="V510" s="15" t="str">
        <f>IF(Financials!X509="","na",Financials!X509)</f>
        <v>na</v>
      </c>
      <c r="W510" s="15" t="str">
        <f>IF(Financials!Y509="","na",Financials!Y509)</f>
        <v>na</v>
      </c>
      <c r="X510" s="15" t="str">
        <f>IF(Financials!Z509="","na",Financials!Z509)</f>
        <v>na</v>
      </c>
      <c r="Y510" s="15" t="str">
        <f>IF(Financials!AA509="","na",Financials!AA509)</f>
        <v>na</v>
      </c>
      <c r="Z510" s="8" t="str">
        <f>IF(Financials!AB509="","na",Financials!AB509)</f>
        <v>na</v>
      </c>
      <c r="AA510" s="8" t="str">
        <f>IF(Financials!AC509="","na",Financials!AC509)</f>
        <v>na</v>
      </c>
      <c r="AB510" s="8" t="str">
        <f>IF(Financials!AD509="","na",Financials!AD509)</f>
        <v>na</v>
      </c>
      <c r="AC510" s="8" t="str">
        <f>IF(Financials!AE509="","na",Financials!AE509)</f>
        <v>na</v>
      </c>
      <c r="AD510" s="8" t="str">
        <f>IF(Financials!AF509="","na",Financials!AF509)</f>
        <v>na</v>
      </c>
      <c r="AE510" s="16" t="str">
        <f>IF(Financials!AG509="","na",Financials!AG509)</f>
        <v>na</v>
      </c>
      <c r="AF510" s="16" t="str">
        <f>IF(Financials!AH509="","na",Financials!AH509)</f>
        <v>na</v>
      </c>
      <c r="AG510" s="16" t="str">
        <f>IF(Financials!AI509="","na",Financials!AI509)</f>
        <v>na</v>
      </c>
      <c r="AH510" s="16" t="str">
        <f>IF(Financials!AJ509="","na",Financials!AJ509)</f>
        <v>na</v>
      </c>
      <c r="AI510" s="16" t="str">
        <f>IF(Financials!AK509="","na",Financials!AK509)</f>
        <v>na</v>
      </c>
    </row>
    <row r="511" spans="1:35" x14ac:dyDescent="0.2">
      <c r="A511" s="5">
        <f>Financials!Q510</f>
        <v>44306</v>
      </c>
      <c r="B511" s="5">
        <f>Financials!P510</f>
        <v>44306</v>
      </c>
      <c r="C511" t="str">
        <f>Financials!A510</f>
        <v>US09247X1019</v>
      </c>
      <c r="D511" t="str">
        <f>Financials!B510</f>
        <v>BLK</v>
      </c>
      <c r="E511" t="str">
        <f>Financials!C510</f>
        <v>BlackRock</v>
      </c>
      <c r="F511" t="str">
        <f>Financials!D510</f>
        <v>USD</v>
      </c>
      <c r="G511" t="str">
        <f>Financials!E510</f>
        <v>Financial Services</v>
      </c>
      <c r="H511" t="str">
        <f>Financials!F510</f>
        <v>Asset Management</v>
      </c>
      <c r="I511">
        <f>Financials!O510</f>
        <v>804.96</v>
      </c>
      <c r="J511" t="str">
        <f>Financials!H510&amp;" - "&amp;Financials!G510</f>
        <v>440 - 813.45</v>
      </c>
      <c r="K511" s="7">
        <f>(Financials!G510-Financials!O510)/Financials!O510</f>
        <v>1.0547107930828872E-2</v>
      </c>
      <c r="L511" s="1">
        <f>Financials!M510</f>
        <v>2.0500000000000001E-2</v>
      </c>
      <c r="M511">
        <f>Financials!I510</f>
        <v>23.326799999999999</v>
      </c>
      <c r="N511">
        <f>Financials!J510</f>
        <v>231.31399999999999</v>
      </c>
      <c r="O511" s="11">
        <f>Financials!K510</f>
        <v>3.4799500000000001</v>
      </c>
      <c r="P511" s="8">
        <f t="shared" si="9"/>
        <v>3</v>
      </c>
      <c r="Q511" s="14">
        <f>Financials!S510</f>
        <v>2004</v>
      </c>
      <c r="R511" s="14">
        <f>Financials!T510</f>
        <v>2021</v>
      </c>
      <c r="S511" s="14">
        <f>Financials!U510</f>
        <v>14</v>
      </c>
      <c r="T511" s="14">
        <f>Financials!V510</f>
        <v>2</v>
      </c>
      <c r="U511" s="15">
        <f>IF(Financials!W510="","na",Financials!W510)</f>
        <v>3.13</v>
      </c>
      <c r="V511" s="15">
        <f>IF(Financials!X510="","na",Financials!X510)</f>
        <v>-0.57202072538860105</v>
      </c>
      <c r="W511" s="15">
        <f>IF(Financials!Y510="","na",Financials!Y510)</f>
        <v>-0.54912663755458513</v>
      </c>
      <c r="X511" s="15">
        <f>IF(Financials!Z510="","na",Financials!Z510)</f>
        <v>-0.65640599001663891</v>
      </c>
      <c r="Y511" s="15">
        <f>IF(Financials!AA510="","na",Financials!AA510)</f>
        <v>-0.71556473829201106</v>
      </c>
      <c r="Z511" s="8">
        <f>IF(Financials!AB510="","na",Financials!AB510)</f>
        <v>10</v>
      </c>
      <c r="AA511" s="8">
        <f>IF(Financials!AC510="","na",Financials!AC510)</f>
        <v>12.02</v>
      </c>
      <c r="AB511" s="8">
        <f>IF(Financials!AD510="","na",Financials!AD510)</f>
        <v>13.2</v>
      </c>
      <c r="AC511" s="8">
        <f>IF(Financials!AE510="","na",Financials!AE510)</f>
        <v>14.52</v>
      </c>
      <c r="AD511" s="8">
        <f>IF(Financials!AF510="","na",Financials!AF510)</f>
        <v>4.13</v>
      </c>
      <c r="AE511" s="16">
        <f>IF(Financials!AG510="","na",Financials!AG510)</f>
        <v>0.33222591362126247</v>
      </c>
      <c r="AF511" s="16">
        <f>IF(Financials!AH510="","na",Financials!AH510)</f>
        <v>0.45187969924812021</v>
      </c>
      <c r="AG511" s="16">
        <f>IF(Financials!AI510="","na",Financials!AI510)</f>
        <v>0.46478873239436619</v>
      </c>
      <c r="AH511" s="16" t="str">
        <f>IF(Financials!AJ510="","na",Financials!AJ510)</f>
        <v>na</v>
      </c>
      <c r="AI511" s="16" t="str">
        <f>IF(Financials!AK510="","na",Financials!AK510)</f>
        <v>na</v>
      </c>
    </row>
    <row r="512" spans="1:35" x14ac:dyDescent="0.2">
      <c r="A512" s="5">
        <f>Financials!Q511</f>
        <v>44306</v>
      </c>
      <c r="B512" s="5">
        <f>Financials!P511</f>
        <v>44306</v>
      </c>
      <c r="C512" t="str">
        <f>Financials!A511</f>
        <v>US0970231058</v>
      </c>
      <c r="D512" t="str">
        <f>Financials!B511</f>
        <v>BA</v>
      </c>
      <c r="E512" t="str">
        <f>Financials!C511</f>
        <v>Boeing</v>
      </c>
      <c r="F512" t="str">
        <f>Financials!D511</f>
        <v>USD</v>
      </c>
      <c r="G512" t="str">
        <f>Financials!E511</f>
        <v>Industrials</v>
      </c>
      <c r="H512" t="str">
        <f>Financials!F511</f>
        <v>Aerospace &amp; Defense</v>
      </c>
      <c r="I512">
        <f>Financials!O511</f>
        <v>234.06</v>
      </c>
      <c r="J512" t="str">
        <f>Financials!H511&amp;" - "&amp;Financials!G511</f>
        <v>113.89 - 278.57</v>
      </c>
      <c r="K512" s="7">
        <f>(Financials!G511-Financials!O511)/Financials!O511</f>
        <v>0.19016491497906515</v>
      </c>
      <c r="L512" s="1">
        <f>Financials!M511</f>
        <v>0</v>
      </c>
      <c r="M512">
        <f>Financials!I511</f>
        <v>0</v>
      </c>
      <c r="N512">
        <f>Financials!J511</f>
        <v>-31.452999999999999</v>
      </c>
      <c r="O512" s="11">
        <f>Financials!K511</f>
        <v>0</v>
      </c>
      <c r="P512" s="8">
        <f t="shared" si="9"/>
        <v>2</v>
      </c>
      <c r="Q512" s="14">
        <f>Financials!S511</f>
        <v>1963</v>
      </c>
      <c r="R512" s="14">
        <f>Financials!T511</f>
        <v>2020</v>
      </c>
      <c r="S512" s="14">
        <f>Financials!U511</f>
        <v>33</v>
      </c>
      <c r="T512" s="14">
        <f>Financials!V511</f>
        <v>7</v>
      </c>
      <c r="U512" s="15">
        <f>IF(Financials!W511="","na",Financials!W511)</f>
        <v>61.424058323207788</v>
      </c>
      <c r="V512" s="15">
        <f>IF(Financials!X511="","na",Financials!X511)</f>
        <v>5.9278350515464026E-2</v>
      </c>
      <c r="W512" s="15">
        <f>IF(Financials!Y511="","na",Financials!Y511)</f>
        <v>-0.43543956043956039</v>
      </c>
      <c r="X512" s="15">
        <f>IF(Financials!Z511="","na",Financials!Z511)</f>
        <v>-0.63820422535211263</v>
      </c>
      <c r="Y512" s="15">
        <f>IF(Financials!AA511="","na",Financials!AA511)</f>
        <v>-0.75</v>
      </c>
      <c r="Z512" s="8">
        <f>IF(Financials!AB511="","na",Financials!AB511)</f>
        <v>5.68</v>
      </c>
      <c r="AA512" s="8">
        <f>IF(Financials!AC511="","na",Financials!AC511)</f>
        <v>6.84</v>
      </c>
      <c r="AB512" s="8">
        <f>IF(Financials!AD511="","na",Financials!AD511)</f>
        <v>8.2200000000000006</v>
      </c>
      <c r="AC512" s="8">
        <f>IF(Financials!AE511="","na",Financials!AE511)</f>
        <v>2.0550000000000002</v>
      </c>
      <c r="AD512" s="8" t="str">
        <f>IF(Financials!AF511="","na",Financials!AF511)</f>
        <v>na</v>
      </c>
      <c r="AE512" s="16">
        <f>IF(Financials!AG511="","na",Financials!AG511)</f>
        <v>0.42388059701492536</v>
      </c>
      <c r="AF512" s="16">
        <f>IF(Financials!AH511="","na",Financials!AH511)</f>
        <v>0.382122905027933</v>
      </c>
      <c r="AG512" s="16">
        <f>IF(Financials!AI511="","na",Financials!AI511)</f>
        <v>-7.4727272727272727</v>
      </c>
      <c r="AH512" s="16" t="str">
        <f>IF(Financials!AJ511="","na",Financials!AJ511)</f>
        <v>na</v>
      </c>
      <c r="AI512" s="16" t="str">
        <f>IF(Financials!AK511="","na",Financials!AK511)</f>
        <v>na</v>
      </c>
    </row>
    <row r="513" spans="1:35" x14ac:dyDescent="0.2">
      <c r="A513" s="5">
        <f>Financials!Q512</f>
        <v>44306</v>
      </c>
      <c r="B513" s="5">
        <f>Financials!P512</f>
        <v>44306</v>
      </c>
      <c r="C513" t="str">
        <f>Financials!A512</f>
        <v>US0997241064</v>
      </c>
      <c r="D513" t="str">
        <f>Financials!B512</f>
        <v>BWA</v>
      </c>
      <c r="E513" t="str">
        <f>Financials!C512</f>
        <v>BorgWarner</v>
      </c>
      <c r="F513" t="str">
        <f>Financials!D512</f>
        <v>USD</v>
      </c>
      <c r="G513" t="str">
        <f>Financials!E512</f>
        <v>Consumer Cyclical</v>
      </c>
      <c r="H513" t="str">
        <f>Financials!F512</f>
        <v>Auto Parts</v>
      </c>
      <c r="I513">
        <f>Financials!O512</f>
        <v>47.93</v>
      </c>
      <c r="J513" t="str">
        <f>Financials!H512&amp;" - "&amp;Financials!G512</f>
        <v>24.27 - 50.6</v>
      </c>
      <c r="K513" s="7">
        <f>(Financials!G512-Financials!O512)/Financials!O512</f>
        <v>5.5706238264135233E-2</v>
      </c>
      <c r="L513" s="1">
        <f>Financials!M512</f>
        <v>1.4200000000000001E-2</v>
      </c>
      <c r="M513">
        <f>Financials!I512</f>
        <v>20.482900000000001</v>
      </c>
      <c r="N513">
        <f>Financials!J512</f>
        <v>26.902999999999999</v>
      </c>
      <c r="O513" s="11">
        <f>Financials!K512</f>
        <v>1.78159</v>
      </c>
      <c r="P513" s="8">
        <f t="shared" si="9"/>
        <v>3</v>
      </c>
      <c r="Q513" s="14">
        <f>Financials!S512</f>
        <v>1995</v>
      </c>
      <c r="R513" s="14">
        <f>Financials!T512</f>
        <v>2021</v>
      </c>
      <c r="S513" s="14">
        <f>Financials!U512</f>
        <v>11</v>
      </c>
      <c r="T513" s="14">
        <f>Financials!V512</f>
        <v>3</v>
      </c>
      <c r="U513" s="15">
        <f>IF(Financials!W512="","na",Financials!W512)</f>
        <v>1.2666666666666668</v>
      </c>
      <c r="V513" s="15">
        <f>IF(Financials!X512="","na",Financials!X512)</f>
        <v>-0.73437499999999989</v>
      </c>
      <c r="W513" s="15">
        <f>IF(Financials!Y512="","na",Financials!Y512)</f>
        <v>-0.67924528301886788</v>
      </c>
      <c r="X513" s="15">
        <f>IF(Financials!Z512="","na",Financials!Z512)</f>
        <v>-0.75</v>
      </c>
      <c r="Y513" s="15">
        <f>IF(Financials!AA512="","na",Financials!AA512)</f>
        <v>-0.75</v>
      </c>
      <c r="Z513" s="8">
        <f>IF(Financials!AB512="","na",Financials!AB512)</f>
        <v>0.59</v>
      </c>
      <c r="AA513" s="8">
        <f>IF(Financials!AC512="","na",Financials!AC512)</f>
        <v>0.68</v>
      </c>
      <c r="AB513" s="8">
        <f>IF(Financials!AD512="","na",Financials!AD512)</f>
        <v>0.68</v>
      </c>
      <c r="AC513" s="8">
        <f>IF(Financials!AE512="","na",Financials!AE512)</f>
        <v>0.68</v>
      </c>
      <c r="AD513" s="8">
        <f>IF(Financials!AF512="","na",Financials!AF512)</f>
        <v>0.17</v>
      </c>
      <c r="AE513" s="16">
        <f>IF(Financials!AG512="","na",Financials!AG512)</f>
        <v>0.28095238095238095</v>
      </c>
      <c r="AF513" s="16">
        <f>IF(Financials!AH512="","na",Financials!AH512)</f>
        <v>0.15454545454545454</v>
      </c>
      <c r="AG513" s="16">
        <f>IF(Financials!AI512="","na",Financials!AI512)</f>
        <v>0.18888888888888888</v>
      </c>
      <c r="AH513" s="16" t="str">
        <f>IF(Financials!AJ512="","na",Financials!AJ512)</f>
        <v>na</v>
      </c>
      <c r="AI513" s="16" t="str">
        <f>IF(Financials!AK512="","na",Financials!AK512)</f>
        <v>na</v>
      </c>
    </row>
    <row r="514" spans="1:35" x14ac:dyDescent="0.2">
      <c r="A514" s="5">
        <f>Financials!Q513</f>
        <v>44306</v>
      </c>
      <c r="B514" s="5">
        <f>Financials!P513</f>
        <v>44306</v>
      </c>
      <c r="C514" t="str">
        <f>Financials!A513</f>
        <v>US1011211018</v>
      </c>
      <c r="D514" t="str">
        <f>Financials!B513</f>
        <v>BXP</v>
      </c>
      <c r="E514" t="str">
        <f>Financials!C513</f>
        <v>Boston Properties</v>
      </c>
      <c r="F514" t="str">
        <f>Financials!D513</f>
        <v>USD</v>
      </c>
      <c r="G514" t="str">
        <f>Financials!E513</f>
        <v>Real Estate</v>
      </c>
      <c r="H514" t="str">
        <f>Financials!F513</f>
        <v>REIT—Office</v>
      </c>
      <c r="I514">
        <f>Financials!O513</f>
        <v>106.13</v>
      </c>
      <c r="J514" t="str">
        <f>Financials!H513&amp;" - "&amp;Financials!G513</f>
        <v>69.69 - 110.36</v>
      </c>
      <c r="K514" s="7">
        <f>(Financials!G513-Financials!O513)/Financials!O513</f>
        <v>3.9856779421464282E-2</v>
      </c>
      <c r="L514" s="1">
        <f>Financials!M513</f>
        <v>3.6900000000000002E-2</v>
      </c>
      <c r="M514">
        <f>Financials!I513</f>
        <v>19.157</v>
      </c>
      <c r="N514">
        <f>Financials!J513</f>
        <v>37.220999999999997</v>
      </c>
      <c r="O514" s="11">
        <f>Financials!K513</f>
        <v>2.8513500000000001</v>
      </c>
      <c r="P514" s="8">
        <f t="shared" si="9"/>
        <v>0</v>
      </c>
      <c r="Q514" s="14">
        <f>Financials!S513</f>
        <v>1998</v>
      </c>
      <c r="R514" s="14">
        <f>Financials!T513</f>
        <v>2021</v>
      </c>
      <c r="S514" s="14">
        <f>Financials!U513</f>
        <v>15</v>
      </c>
      <c r="T514" s="14">
        <f>Financials!V513</f>
        <v>6</v>
      </c>
      <c r="U514" s="15">
        <f>IF(Financials!W513="","na",Financials!W513)</f>
        <v>-0.40963855421686746</v>
      </c>
      <c r="V514" s="15">
        <f>IF(Financials!X513="","na",Financials!X513)</f>
        <v>-0.62307692307692308</v>
      </c>
      <c r="W514" s="15">
        <f>IF(Financials!Y513="","na",Financials!Y513)</f>
        <v>-0.63703703703703707</v>
      </c>
      <c r="X514" s="15">
        <f>IF(Financials!Z513="","na",Financials!Z513)</f>
        <v>-0.72</v>
      </c>
      <c r="Y514" s="15">
        <f>IF(Financials!AA513="","na",Financials!AA513)</f>
        <v>-0.75</v>
      </c>
      <c r="Z514" s="8">
        <f>IF(Financials!AB513="","na",Financials!AB513)</f>
        <v>3.05</v>
      </c>
      <c r="AA514" s="8">
        <f>IF(Financials!AC513="","na",Financials!AC513)</f>
        <v>3.5</v>
      </c>
      <c r="AB514" s="8">
        <f>IF(Financials!AD513="","na",Financials!AD513)</f>
        <v>3.83</v>
      </c>
      <c r="AC514" s="8">
        <f>IF(Financials!AE513="","na",Financials!AE513)</f>
        <v>3.92</v>
      </c>
      <c r="AD514" s="8">
        <f>IF(Financials!AF513="","na",Financials!AF513)</f>
        <v>0.98</v>
      </c>
      <c r="AE514" s="16">
        <f>IF(Financials!AG513="","na",Financials!AG513)</f>
        <v>1.0517241379310345</v>
      </c>
      <c r="AF514" s="16">
        <f>IF(Financials!AH513="","na",Financials!AH513)</f>
        <v>0.94594594594594605</v>
      </c>
      <c r="AG514" s="16">
        <f>IF(Financials!AI513="","na",Financials!AI513)</f>
        <v>1.1606060606060606</v>
      </c>
      <c r="AH514" s="16" t="str">
        <f>IF(Financials!AJ513="","na",Financials!AJ513)</f>
        <v>na</v>
      </c>
      <c r="AI514" s="16" t="str">
        <f>IF(Financials!AK513="","na",Financials!AK513)</f>
        <v>na</v>
      </c>
    </row>
    <row r="515" spans="1:35" x14ac:dyDescent="0.2">
      <c r="A515" s="5">
        <f>Financials!Q514</f>
        <v>44306</v>
      </c>
      <c r="B515" s="5">
        <f>Financials!P514</f>
        <v>44306</v>
      </c>
      <c r="C515" t="str">
        <f>Financials!A514</f>
        <v>US1011371077</v>
      </c>
      <c r="D515" t="str">
        <f>Financials!B514</f>
        <v>BSX</v>
      </c>
      <c r="E515" t="str">
        <f>Financials!C514</f>
        <v>Boston Scientific</v>
      </c>
      <c r="F515" t="str">
        <f>Financials!D514</f>
        <v>USD</v>
      </c>
      <c r="G515" t="str">
        <f>Financials!E514</f>
        <v/>
      </c>
      <c r="H515" t="str">
        <f>Financials!F514</f>
        <v/>
      </c>
      <c r="I515">
        <f>Financials!O514</f>
        <v>41.13</v>
      </c>
      <c r="J515" t="str">
        <f>Financials!H514&amp;" - "&amp;Financials!G514</f>
        <v>32.99 - 42.37</v>
      </c>
      <c r="K515" s="7">
        <f>(Financials!G514-Financials!O514)/Financials!O514</f>
        <v>3.0148310235837462E-2</v>
      </c>
      <c r="L515" s="1">
        <f>Financials!M514</f>
        <v>0</v>
      </c>
      <c r="M515">
        <f>Financials!I514</f>
        <v>0</v>
      </c>
      <c r="N515">
        <f>Financials!J514</f>
        <v>0</v>
      </c>
      <c r="O515" s="11">
        <f>Financials!K514</f>
        <v>0</v>
      </c>
      <c r="P515" s="8">
        <f t="shared" si="9"/>
        <v>0</v>
      </c>
      <c r="Q515" s="14">
        <f>Financials!S514</f>
        <v>0</v>
      </c>
      <c r="R515" s="14">
        <f>Financials!T514</f>
        <v>0</v>
      </c>
      <c r="S515" s="14">
        <f>Financials!U514</f>
        <v>0</v>
      </c>
      <c r="T515" s="14">
        <f>Financials!V514</f>
        <v>0</v>
      </c>
      <c r="U515" s="15" t="str">
        <f>IF(Financials!W514="","na",Financials!W514)</f>
        <v>na</v>
      </c>
      <c r="V515" s="15" t="str">
        <f>IF(Financials!X514="","na",Financials!X514)</f>
        <v>na</v>
      </c>
      <c r="W515" s="15" t="str">
        <f>IF(Financials!Y514="","na",Financials!Y514)</f>
        <v>na</v>
      </c>
      <c r="X515" s="15" t="str">
        <f>IF(Financials!Z514="","na",Financials!Z514)</f>
        <v>na</v>
      </c>
      <c r="Y515" s="15" t="str">
        <f>IF(Financials!AA514="","na",Financials!AA514)</f>
        <v>na</v>
      </c>
      <c r="Z515" s="8" t="str">
        <f>IF(Financials!AB514="","na",Financials!AB514)</f>
        <v>na</v>
      </c>
      <c r="AA515" s="8" t="str">
        <f>IF(Financials!AC514="","na",Financials!AC514)</f>
        <v>na</v>
      </c>
      <c r="AB515" s="8" t="str">
        <f>IF(Financials!AD514="","na",Financials!AD514)</f>
        <v>na</v>
      </c>
      <c r="AC515" s="8" t="str">
        <f>IF(Financials!AE514="","na",Financials!AE514)</f>
        <v>na</v>
      </c>
      <c r="AD515" s="8" t="str">
        <f>IF(Financials!AF514="","na",Financials!AF514)</f>
        <v>na</v>
      </c>
      <c r="AE515" s="16" t="str">
        <f>IF(Financials!AG514="","na",Financials!AG514)</f>
        <v>na</v>
      </c>
      <c r="AF515" s="16" t="str">
        <f>IF(Financials!AH514="","na",Financials!AH514)</f>
        <v>na</v>
      </c>
      <c r="AG515" s="16" t="str">
        <f>IF(Financials!AI514="","na",Financials!AI514)</f>
        <v>na</v>
      </c>
      <c r="AH515" s="16" t="str">
        <f>IF(Financials!AJ514="","na",Financials!AJ514)</f>
        <v>na</v>
      </c>
      <c r="AI515" s="16" t="str">
        <f>IF(Financials!AK514="","na",Financials!AK514)</f>
        <v>na</v>
      </c>
    </row>
    <row r="516" spans="1:35" x14ac:dyDescent="0.2">
      <c r="A516" s="5">
        <f>Financials!Q515</f>
        <v>44306</v>
      </c>
      <c r="B516" s="5">
        <f>Financials!P515</f>
        <v>44306</v>
      </c>
      <c r="C516" t="str">
        <f>Financials!A515</f>
        <v>US1101221083</v>
      </c>
      <c r="D516" t="str">
        <f>Financials!B515</f>
        <v>BMY</v>
      </c>
      <c r="E516" t="str">
        <f>Financials!C515</f>
        <v>Bristol-Myers Squibb</v>
      </c>
      <c r="F516" t="str">
        <f>Financials!D515</f>
        <v>USD</v>
      </c>
      <c r="G516" t="str">
        <f>Financials!E515</f>
        <v>Healthcare</v>
      </c>
      <c r="H516" t="str">
        <f>Financials!F515</f>
        <v>Drug Manufacturers—General</v>
      </c>
      <c r="I516">
        <f>Financials!O515</f>
        <v>66.08</v>
      </c>
      <c r="J516" t="str">
        <f>Financials!H515&amp;" - "&amp;Financials!G515</f>
        <v>54.07 - 67.16</v>
      </c>
      <c r="K516" s="7">
        <f>(Financials!G515-Financials!O515)/Financials!O515</f>
        <v>1.634382566585954E-2</v>
      </c>
      <c r="L516" s="1">
        <f>Financials!M515</f>
        <v>2.9700000000000001E-2</v>
      </c>
      <c r="M516">
        <f>Financials!I515</f>
        <v>0</v>
      </c>
      <c r="N516">
        <f>Financials!J515</f>
        <v>16.855</v>
      </c>
      <c r="O516" s="11">
        <f>Financials!K515</f>
        <v>3.9205000000000001</v>
      </c>
      <c r="P516" s="8">
        <f t="shared" si="9"/>
        <v>1</v>
      </c>
      <c r="Q516" s="14">
        <f>Financials!S515</f>
        <v>1973</v>
      </c>
      <c r="R516" s="14">
        <f>Financials!T515</f>
        <v>2021</v>
      </c>
      <c r="S516" s="14">
        <f>Financials!U515</f>
        <v>31</v>
      </c>
      <c r="T516" s="14">
        <f>Financials!V515</f>
        <v>15</v>
      </c>
      <c r="U516" s="15">
        <f>IF(Financials!W515="","na",Financials!W515)</f>
        <v>9.1659751037344392</v>
      </c>
      <c r="V516" s="15">
        <f>IF(Financials!X515="","na",Financials!X515)</f>
        <v>-0.66206896551724137</v>
      </c>
      <c r="W516" s="15">
        <f>IF(Financials!Y515="","na",Financials!Y515)</f>
        <v>-0.57017543859649122</v>
      </c>
      <c r="X516" s="15">
        <f>IF(Financials!Z515="","na",Financials!Z515)</f>
        <v>-0.69374999999999998</v>
      </c>
      <c r="Y516" s="15">
        <f>IF(Financials!AA515="","na",Financials!AA515)</f>
        <v>-0.7860262008733625</v>
      </c>
      <c r="Z516" s="8">
        <f>IF(Financials!AB515="","na",Financials!AB515)</f>
        <v>1.56</v>
      </c>
      <c r="AA516" s="8">
        <f>IF(Financials!AC515="","na",Financials!AC515)</f>
        <v>1.6</v>
      </c>
      <c r="AB516" s="8">
        <f>IF(Financials!AD515="","na",Financials!AD515)</f>
        <v>1.64</v>
      </c>
      <c r="AC516" s="8">
        <f>IF(Financials!AE515="","na",Financials!AE515)</f>
        <v>2.29</v>
      </c>
      <c r="AD516" s="8">
        <f>IF(Financials!AF515="","na",Financials!AF515)</f>
        <v>0.49</v>
      </c>
      <c r="AE516" s="16" t="str">
        <f>IF(Financials!AG515="","na",Financials!AG515)</f>
        <v>na</v>
      </c>
      <c r="AF516" s="16">
        <f>IF(Financials!AH515="","na",Financials!AH515)</f>
        <v>0.53333333333333333</v>
      </c>
      <c r="AG516" s="16">
        <f>IF(Financials!AI515="","na",Financials!AI515)</f>
        <v>0.82</v>
      </c>
      <c r="AH516" s="16" t="str">
        <f>IF(Financials!AJ515="","na",Financials!AJ515)</f>
        <v>na</v>
      </c>
      <c r="AI516" s="16" t="str">
        <f>IF(Financials!AK515="","na",Financials!AK515)</f>
        <v>na</v>
      </c>
    </row>
    <row r="517" spans="1:35" x14ac:dyDescent="0.2">
      <c r="A517" s="5">
        <f>Financials!Q516</f>
        <v>44306</v>
      </c>
      <c r="B517" s="5">
        <f>Financials!P516</f>
        <v>44306</v>
      </c>
      <c r="C517" t="str">
        <f>Financials!A516</f>
        <v>US11135F1012</v>
      </c>
      <c r="D517" t="str">
        <f>Financials!B516</f>
        <v>AVGO</v>
      </c>
      <c r="E517" t="str">
        <f>Financials!C516</f>
        <v>Broadcom</v>
      </c>
      <c r="F517" t="str">
        <f>Financials!D516</f>
        <v>USD</v>
      </c>
      <c r="G517" t="str">
        <f>Financials!E516</f>
        <v>Technology</v>
      </c>
      <c r="H517" t="str">
        <f>Financials!F516</f>
        <v>Semiconductors</v>
      </c>
      <c r="I517">
        <f>Financials!O516</f>
        <v>457.26</v>
      </c>
      <c r="J517" t="str">
        <f>Financials!H516&amp;" - "&amp;Financials!G516</f>
        <v>246.8 - 495.14</v>
      </c>
      <c r="K517" s="7">
        <f>(Financials!G516-Financials!O516)/Financials!O516</f>
        <v>8.2841271924069454E-2</v>
      </c>
      <c r="L517" s="1">
        <f>Financials!M516</f>
        <v>3.15E-2</v>
      </c>
      <c r="M517">
        <f>Financials!I516</f>
        <v>52.880800000000001</v>
      </c>
      <c r="N517">
        <f>Financials!J516</f>
        <v>58.756999999999998</v>
      </c>
      <c r="O517" s="11">
        <f>Financials!K516</f>
        <v>7.7822199999999997</v>
      </c>
      <c r="P517" s="8">
        <f t="shared" si="9"/>
        <v>1</v>
      </c>
      <c r="Q517" s="14">
        <f>Financials!S516</f>
        <v>2011</v>
      </c>
      <c r="R517" s="14">
        <f>Financials!T516</f>
        <v>2021</v>
      </c>
      <c r="S517" s="14">
        <f>Financials!U516</f>
        <v>8</v>
      </c>
      <c r="T517" s="14">
        <f>Financials!V516</f>
        <v>2</v>
      </c>
      <c r="U517" s="15">
        <f>IF(Financials!W516="","na",Financials!W516)</f>
        <v>8</v>
      </c>
      <c r="V517" s="15">
        <f>IF(Financials!X516="","na",Financials!X516)</f>
        <v>1.9268292682926831</v>
      </c>
      <c r="W517" s="15">
        <f>IF(Financials!Y516="","na",Financials!Y516)</f>
        <v>0.4285714285714286</v>
      </c>
      <c r="X517" s="15">
        <f>IF(Financials!Z516="","na",Financials!Z516)</f>
        <v>-0.68421052631578949</v>
      </c>
      <c r="Y517" s="15">
        <f>IF(Financials!AA516="","na",Financials!AA516)</f>
        <v>-0.7303370786516854</v>
      </c>
      <c r="Z517" s="8">
        <f>IF(Financials!AB516="","na",Financials!AB516)</f>
        <v>4.8099999999999996</v>
      </c>
      <c r="AA517" s="8">
        <f>IF(Financials!AC516="","na",Financials!AC516)</f>
        <v>11.4</v>
      </c>
      <c r="AB517" s="8">
        <f>IF(Financials!AD516="","na",Financials!AD516)</f>
        <v>11.2</v>
      </c>
      <c r="AC517" s="8">
        <f>IF(Financials!AE516="","na",Financials!AE516)</f>
        <v>13.35</v>
      </c>
      <c r="AD517" s="8">
        <f>IF(Financials!AF516="","na",Financials!AF516)</f>
        <v>3.6</v>
      </c>
      <c r="AE517" s="16">
        <f>IF(Financials!AG516="","na",Financials!AG516)</f>
        <v>1.1186046511627907</v>
      </c>
      <c r="AF517" s="16">
        <f>IF(Financials!AH516="","na",Financials!AH516)</f>
        <v>0.4</v>
      </c>
      <c r="AG517" s="16">
        <f>IF(Financials!AI516="","na",Financials!AI516)</f>
        <v>1.7499999999999998</v>
      </c>
      <c r="AH517" s="16">
        <f>IF(Financials!AJ516="","na",Financials!AJ516)</f>
        <v>2.1190476190476191</v>
      </c>
      <c r="AI517" s="16" t="str">
        <f>IF(Financials!AK516="","na",Financials!AK516)</f>
        <v>na</v>
      </c>
    </row>
    <row r="518" spans="1:35" x14ac:dyDescent="0.2">
      <c r="A518" s="5">
        <f>Financials!Q517</f>
        <v>44306</v>
      </c>
      <c r="B518" s="5">
        <f>Financials!P517</f>
        <v>44306</v>
      </c>
      <c r="C518" t="str">
        <f>Financials!A517</f>
        <v>US1156372096</v>
      </c>
      <c r="D518" t="str">
        <f>Financials!B517</f>
        <v>BF-B</v>
      </c>
      <c r="E518" t="str">
        <f>Financials!C517</f>
        <v>Brown-Forman b</v>
      </c>
      <c r="F518" t="str">
        <f>Financials!D517</f>
        <v>USD</v>
      </c>
      <c r="G518" t="str">
        <f>Financials!E517</f>
        <v>Consumer Defensive</v>
      </c>
      <c r="H518" t="str">
        <f>Financials!F517</f>
        <v>Beverages—Wineries &amp; Distilleries</v>
      </c>
      <c r="I518">
        <f>Financials!O517</f>
        <v>75.95</v>
      </c>
      <c r="J518" t="str">
        <f>Financials!H517&amp;" - "&amp;Financials!G517</f>
        <v>57.88 - 83.4</v>
      </c>
      <c r="K518" s="7">
        <f>(Financials!G517-Financials!O517)/Financials!O517</f>
        <v>9.8090849242923009E-2</v>
      </c>
      <c r="L518" s="1">
        <f>Financials!M517</f>
        <v>9.4999999999999998E-3</v>
      </c>
      <c r="M518">
        <f>Financials!I517</f>
        <v>39.973700000000001</v>
      </c>
      <c r="N518">
        <f>Financials!J517</f>
        <v>5.1559999999999997</v>
      </c>
      <c r="O518" s="11">
        <f>Financials!K517</f>
        <v>14.730399999999999</v>
      </c>
      <c r="P518" s="8">
        <f t="shared" si="9"/>
        <v>0</v>
      </c>
      <c r="Q518" s="14">
        <f>Financials!S517</f>
        <v>1986</v>
      </c>
      <c r="R518" s="14">
        <f>Financials!T517</f>
        <v>2021</v>
      </c>
      <c r="S518" s="14">
        <f>Financials!U517</f>
        <v>23</v>
      </c>
      <c r="T518" s="14">
        <f>Financials!V517</f>
        <v>12</v>
      </c>
      <c r="U518" s="15">
        <f>IF(Financials!W517="","na",Financials!W517)</f>
        <v>-0.3145468392993146</v>
      </c>
      <c r="V518" s="15">
        <f>IF(Financials!X517="","na",Financials!X517)</f>
        <v>-0.84810126582278489</v>
      </c>
      <c r="W518" s="15">
        <f>IF(Financials!Y517="","na",Financials!Y517)</f>
        <v>-0.82566585956416472</v>
      </c>
      <c r="X518" s="15">
        <f>IF(Financials!Z517="","na",Financials!Z517)</f>
        <v>-0.90872210953346844</v>
      </c>
      <c r="Y518" s="15">
        <f>IF(Financials!AA517="","na",Financials!AA517)</f>
        <v>-0.74358974358974361</v>
      </c>
      <c r="Z518" s="8">
        <f>IF(Financials!AB517="","na",Financials!AB517)</f>
        <v>0.66900000000000004</v>
      </c>
      <c r="AA518" s="8">
        <f>IF(Financials!AC517="","na",Financials!AC517)</f>
        <v>1.972</v>
      </c>
      <c r="AB518" s="8">
        <f>IF(Financials!AD517="","na",Financials!AD517)</f>
        <v>0.67230000000000001</v>
      </c>
      <c r="AC518" s="8">
        <f>IF(Financials!AE517="","na",Financials!AE517)</f>
        <v>0.70199999999999996</v>
      </c>
      <c r="AD518" s="8">
        <f>IF(Financials!AF517="","na",Financials!AF517)</f>
        <v>0.18</v>
      </c>
      <c r="AE518" s="16" t="str">
        <f>IF(Financials!AG517="","na",Financials!AG517)</f>
        <v>na</v>
      </c>
      <c r="AF518" s="16" t="str">
        <f>IF(Financials!AH517="","na",Financials!AH517)</f>
        <v>na</v>
      </c>
      <c r="AG518" s="16" t="str">
        <f>IF(Financials!AI517="","na",Financials!AI517)</f>
        <v>na</v>
      </c>
      <c r="AH518" s="16" t="str">
        <f>IF(Financials!AJ517="","na",Financials!AJ517)</f>
        <v>na</v>
      </c>
      <c r="AI518" s="16" t="str">
        <f>IF(Financials!AK517="","na",Financials!AK517)</f>
        <v>na</v>
      </c>
    </row>
    <row r="519" spans="1:35" x14ac:dyDescent="0.2">
      <c r="A519" s="5">
        <f>Financials!Q518</f>
        <v>44306</v>
      </c>
      <c r="B519" s="5">
        <f>Financials!P518</f>
        <v>44306</v>
      </c>
      <c r="C519" t="str">
        <f>Financials!A518</f>
        <v>US12503M1080</v>
      </c>
      <c r="D519" t="str">
        <f>Financials!B518</f>
        <v>CBOE</v>
      </c>
      <c r="E519" t="str">
        <f>Financials!C518</f>
        <v>CBOE</v>
      </c>
      <c r="F519" t="str">
        <f>Financials!D518</f>
        <v>USD</v>
      </c>
      <c r="G519" t="str">
        <f>Financials!E518</f>
        <v>Financial Services</v>
      </c>
      <c r="H519" t="str">
        <f>Financials!F518</f>
        <v>Financial Data &amp; Stock Exchanges</v>
      </c>
      <c r="I519">
        <f>Financials!O518</f>
        <v>104.28</v>
      </c>
      <c r="J519" t="str">
        <f>Financials!H518&amp;" - "&amp;Financials!G518</f>
        <v>77.63 - 107.12</v>
      </c>
      <c r="K519" s="7">
        <f>(Financials!G518-Financials!O518)/Financials!O518</f>
        <v>2.7234369006520938E-2</v>
      </c>
      <c r="L519" s="1">
        <f>Financials!M518</f>
        <v>1.61E-2</v>
      </c>
      <c r="M519">
        <f>Financials!I518</f>
        <v>22.8935</v>
      </c>
      <c r="N519">
        <f>Financials!J518</f>
        <v>28.094000000000001</v>
      </c>
      <c r="O519" s="11">
        <f>Financials!K518</f>
        <v>3.7118199999999999</v>
      </c>
      <c r="P519" s="8">
        <f t="shared" si="9"/>
        <v>3</v>
      </c>
      <c r="Q519" s="14">
        <f>Financials!S518</f>
        <v>2011</v>
      </c>
      <c r="R519" s="14">
        <f>Financials!T518</f>
        <v>2021</v>
      </c>
      <c r="S519" s="14">
        <f>Financials!U518</f>
        <v>8</v>
      </c>
      <c r="T519" s="14">
        <f>Financials!V518</f>
        <v>2</v>
      </c>
      <c r="U519" s="15">
        <f>IF(Financials!W518="","na",Financials!W518)</f>
        <v>-4.5454545454545497E-2</v>
      </c>
      <c r="V519" s="15">
        <f>IF(Financials!X518="","na",Financials!X518)</f>
        <v>-0.46153846153846162</v>
      </c>
      <c r="W519" s="15">
        <f>IF(Financials!Y518="","na",Financials!Y518)</f>
        <v>-0.56250000000000011</v>
      </c>
      <c r="X519" s="15">
        <f>IF(Financials!Z518="","na",Financials!Z518)</f>
        <v>-0.63793103448275867</v>
      </c>
      <c r="Y519" s="15">
        <f>IF(Financials!AA518="","na",Financials!AA518)</f>
        <v>-0.73076923076923084</v>
      </c>
      <c r="Z519" s="8">
        <f>IF(Financials!AB518="","na",Financials!AB518)</f>
        <v>1.04</v>
      </c>
      <c r="AA519" s="8">
        <f>IF(Financials!AC518="","na",Financials!AC518)</f>
        <v>1.1599999999999999</v>
      </c>
      <c r="AB519" s="8">
        <f>IF(Financials!AD518="","na",Financials!AD518)</f>
        <v>1.34</v>
      </c>
      <c r="AC519" s="8">
        <f>IF(Financials!AE518="","na",Financials!AE518)</f>
        <v>1.56</v>
      </c>
      <c r="AD519" s="8">
        <f>IF(Financials!AF518="","na",Financials!AF518)</f>
        <v>0.42</v>
      </c>
      <c r="AE519" s="16">
        <f>IF(Financials!AG518="","na",Financials!AG518)</f>
        <v>0.2810810810810811</v>
      </c>
      <c r="AF519" s="16">
        <f>IF(Financials!AH518="","na",Financials!AH518)</f>
        <v>0.30526315789473685</v>
      </c>
      <c r="AG519" s="16">
        <f>IF(Financials!AI518="","na",Financials!AI518)</f>
        <v>0.40606060606060612</v>
      </c>
      <c r="AH519" s="16" t="str">
        <f>IF(Financials!AJ518="","na",Financials!AJ518)</f>
        <v>na</v>
      </c>
      <c r="AI519" s="16" t="str">
        <f>IF(Financials!AK518="","na",Financials!AK518)</f>
        <v>na</v>
      </c>
    </row>
    <row r="520" spans="1:35" x14ac:dyDescent="0.2">
      <c r="A520" s="5">
        <f>Financials!Q519</f>
        <v>44306</v>
      </c>
      <c r="B520" s="5">
        <f>Financials!P519</f>
        <v>44306</v>
      </c>
      <c r="C520" t="str">
        <f>Financials!A519</f>
        <v>US12504L1098</v>
      </c>
      <c r="D520" t="str">
        <f>Financials!B519</f>
        <v>CBRE</v>
      </c>
      <c r="E520" t="str">
        <f>Financials!C519</f>
        <v>CBRE Grou a</v>
      </c>
      <c r="F520" t="str">
        <f>Financials!D519</f>
        <v>USD</v>
      </c>
      <c r="G520" t="str">
        <f>Financials!E519</f>
        <v>Real Estate</v>
      </c>
      <c r="H520" t="str">
        <f>Financials!F519</f>
        <v>Real Estate Services</v>
      </c>
      <c r="I520">
        <f>Financials!O519</f>
        <v>81.41</v>
      </c>
      <c r="J520" t="str">
        <f>Financials!H519&amp;" - "&amp;Financials!G519</f>
        <v>33.03 - 82.83</v>
      </c>
      <c r="K520" s="7">
        <f>(Financials!G519-Financials!O519)/Financials!O519</f>
        <v>1.7442574622282297E-2</v>
      </c>
      <c r="L520" s="1">
        <f>Financials!M519</f>
        <v>0</v>
      </c>
      <c r="M520">
        <f>Financials!I519</f>
        <v>36.671199999999999</v>
      </c>
      <c r="N520">
        <f>Financials!J519</f>
        <v>21.523</v>
      </c>
      <c r="O520" s="11">
        <f>Financials!K519</f>
        <v>3.78247</v>
      </c>
      <c r="P520" s="8">
        <f t="shared" si="9"/>
        <v>0</v>
      </c>
      <c r="Q520" s="14">
        <f>Financials!S519</f>
        <v>0</v>
      </c>
      <c r="R520" s="14">
        <f>Financials!T519</f>
        <v>0</v>
      </c>
      <c r="S520" s="14">
        <f>Financials!U519</f>
        <v>0</v>
      </c>
      <c r="T520" s="14">
        <f>Financials!V519</f>
        <v>0</v>
      </c>
      <c r="U520" s="15" t="str">
        <f>IF(Financials!W519="","na",Financials!W519)</f>
        <v>na</v>
      </c>
      <c r="V520" s="15" t="str">
        <f>IF(Financials!X519="","na",Financials!X519)</f>
        <v>na</v>
      </c>
      <c r="W520" s="15" t="str">
        <f>IF(Financials!Y519="","na",Financials!Y519)</f>
        <v>na</v>
      </c>
      <c r="X520" s="15" t="str">
        <f>IF(Financials!Z519="","na",Financials!Z519)</f>
        <v>na</v>
      </c>
      <c r="Y520" s="15" t="str">
        <f>IF(Financials!AA519="","na",Financials!AA519)</f>
        <v>na</v>
      </c>
      <c r="Z520" s="8" t="str">
        <f>IF(Financials!AB519="","na",Financials!AB519)</f>
        <v>na</v>
      </c>
      <c r="AA520" s="8" t="str">
        <f>IF(Financials!AC519="","na",Financials!AC519)</f>
        <v>na</v>
      </c>
      <c r="AB520" s="8" t="str">
        <f>IF(Financials!AD519="","na",Financials!AD519)</f>
        <v>na</v>
      </c>
      <c r="AC520" s="8" t="str">
        <f>IF(Financials!AE519="","na",Financials!AE519)</f>
        <v>na</v>
      </c>
      <c r="AD520" s="8" t="str">
        <f>IF(Financials!AF519="","na",Financials!AF519)</f>
        <v>na</v>
      </c>
      <c r="AE520" s="16" t="str">
        <f>IF(Financials!AG519="","na",Financials!AG519)</f>
        <v>na</v>
      </c>
      <c r="AF520" s="16" t="str">
        <f>IF(Financials!AH519="","na",Financials!AH519)</f>
        <v>na</v>
      </c>
      <c r="AG520" s="16" t="str">
        <f>IF(Financials!AI519="","na",Financials!AI519)</f>
        <v>na</v>
      </c>
      <c r="AH520" s="16" t="str">
        <f>IF(Financials!AJ519="","na",Financials!AJ519)</f>
        <v>na</v>
      </c>
      <c r="AI520" s="16" t="str">
        <f>IF(Financials!AK519="","na",Financials!AK519)</f>
        <v>na</v>
      </c>
    </row>
    <row r="521" spans="1:35" x14ac:dyDescent="0.2">
      <c r="A521" s="5">
        <f>Financials!Q520</f>
        <v>44306</v>
      </c>
      <c r="B521" s="5">
        <f>Financials!P520</f>
        <v>44306</v>
      </c>
      <c r="C521" t="str">
        <f>Financials!A520</f>
        <v>US1252691001</v>
      </c>
      <c r="D521" t="str">
        <f>Financials!B520</f>
        <v>CF</v>
      </c>
      <c r="E521" t="str">
        <f>Financials!C520</f>
        <v>CF Industries</v>
      </c>
      <c r="F521" t="str">
        <f>Financials!D520</f>
        <v>USD</v>
      </c>
      <c r="G521" t="str">
        <f>Financials!E520</f>
        <v>Basic Materials</v>
      </c>
      <c r="H521" t="str">
        <f>Financials!F520</f>
        <v>Agricultural Inputs</v>
      </c>
      <c r="I521">
        <f>Financials!O520</f>
        <v>46.23</v>
      </c>
      <c r="J521" t="str">
        <f>Financials!H520&amp;" - "&amp;Financials!G520</f>
        <v>23.05 - 51.24</v>
      </c>
      <c r="K521" s="7">
        <f>(Financials!G520-Financials!O520)/Financials!O520</f>
        <v>0.1083711875405582</v>
      </c>
      <c r="L521" s="1">
        <f>Financials!M520</f>
        <v>2.5999999999999999E-2</v>
      </c>
      <c r="M521">
        <f>Financials!I520</f>
        <v>31.449000000000002</v>
      </c>
      <c r="N521">
        <f>Financials!J520</f>
        <v>13.657</v>
      </c>
      <c r="O521" s="11">
        <f>Financials!K520</f>
        <v>3.3850799999999999</v>
      </c>
      <c r="P521" s="8">
        <f t="shared" si="9"/>
        <v>1</v>
      </c>
      <c r="Q521" s="14">
        <f>Financials!S520</f>
        <v>2006</v>
      </c>
      <c r="R521" s="14">
        <f>Financials!T520</f>
        <v>2021</v>
      </c>
      <c r="S521" s="14">
        <f>Financials!U520</f>
        <v>7</v>
      </c>
      <c r="T521" s="14">
        <f>Financials!V520</f>
        <v>5</v>
      </c>
      <c r="U521" s="15">
        <f>IF(Financials!W520="","na",Financials!W520)</f>
        <v>17.749999999999996</v>
      </c>
      <c r="V521" s="15">
        <f>IF(Financials!X520="","na",Financials!X520)</f>
        <v>-0.83333333333333326</v>
      </c>
      <c r="W521" s="15">
        <f>IF(Financials!Y520="","na",Financials!Y520)</f>
        <v>-0.79999999999999993</v>
      </c>
      <c r="X521" s="15">
        <f>IF(Financials!Z520="","na",Financials!Z520)</f>
        <v>-0.75</v>
      </c>
      <c r="Y521" s="15">
        <f>IF(Financials!AA520="","na",Financials!AA520)</f>
        <v>-0.75</v>
      </c>
      <c r="Z521" s="8">
        <f>IF(Financials!AB520="","na",Financials!AB520)</f>
        <v>1.2</v>
      </c>
      <c r="AA521" s="8">
        <f>IF(Financials!AC520="","na",Financials!AC520)</f>
        <v>1.2</v>
      </c>
      <c r="AB521" s="8">
        <f>IF(Financials!AD520="","na",Financials!AD520)</f>
        <v>1.2</v>
      </c>
      <c r="AC521" s="8">
        <f>IF(Financials!AE520="","na",Financials!AE520)</f>
        <v>1.2</v>
      </c>
      <c r="AD521" s="8">
        <f>IF(Financials!AF520="","na",Financials!AF520)</f>
        <v>0.3</v>
      </c>
      <c r="AE521" s="16">
        <f>IF(Financials!AG520="","na",Financials!AG520)</f>
        <v>0.79999999999999993</v>
      </c>
      <c r="AF521" s="16">
        <f>IF(Financials!AH520="","na",Financials!AH520)</f>
        <v>1</v>
      </c>
      <c r="AG521" s="16">
        <f>IF(Financials!AI520="","na",Financials!AI520)</f>
        <v>0.54545454545454541</v>
      </c>
      <c r="AH521" s="16" t="str">
        <f>IF(Financials!AJ520="","na",Financials!AJ520)</f>
        <v>na</v>
      </c>
      <c r="AI521" s="16" t="str">
        <f>IF(Financials!AK520="","na",Financials!AK520)</f>
        <v>na</v>
      </c>
    </row>
    <row r="522" spans="1:35" x14ac:dyDescent="0.2">
      <c r="A522" s="5">
        <f>Financials!Q521</f>
        <v>44306</v>
      </c>
      <c r="B522" s="5">
        <f>Financials!P521</f>
        <v>44306</v>
      </c>
      <c r="C522" t="str">
        <f>Financials!A521</f>
        <v>US12541W2098</v>
      </c>
      <c r="D522" t="str">
        <f>Financials!B521</f>
        <v>CHRW</v>
      </c>
      <c r="E522" t="str">
        <f>Financials!C521</f>
        <v>CH Robinson Worldwide</v>
      </c>
      <c r="F522" t="str">
        <f>Financials!D521</f>
        <v>USD</v>
      </c>
      <c r="G522" t="str">
        <f>Financials!E521</f>
        <v>Industrials</v>
      </c>
      <c r="H522" t="str">
        <f>Financials!F521</f>
        <v>Integrated Freight &amp; Logistics</v>
      </c>
      <c r="I522">
        <f>Financials!O521</f>
        <v>99.48</v>
      </c>
      <c r="J522" t="str">
        <f>Financials!H521&amp;" - "&amp;Financials!G521</f>
        <v>68.46 - 106.75</v>
      </c>
      <c r="K522" s="7">
        <f>(Financials!G521-Financials!O521)/Financials!O521</f>
        <v>7.3080016083634861E-2</v>
      </c>
      <c r="L522" s="1">
        <f>Financials!M521</f>
        <v>2.0500000000000001E-2</v>
      </c>
      <c r="M522">
        <f>Financials!I521</f>
        <v>26.741900000000001</v>
      </c>
      <c r="N522">
        <f>Financials!J521</f>
        <v>13.997999999999999</v>
      </c>
      <c r="O522" s="11">
        <f>Financials!K521</f>
        <v>7.1067299999999998</v>
      </c>
      <c r="P522" s="8">
        <f t="shared" si="9"/>
        <v>3</v>
      </c>
      <c r="Q522" s="14">
        <f>Financials!S521</f>
        <v>1998</v>
      </c>
      <c r="R522" s="14">
        <f>Financials!T521</f>
        <v>2021</v>
      </c>
      <c r="S522" s="14">
        <f>Financials!U521</f>
        <v>20</v>
      </c>
      <c r="T522" s="14">
        <f>Financials!V521</f>
        <v>3</v>
      </c>
      <c r="U522" s="15">
        <f>IF(Financials!W521="","na",Financials!W521)</f>
        <v>7.16</v>
      </c>
      <c r="V522" s="15">
        <f>IF(Financials!X521="","na",Financials!X521)</f>
        <v>-0.7134831460674157</v>
      </c>
      <c r="W522" s="15">
        <f>IF(Financials!Y521="","na",Financials!Y521)</f>
        <v>-0.7068965517241379</v>
      </c>
      <c r="X522" s="15">
        <f>IF(Financials!Z521="","na",Financials!Z521)</f>
        <v>-0.72872340425531912</v>
      </c>
      <c r="Y522" s="15">
        <f>IF(Financials!AA521="","na",Financials!AA521)</f>
        <v>-0.75</v>
      </c>
      <c r="Z522" s="8">
        <f>IF(Financials!AB521="","na",Financials!AB521)</f>
        <v>1.81</v>
      </c>
      <c r="AA522" s="8">
        <f>IF(Financials!AC521="","na",Financials!AC521)</f>
        <v>1.88</v>
      </c>
      <c r="AB522" s="8">
        <f>IF(Financials!AD521="","na",Financials!AD521)</f>
        <v>2.0099999999999998</v>
      </c>
      <c r="AC522" s="8">
        <f>IF(Financials!AE521="","na",Financials!AE521)</f>
        <v>2.04</v>
      </c>
      <c r="AD522" s="8">
        <f>IF(Financials!AF521="","na",Financials!AF521)</f>
        <v>0.51</v>
      </c>
      <c r="AE522" s="16">
        <f>IF(Financials!AG521="","na",Financials!AG521)</f>
        <v>0.50277777777777777</v>
      </c>
      <c r="AF522" s="16">
        <f>IF(Financials!AH521="","na",Financials!AH521)</f>
        <v>0.4</v>
      </c>
      <c r="AG522" s="16">
        <f>IF(Financials!AI521="","na",Financials!AI521)</f>
        <v>0.47857142857142848</v>
      </c>
      <c r="AH522" s="16" t="str">
        <f>IF(Financials!AJ521="","na",Financials!AJ521)</f>
        <v>na</v>
      </c>
      <c r="AI522" s="16" t="str">
        <f>IF(Financials!AK521="","na",Financials!AK521)</f>
        <v>na</v>
      </c>
    </row>
    <row r="523" spans="1:35" x14ac:dyDescent="0.2">
      <c r="A523" s="5">
        <f>Financials!Q522</f>
        <v>44306</v>
      </c>
      <c r="B523" s="5">
        <f>Financials!P522</f>
        <v>44306</v>
      </c>
      <c r="C523" t="str">
        <f>Financials!A522</f>
        <v>US1255231003</v>
      </c>
      <c r="D523" t="str">
        <f>Financials!B522</f>
        <v>CI</v>
      </c>
      <c r="E523" t="str">
        <f>Financials!C522</f>
        <v>Cigna</v>
      </c>
      <c r="F523" t="str">
        <f>Financials!D522</f>
        <v>USD</v>
      </c>
      <c r="G523" t="str">
        <f>Financials!E522</f>
        <v>Healthcare</v>
      </c>
      <c r="H523" t="str">
        <f>Financials!F522</f>
        <v>Healthcare Plans</v>
      </c>
      <c r="I523">
        <f>Financials!O522</f>
        <v>253.37</v>
      </c>
      <c r="J523" t="str">
        <f>Financials!H522&amp;" - "&amp;Financials!G522</f>
        <v>158.84 - 254.5</v>
      </c>
      <c r="K523" s="7">
        <f>(Financials!G522-Financials!O522)/Financials!O522</f>
        <v>4.459880806725324E-3</v>
      </c>
      <c r="L523" s="1">
        <f>Financials!M522</f>
        <v>1.5800000000000002E-2</v>
      </c>
      <c r="M523">
        <f>Financials!I522</f>
        <v>11.035299999999999</v>
      </c>
      <c r="N523">
        <f>Financials!J522</f>
        <v>141.84100000000001</v>
      </c>
      <c r="O523" s="11">
        <f>Financials!K522</f>
        <v>1.7863</v>
      </c>
      <c r="P523" s="8">
        <f t="shared" si="9"/>
        <v>3</v>
      </c>
      <c r="Q523" s="14">
        <f>Financials!S522</f>
        <v>1983</v>
      </c>
      <c r="R523" s="14">
        <f>Financials!T522</f>
        <v>2021</v>
      </c>
      <c r="S523" s="14">
        <f>Financials!U522</f>
        <v>12</v>
      </c>
      <c r="T523" s="14">
        <f>Financials!V522</f>
        <v>6</v>
      </c>
      <c r="U523" s="15">
        <f>IF(Financials!W522="","na",Financials!W522)</f>
        <v>2.6289737262302215</v>
      </c>
      <c r="V523" s="15">
        <f>IF(Financials!X522="","na",Financials!X522)</f>
        <v>24</v>
      </c>
      <c r="W523" s="15">
        <f>IF(Financials!Y522="","na",Financials!Y522)</f>
        <v>24</v>
      </c>
      <c r="X523" s="15">
        <f>IF(Financials!Z522="","na",Financials!Z522)</f>
        <v>24</v>
      </c>
      <c r="Y523" s="15">
        <f>IF(Financials!AA522="","na",Financials!AA522)</f>
        <v>24</v>
      </c>
      <c r="Z523" s="8">
        <f>IF(Financials!AB522="","na",Financials!AB522)</f>
        <v>0.04</v>
      </c>
      <c r="AA523" s="8">
        <f>IF(Financials!AC522="","na",Financials!AC522)</f>
        <v>0.04</v>
      </c>
      <c r="AB523" s="8">
        <f>IF(Financials!AD522="","na",Financials!AD522)</f>
        <v>0.04</v>
      </c>
      <c r="AC523" s="8">
        <f>IF(Financials!AE522="","na",Financials!AE522)</f>
        <v>0.04</v>
      </c>
      <c r="AD523" s="8">
        <f>IF(Financials!AF522="","na",Financials!AF522)</f>
        <v>1</v>
      </c>
      <c r="AE523" s="16">
        <f>IF(Financials!AG522="","na",Financials!AG522)</f>
        <v>4.3478260869565218E-3</v>
      </c>
      <c r="AF523" s="16">
        <f>IF(Financials!AH522="","na",Financials!AH522)</f>
        <v>3.8095238095238095E-3</v>
      </c>
      <c r="AG523" s="16">
        <f>IF(Financials!AI522="","na",Financials!AI522)</f>
        <v>2.9850746268656717E-3</v>
      </c>
      <c r="AH523" s="16" t="str">
        <f>IF(Financials!AJ522="","na",Financials!AJ522)</f>
        <v>na</v>
      </c>
      <c r="AI523" s="16" t="str">
        <f>IF(Financials!AK522="","na",Financials!AK522)</f>
        <v>na</v>
      </c>
    </row>
    <row r="524" spans="1:35" x14ac:dyDescent="0.2">
      <c r="A524" s="5">
        <f>Financials!Q523</f>
        <v>44306</v>
      </c>
      <c r="B524" s="5">
        <f>Financials!P523</f>
        <v>44306</v>
      </c>
      <c r="C524" t="str">
        <f>Financials!A523</f>
        <v>US12572Q1058</v>
      </c>
      <c r="D524" t="str">
        <f>Financials!B523</f>
        <v>CME</v>
      </c>
      <c r="E524" t="str">
        <f>Financials!C523</f>
        <v>CME Grou a</v>
      </c>
      <c r="F524" t="str">
        <f>Financials!D523</f>
        <v>USD</v>
      </c>
      <c r="G524" t="str">
        <f>Financials!E523</f>
        <v>Financial Services</v>
      </c>
      <c r="H524" t="str">
        <f>Financials!F523</f>
        <v>Financial Data &amp; Stock Exchanges</v>
      </c>
      <c r="I524">
        <f>Financials!O523</f>
        <v>206.12</v>
      </c>
      <c r="J524" t="str">
        <f>Financials!H523&amp;" - "&amp;Financials!G523</f>
        <v>146.89 - 216.75</v>
      </c>
      <c r="K524" s="7">
        <f>(Financials!G523-Financials!O523)/Financials!O523</f>
        <v>5.1571899864156778E-2</v>
      </c>
      <c r="L524" s="1">
        <f>Financials!M523</f>
        <v>1.7500000000000002E-2</v>
      </c>
      <c r="M524">
        <f>Financials!I523</f>
        <v>35.114100000000001</v>
      </c>
      <c r="N524">
        <f>Financials!J523</f>
        <v>73.495999999999995</v>
      </c>
      <c r="O524" s="11">
        <f>Financials!K523</f>
        <v>2.8045100000000001</v>
      </c>
      <c r="P524" s="8">
        <f t="shared" si="9"/>
        <v>2</v>
      </c>
      <c r="Q524" s="14">
        <f>Financials!S523</f>
        <v>2004</v>
      </c>
      <c r="R524" s="14">
        <f>Financials!T523</f>
        <v>2021</v>
      </c>
      <c r="S524" s="14">
        <f>Financials!U523</f>
        <v>12</v>
      </c>
      <c r="T524" s="14">
        <f>Financials!V523</f>
        <v>4</v>
      </c>
      <c r="U524" s="15">
        <f>IF(Financials!W523="","na",Financials!W523)</f>
        <v>3.3269230769230775</v>
      </c>
      <c r="V524" s="15">
        <f>IF(Financials!X523="","na",Financials!X523)</f>
        <v>-0.76804123711340211</v>
      </c>
      <c r="W524" s="15">
        <f>IF(Financials!Y523="","na",Financials!Y523)</f>
        <v>-0.84070796460176989</v>
      </c>
      <c r="X524" s="15">
        <f>IF(Financials!Z523="","na",Financials!Z523)</f>
        <v>-0.80219780219780223</v>
      </c>
      <c r="Y524" s="15">
        <f>IF(Financials!AA523="","na",Financials!AA523)</f>
        <v>-0.84745762711864403</v>
      </c>
      <c r="Z524" s="8">
        <f>IF(Financials!AB523="","na",Financials!AB523)</f>
        <v>6.14</v>
      </c>
      <c r="AA524" s="8">
        <f>IF(Financials!AC523="","na",Financials!AC523)</f>
        <v>4.55</v>
      </c>
      <c r="AB524" s="8">
        <f>IF(Financials!AD523="","na",Financials!AD523)</f>
        <v>5.5</v>
      </c>
      <c r="AC524" s="8">
        <f>IF(Financials!AE523="","na",Financials!AE523)</f>
        <v>5.9</v>
      </c>
      <c r="AD524" s="8">
        <f>IF(Financials!AF523="","na",Financials!AF523)</f>
        <v>0.9</v>
      </c>
      <c r="AE524" s="16">
        <f>IF(Financials!AG523="","na",Financials!AG523)</f>
        <v>0.51596638655462179</v>
      </c>
      <c r="AF524" s="16">
        <f>IF(Financials!AH523="","na",Financials!AH523)</f>
        <v>0.79824561403508765</v>
      </c>
      <c r="AG524" s="16">
        <f>IF(Financials!AI523="","na",Financials!AI523)</f>
        <v>0.93220338983050843</v>
      </c>
      <c r="AH524" s="16" t="str">
        <f>IF(Financials!AJ523="","na",Financials!AJ523)</f>
        <v>na</v>
      </c>
      <c r="AI524" s="16" t="str">
        <f>IF(Financials!AK523="","na",Financials!AK523)</f>
        <v>na</v>
      </c>
    </row>
    <row r="525" spans="1:35" x14ac:dyDescent="0.2">
      <c r="A525" s="5">
        <f>Financials!Q524</f>
        <v>44306</v>
      </c>
      <c r="B525" s="5">
        <f>Financials!P524</f>
        <v>44306</v>
      </c>
      <c r="C525" t="str">
        <f>Financials!A524</f>
        <v>US1258961002</v>
      </c>
      <c r="D525" t="str">
        <f>Financials!B524</f>
        <v>CMS</v>
      </c>
      <c r="E525" t="str">
        <f>Financials!C524</f>
        <v>CMS Energy</v>
      </c>
      <c r="F525" t="str">
        <f>Financials!D524</f>
        <v>USD</v>
      </c>
      <c r="G525" t="str">
        <f>Financials!E524</f>
        <v>Utilities</v>
      </c>
      <c r="H525" t="str">
        <f>Financials!F524</f>
        <v>Utilities—Regulated Electric</v>
      </c>
      <c r="I525">
        <f>Financials!O524</f>
        <v>65.27</v>
      </c>
      <c r="J525" t="str">
        <f>Financials!H524&amp;" - "&amp;Financials!G524</f>
        <v>52.35 - 67.98</v>
      </c>
      <c r="K525" s="7">
        <f>(Financials!G524-Financials!O524)/Financials!O524</f>
        <v>4.1519840661866217E-2</v>
      </c>
      <c r="L525" s="1">
        <f>Financials!M524</f>
        <v>2.6700000000000002E-2</v>
      </c>
      <c r="M525">
        <f>Financials!I524</f>
        <v>24.723500000000001</v>
      </c>
      <c r="N525">
        <f>Financials!J524</f>
        <v>19.021999999999998</v>
      </c>
      <c r="O525" s="11">
        <f>Financials!K524</f>
        <v>3.4312900000000002</v>
      </c>
      <c r="P525" s="8">
        <f t="shared" si="9"/>
        <v>2</v>
      </c>
      <c r="Q525" s="14">
        <f>Financials!S524</f>
        <v>1989</v>
      </c>
      <c r="R525" s="14">
        <f>Financials!T524</f>
        <v>2021</v>
      </c>
      <c r="S525" s="14">
        <f>Financials!U524</f>
        <v>20</v>
      </c>
      <c r="T525" s="14">
        <f>Financials!V524</f>
        <v>6</v>
      </c>
      <c r="U525" s="15">
        <f>IF(Financials!W524="","na",Financials!W524)</f>
        <v>3.3499999999999996</v>
      </c>
      <c r="V525" s="15">
        <f>IF(Financials!X524="","na",Financials!X524)</f>
        <v>-0.59722222222222221</v>
      </c>
      <c r="W525" s="15">
        <f>IF(Financials!Y524="","na",Financials!Y524)</f>
        <v>-0.64919354838709675</v>
      </c>
      <c r="X525" s="15">
        <f>IF(Financials!Z524="","na",Financials!Z524)</f>
        <v>-0.69622905027932958</v>
      </c>
      <c r="Y525" s="15">
        <f>IF(Financials!AA524="","na",Financials!AA524)</f>
        <v>-0.73345588235294112</v>
      </c>
      <c r="Z525" s="8">
        <f>IF(Financials!AB524="","na",Financials!AB524)</f>
        <v>1.3320000000000001</v>
      </c>
      <c r="AA525" s="8">
        <f>IF(Financials!AC524="","na",Financials!AC524)</f>
        <v>1.4319999999999999</v>
      </c>
      <c r="AB525" s="8">
        <f>IF(Financials!AD524="","na",Financials!AD524)</f>
        <v>1.532</v>
      </c>
      <c r="AC525" s="8">
        <f>IF(Financials!AE524="","na",Financials!AE524)</f>
        <v>1.6319999999999999</v>
      </c>
      <c r="AD525" s="8">
        <f>IF(Financials!AF524="","na",Financials!AF524)</f>
        <v>0.435</v>
      </c>
      <c r="AE525" s="16">
        <f>IF(Financials!AG524="","na",Financials!AG524)</f>
        <v>0.83250000000000002</v>
      </c>
      <c r="AF525" s="16">
        <f>IF(Financials!AH524="","na",Financials!AH524)</f>
        <v>0.62260869565217392</v>
      </c>
      <c r="AG525" s="16">
        <f>IF(Financials!AI524="","na",Financials!AI524)</f>
        <v>0.63833333333333342</v>
      </c>
      <c r="AH525" s="16" t="str">
        <f>IF(Financials!AJ524="","na",Financials!AJ524)</f>
        <v>na</v>
      </c>
      <c r="AI525" s="16" t="str">
        <f>IF(Financials!AK524="","na",Financials!AK524)</f>
        <v>na</v>
      </c>
    </row>
    <row r="526" spans="1:35" x14ac:dyDescent="0.2">
      <c r="A526" s="5">
        <f>Financials!Q525</f>
        <v>44306</v>
      </c>
      <c r="B526" s="5">
        <f>Financials!P525</f>
        <v>44306</v>
      </c>
      <c r="C526" t="str">
        <f>Financials!A525</f>
        <v>US1264081035</v>
      </c>
      <c r="D526" t="str">
        <f>Financials!B525</f>
        <v>CSX</v>
      </c>
      <c r="E526" t="str">
        <f>Financials!C525</f>
        <v>CSX</v>
      </c>
      <c r="F526" t="str">
        <f>Financials!D525</f>
        <v>USD</v>
      </c>
      <c r="G526" t="str">
        <f>Financials!E525</f>
        <v>Industrials</v>
      </c>
      <c r="H526" t="str">
        <f>Financials!F525</f>
        <v>Railroads</v>
      </c>
      <c r="I526">
        <f>Financials!O525</f>
        <v>98.45</v>
      </c>
      <c r="J526" t="str">
        <f>Financials!H525&amp;" - "&amp;Financials!G525</f>
        <v>58.8 - 101.35</v>
      </c>
      <c r="K526" s="7">
        <f>(Financials!G525-Financials!O525)/Financials!O525</f>
        <v>2.9456576942610373E-2</v>
      </c>
      <c r="L526" s="1">
        <f>Financials!M525</f>
        <v>1.14E-2</v>
      </c>
      <c r="M526">
        <f>Financials!I525</f>
        <v>27.897400000000001</v>
      </c>
      <c r="N526">
        <f>Financials!J525</f>
        <v>17.27</v>
      </c>
      <c r="O526" s="11">
        <f>Financials!K525</f>
        <v>5.7006399999999999</v>
      </c>
      <c r="P526" s="8">
        <f t="shared" si="9"/>
        <v>3</v>
      </c>
      <c r="Q526" s="14">
        <f>Financials!S525</f>
        <v>1982</v>
      </c>
      <c r="R526" s="14">
        <f>Financials!T525</f>
        <v>2021</v>
      </c>
      <c r="S526" s="14">
        <f>Financials!U525</f>
        <v>30</v>
      </c>
      <c r="T526" s="14">
        <f>Financials!V525</f>
        <v>5</v>
      </c>
      <c r="U526" s="15">
        <f>IF(Financials!W525="","na",Financials!W525)</f>
        <v>2.5496957403651117</v>
      </c>
      <c r="V526" s="15">
        <f>IF(Financials!X525="","na",Financials!X525)</f>
        <v>-0.55555555555555547</v>
      </c>
      <c r="W526" s="15">
        <f>IF(Financials!Y525="","na",Financials!Y525)</f>
        <v>-0.61111111111111105</v>
      </c>
      <c r="X526" s="15">
        <f>IF(Financials!Z525="","na",Financials!Z525)</f>
        <v>-0.68181818181818177</v>
      </c>
      <c r="Y526" s="15">
        <f>IF(Financials!AA525="","na",Financials!AA525)</f>
        <v>-0.73076923076923073</v>
      </c>
      <c r="Z526" s="8">
        <f>IF(Financials!AB525="","na",Financials!AB525)</f>
        <v>0.78</v>
      </c>
      <c r="AA526" s="8">
        <f>IF(Financials!AC525="","na",Financials!AC525)</f>
        <v>0.88</v>
      </c>
      <c r="AB526" s="8">
        <f>IF(Financials!AD525="","na",Financials!AD525)</f>
        <v>0.96</v>
      </c>
      <c r="AC526" s="8">
        <f>IF(Financials!AE525="","na",Financials!AE525)</f>
        <v>1.04</v>
      </c>
      <c r="AD526" s="8">
        <f>IF(Financials!AF525="","na",Financials!AF525)</f>
        <v>0.28000000000000003</v>
      </c>
      <c r="AE526" s="16">
        <f>IF(Financials!AG525="","na",Financials!AG525)</f>
        <v>0.13</v>
      </c>
      <c r="AF526" s="16">
        <f>IF(Financials!AH525="","na",Financials!AH525)</f>
        <v>0.23157894736842105</v>
      </c>
      <c r="AG526" s="16">
        <f>IF(Financials!AI525="","na",Financials!AI525)</f>
        <v>0.22857142857142856</v>
      </c>
      <c r="AH526" s="16" t="str">
        <f>IF(Financials!AJ525="","na",Financials!AJ525)</f>
        <v>na</v>
      </c>
      <c r="AI526" s="16" t="str">
        <f>IF(Financials!AK525="","na",Financials!AK525)</f>
        <v>na</v>
      </c>
    </row>
    <row r="527" spans="1:35" x14ac:dyDescent="0.2">
      <c r="A527" s="5">
        <f>Financials!Q526</f>
        <v>44306</v>
      </c>
      <c r="B527" s="5">
        <f>Financials!P526</f>
        <v>44306</v>
      </c>
      <c r="C527" t="str">
        <f>Financials!A526</f>
        <v>US1266501006</v>
      </c>
      <c r="D527" t="str">
        <f>Financials!B526</f>
        <v>CVS</v>
      </c>
      <c r="E527" t="str">
        <f>Financials!C526</f>
        <v>CVS Health</v>
      </c>
      <c r="F527" t="str">
        <f>Financials!D526</f>
        <v>USD</v>
      </c>
      <c r="G527" t="str">
        <f>Financials!E526</f>
        <v>Healthcare</v>
      </c>
      <c r="H527" t="str">
        <f>Financials!F526</f>
        <v>Healthcare Plans</v>
      </c>
      <c r="I527">
        <f>Financials!O526</f>
        <v>75.91</v>
      </c>
      <c r="J527" t="str">
        <f>Financials!H526&amp;" - "&amp;Financials!G526</f>
        <v>55.36 - 77.23</v>
      </c>
      <c r="K527" s="7">
        <f>(Financials!G526-Financials!O526)/Financials!O526</f>
        <v>1.7389013305229975E-2</v>
      </c>
      <c r="L527" s="1">
        <f>Financials!M526</f>
        <v>2.63E-2</v>
      </c>
      <c r="M527">
        <f>Financials!I526</f>
        <v>13.895300000000001</v>
      </c>
      <c r="N527">
        <f>Financials!J526</f>
        <v>52.969000000000001</v>
      </c>
      <c r="O527" s="11">
        <f>Financials!K526</f>
        <v>1.4331</v>
      </c>
      <c r="P527" s="8">
        <f t="shared" si="9"/>
        <v>2</v>
      </c>
      <c r="Q527" s="14">
        <f>Financials!S526</f>
        <v>1986</v>
      </c>
      <c r="R527" s="14">
        <f>Financials!T526</f>
        <v>2021</v>
      </c>
      <c r="S527" s="14">
        <f>Financials!U526</f>
        <v>25</v>
      </c>
      <c r="T527" s="14">
        <f>Financials!V526</f>
        <v>2</v>
      </c>
      <c r="U527" s="15">
        <f>IF(Financials!W526="","na",Financials!W526)</f>
        <v>1.5641025641025641</v>
      </c>
      <c r="V527" s="15">
        <f>IF(Financials!X526="","na",Financials!X526)</f>
        <v>-0.63636363636363635</v>
      </c>
      <c r="W527" s="15">
        <f>IF(Financials!Y526="","na",Financials!Y526)</f>
        <v>-0.70588235294117652</v>
      </c>
      <c r="X527" s="15">
        <f>IF(Financials!Z526="","na",Financials!Z526)</f>
        <v>-0.75</v>
      </c>
      <c r="Y527" s="15">
        <f>IF(Financials!AA526="","na",Financials!AA526)</f>
        <v>-0.75</v>
      </c>
      <c r="Z527" s="8">
        <f>IF(Financials!AB526="","na",Financials!AB526)</f>
        <v>2</v>
      </c>
      <c r="AA527" s="8">
        <f>IF(Financials!AC526="","na",Financials!AC526)</f>
        <v>2</v>
      </c>
      <c r="AB527" s="8">
        <f>IF(Financials!AD526="","na",Financials!AD526)</f>
        <v>2</v>
      </c>
      <c r="AC527" s="8">
        <f>IF(Financials!AE526="","na",Financials!AE526)</f>
        <v>2</v>
      </c>
      <c r="AD527" s="8">
        <f>IF(Financials!AF526="","na",Financials!AF526)</f>
        <v>0.5</v>
      </c>
      <c r="AE527" s="16">
        <f>IF(Financials!AG526="","na",Financials!AG526)</f>
        <v>0.3125</v>
      </c>
      <c r="AF527" s="16" t="str">
        <f>IF(Financials!AH526="","na",Financials!AH526)</f>
        <v>na</v>
      </c>
      <c r="AG527" s="16">
        <f>IF(Financials!AI526="","na",Financials!AI526)</f>
        <v>0.39215686274509809</v>
      </c>
      <c r="AH527" s="16" t="str">
        <f>IF(Financials!AJ526="","na",Financials!AJ526)</f>
        <v>na</v>
      </c>
      <c r="AI527" s="16" t="str">
        <f>IF(Financials!AK526="","na",Financials!AK526)</f>
        <v>na</v>
      </c>
    </row>
    <row r="528" spans="1:35" x14ac:dyDescent="0.2">
      <c r="A528" s="5">
        <f>Financials!Q527</f>
        <v>44306</v>
      </c>
      <c r="B528" s="5">
        <f>Financials!P527</f>
        <v>44306</v>
      </c>
      <c r="C528" t="str">
        <f>Financials!A527</f>
        <v>US1270971039</v>
      </c>
      <c r="D528" t="str">
        <f>Financials!B527</f>
        <v>COG</v>
      </c>
      <c r="E528" t="str">
        <f>Financials!C527</f>
        <v>Cabot Oil &amp; Gas</v>
      </c>
      <c r="F528" t="str">
        <f>Financials!D527</f>
        <v>USD</v>
      </c>
      <c r="G528" t="str">
        <f>Financials!E527</f>
        <v>Energy</v>
      </c>
      <c r="H528" t="str">
        <f>Financials!F527</f>
        <v>Oil &amp; Gas E&amp;P</v>
      </c>
      <c r="I528">
        <f>Financials!O527</f>
        <v>16.38</v>
      </c>
      <c r="J528" t="str">
        <f>Financials!H527&amp;" - "&amp;Financials!G527</f>
        <v>15.76 - 22.67</v>
      </c>
      <c r="K528" s="7">
        <f>(Financials!G527-Financials!O527)/Financials!O527</f>
        <v>0.38400488400488419</v>
      </c>
      <c r="L528" s="1">
        <f>Financials!M527</f>
        <v>2.4400000000000002E-2</v>
      </c>
      <c r="M528">
        <f>Financials!I527</f>
        <v>32.76</v>
      </c>
      <c r="N528">
        <f>Financials!J527</f>
        <v>5.5549999999999997</v>
      </c>
      <c r="O528" s="11">
        <f>Financials!K527</f>
        <v>2.94869</v>
      </c>
      <c r="P528" s="8">
        <f t="shared" si="9"/>
        <v>2</v>
      </c>
      <c r="Q528" s="14">
        <f>Financials!S527</f>
        <v>1991</v>
      </c>
      <c r="R528" s="14">
        <f>Financials!T527</f>
        <v>2021</v>
      </c>
      <c r="S528" s="14">
        <f>Financials!U527</f>
        <v>14</v>
      </c>
      <c r="T528" s="14">
        <f>Financials!V527</f>
        <v>3</v>
      </c>
      <c r="U528" s="15">
        <f>IF(Financials!W527="","na",Financials!W527)</f>
        <v>6.5075075075075075</v>
      </c>
      <c r="V528" s="15">
        <f>IF(Financials!X527="","na",Financials!X527)</f>
        <v>0.25000000000000006</v>
      </c>
      <c r="W528" s="15">
        <f>IF(Financials!Y527="","na",Financials!Y527)</f>
        <v>0</v>
      </c>
      <c r="X528" s="15">
        <f>IF(Financials!Z527="","na",Financials!Z527)</f>
        <v>-0.6</v>
      </c>
      <c r="Y528" s="15">
        <f>IF(Financials!AA527="","na",Financials!AA527)</f>
        <v>-0.75000000000000011</v>
      </c>
      <c r="Z528" s="8">
        <f>IF(Financials!AB527="","na",Financials!AB527)</f>
        <v>0.17</v>
      </c>
      <c r="AA528" s="8">
        <f>IF(Financials!AC527="","na",Financials!AC527)</f>
        <v>0.25</v>
      </c>
      <c r="AB528" s="8">
        <f>IF(Financials!AD527="","na",Financials!AD527)</f>
        <v>0.35</v>
      </c>
      <c r="AC528" s="8">
        <f>IF(Financials!AE527="","na",Financials!AE527)</f>
        <v>0.4</v>
      </c>
      <c r="AD528" s="8">
        <f>IF(Financials!AF527="","na",Financials!AF527)</f>
        <v>0.1</v>
      </c>
      <c r="AE528" s="16" t="str">
        <f>IF(Financials!AG527="","na",Financials!AG527)</f>
        <v>na</v>
      </c>
      <c r="AF528" s="16">
        <f>IF(Financials!AH527="","na",Financials!AH527)</f>
        <v>0.19230769230769229</v>
      </c>
      <c r="AG528" s="16">
        <f>IF(Financials!AI527="","na",Financials!AI527)</f>
        <v>0.21874999999999997</v>
      </c>
      <c r="AH528" s="16" t="str">
        <f>IF(Financials!AJ527="","na",Financials!AJ527)</f>
        <v>na</v>
      </c>
      <c r="AI528" s="16" t="str">
        <f>IF(Financials!AK527="","na",Financials!AK527)</f>
        <v>na</v>
      </c>
    </row>
    <row r="529" spans="1:35" x14ac:dyDescent="0.2">
      <c r="A529" s="5">
        <f>Financials!Q528</f>
        <v>44306</v>
      </c>
      <c r="B529" s="5">
        <f>Financials!P528</f>
        <v>44306</v>
      </c>
      <c r="C529" t="str">
        <f>Financials!A528</f>
        <v>US1273871087</v>
      </c>
      <c r="D529" t="str">
        <f>Financials!B528</f>
        <v>CDNS</v>
      </c>
      <c r="E529" t="str">
        <f>Financials!C528</f>
        <v>Cadence Design Systems</v>
      </c>
      <c r="F529" t="str">
        <f>Financials!D528</f>
        <v>USD</v>
      </c>
      <c r="G529" t="str">
        <f>Financials!E528</f>
        <v>Technology</v>
      </c>
      <c r="H529" t="str">
        <f>Financials!F528</f>
        <v>Software—Application</v>
      </c>
      <c r="I529">
        <f>Financials!O528</f>
        <v>140.94</v>
      </c>
      <c r="J529" t="str">
        <f>Financials!H528&amp;" - "&amp;Financials!G528</f>
        <v>68.82 - 149.08</v>
      </c>
      <c r="K529" s="7">
        <f>(Financials!G528-Financials!O528)/Financials!O528</f>
        <v>5.7755073080743687E-2</v>
      </c>
      <c r="L529" s="1">
        <f>Financials!M528</f>
        <v>0</v>
      </c>
      <c r="M529">
        <f>Financials!I528</f>
        <v>66.796199999999999</v>
      </c>
      <c r="N529">
        <f>Financials!J528</f>
        <v>8.9369999999999994</v>
      </c>
      <c r="O529" s="11">
        <f>Financials!K528</f>
        <v>15.7704</v>
      </c>
      <c r="P529" s="8">
        <f t="shared" si="9"/>
        <v>0</v>
      </c>
      <c r="Q529" s="14">
        <f>Financials!S528</f>
        <v>0</v>
      </c>
      <c r="R529" s="14">
        <f>Financials!T528</f>
        <v>0</v>
      </c>
      <c r="S529" s="14">
        <f>Financials!U528</f>
        <v>0</v>
      </c>
      <c r="T529" s="14">
        <f>Financials!V528</f>
        <v>0</v>
      </c>
      <c r="U529" s="15" t="str">
        <f>IF(Financials!W528="","na",Financials!W528)</f>
        <v>na</v>
      </c>
      <c r="V529" s="15" t="str">
        <f>IF(Financials!X528="","na",Financials!X528)</f>
        <v>na</v>
      </c>
      <c r="W529" s="15" t="str">
        <f>IF(Financials!Y528="","na",Financials!Y528)</f>
        <v>na</v>
      </c>
      <c r="X529" s="15" t="str">
        <f>IF(Financials!Z528="","na",Financials!Z528)</f>
        <v>na</v>
      </c>
      <c r="Y529" s="15" t="str">
        <f>IF(Financials!AA528="","na",Financials!AA528)</f>
        <v>na</v>
      </c>
      <c r="Z529" s="8" t="str">
        <f>IF(Financials!AB528="","na",Financials!AB528)</f>
        <v>na</v>
      </c>
      <c r="AA529" s="8" t="str">
        <f>IF(Financials!AC528="","na",Financials!AC528)</f>
        <v>na</v>
      </c>
      <c r="AB529" s="8" t="str">
        <f>IF(Financials!AD528="","na",Financials!AD528)</f>
        <v>na</v>
      </c>
      <c r="AC529" s="8" t="str">
        <f>IF(Financials!AE528="","na",Financials!AE528)</f>
        <v>na</v>
      </c>
      <c r="AD529" s="8" t="str">
        <f>IF(Financials!AF528="","na",Financials!AF528)</f>
        <v>na</v>
      </c>
      <c r="AE529" s="16" t="str">
        <f>IF(Financials!AG528="","na",Financials!AG528)</f>
        <v>na</v>
      </c>
      <c r="AF529" s="16" t="str">
        <f>IF(Financials!AH528="","na",Financials!AH528)</f>
        <v>na</v>
      </c>
      <c r="AG529" s="16" t="str">
        <f>IF(Financials!AI528="","na",Financials!AI528)</f>
        <v>na</v>
      </c>
      <c r="AH529" s="16" t="str">
        <f>IF(Financials!AJ528="","na",Financials!AJ528)</f>
        <v>na</v>
      </c>
      <c r="AI529" s="16" t="str">
        <f>IF(Financials!AK528="","na",Financials!AK528)</f>
        <v>na</v>
      </c>
    </row>
    <row r="530" spans="1:35" x14ac:dyDescent="0.2">
      <c r="A530" s="5">
        <f>Financials!Q529</f>
        <v>44306</v>
      </c>
      <c r="B530" s="5">
        <f>Financials!P529</f>
        <v>44306</v>
      </c>
      <c r="C530" t="str">
        <f>Financials!A529</f>
        <v>US1344291091</v>
      </c>
      <c r="D530" t="str">
        <f>Financials!B529</f>
        <v>CPB</v>
      </c>
      <c r="E530" t="str">
        <f>Financials!C529</f>
        <v>Campbell Soup</v>
      </c>
      <c r="F530" t="str">
        <f>Financials!D529</f>
        <v>USD</v>
      </c>
      <c r="G530" t="str">
        <f>Financials!E529</f>
        <v>Consumer Defensive</v>
      </c>
      <c r="H530" t="str">
        <f>Financials!F529</f>
        <v>Packaged Foods</v>
      </c>
      <c r="I530">
        <f>Financials!O529</f>
        <v>50.14</v>
      </c>
      <c r="J530" t="str">
        <f>Financials!H529&amp;" - "&amp;Financials!G529</f>
        <v>44.53 - 54.08</v>
      </c>
      <c r="K530" s="7">
        <f>(Financials!G529-Financials!O529)/Financials!O529</f>
        <v>7.8579976067012322E-2</v>
      </c>
      <c r="L530" s="1">
        <f>Financials!M529</f>
        <v>2.9499999999999998E-2</v>
      </c>
      <c r="M530">
        <f>Financials!I529</f>
        <v>18.863800000000001</v>
      </c>
      <c r="N530">
        <f>Financials!J529</f>
        <v>9.6440000000000001</v>
      </c>
      <c r="O530" s="11">
        <f>Financials!K529</f>
        <v>5.19909</v>
      </c>
      <c r="P530" s="8">
        <f t="shared" si="9"/>
        <v>2</v>
      </c>
      <c r="Q530" s="14">
        <f>Financials!S529</f>
        <v>1985</v>
      </c>
      <c r="R530" s="14">
        <f>Financials!T529</f>
        <v>2021</v>
      </c>
      <c r="S530" s="14">
        <f>Financials!U529</f>
        <v>20</v>
      </c>
      <c r="T530" s="14">
        <f>Financials!V529</f>
        <v>13</v>
      </c>
      <c r="U530" s="15">
        <f>IF(Financials!W529="","na",Financials!W529)</f>
        <v>8.4798872662054823</v>
      </c>
      <c r="V530" s="15">
        <f>IF(Financials!X529="","na",Financials!X529)</f>
        <v>-0.52564102564102566</v>
      </c>
      <c r="W530" s="15">
        <f>IF(Financials!Y529="","na",Financials!Y529)</f>
        <v>-0.5476772616136919</v>
      </c>
      <c r="X530" s="15">
        <f>IF(Financials!Z529="","na",Financials!Z529)</f>
        <v>-0.47142857142857142</v>
      </c>
      <c r="Y530" s="15">
        <f>IF(Financials!AA529="","na",Financials!AA529)</f>
        <v>-0.47142857142857142</v>
      </c>
      <c r="Z530" s="8">
        <f>IF(Financials!AB529="","na",Financials!AB529)</f>
        <v>1.4</v>
      </c>
      <c r="AA530" s="8">
        <f>IF(Financials!AC529="","na",Financials!AC529)</f>
        <v>1.4</v>
      </c>
      <c r="AB530" s="8">
        <f>IF(Financials!AD529="","na",Financials!AD529)</f>
        <v>1.4</v>
      </c>
      <c r="AC530" s="8">
        <f>IF(Financials!AE529="","na",Financials!AE529)</f>
        <v>1.4</v>
      </c>
      <c r="AD530" s="8">
        <f>IF(Financials!AF529="","na",Financials!AF529)</f>
        <v>0.74</v>
      </c>
      <c r="AE530" s="16">
        <f>IF(Financials!AG529="","na",Financials!AG529)</f>
        <v>0.48275862068965514</v>
      </c>
      <c r="AF530" s="16" t="str">
        <f>IF(Financials!AH529="","na",Financials!AH529)</f>
        <v>na</v>
      </c>
      <c r="AG530" s="16" t="str">
        <f>IF(Financials!AI529="","na",Financials!AI529)</f>
        <v>na</v>
      </c>
      <c r="AH530" s="16">
        <f>IF(Financials!AJ529="","na",Financials!AJ529)</f>
        <v>0.25925925925925924</v>
      </c>
      <c r="AI530" s="16" t="str">
        <f>IF(Financials!AK529="","na",Financials!AK529)</f>
        <v>na</v>
      </c>
    </row>
    <row r="531" spans="1:35" x14ac:dyDescent="0.2">
      <c r="A531" s="5">
        <f>Financials!Q530</f>
        <v>44306</v>
      </c>
      <c r="B531" s="5">
        <f>Financials!P530</f>
        <v>44306</v>
      </c>
      <c r="C531" t="str">
        <f>Financials!A530</f>
        <v>US14040H1059</v>
      </c>
      <c r="D531" t="str">
        <f>Financials!B530</f>
        <v>COF</v>
      </c>
      <c r="E531" t="str">
        <f>Financials!C530</f>
        <v>Capital One Financial</v>
      </c>
      <c r="F531" t="str">
        <f>Financials!D530</f>
        <v>USD</v>
      </c>
      <c r="G531" t="str">
        <f>Financials!E530</f>
        <v>Financial Services</v>
      </c>
      <c r="H531" t="str">
        <f>Financials!F530</f>
        <v>Credit Services</v>
      </c>
      <c r="I531">
        <f>Financials!O530</f>
        <v>131.5</v>
      </c>
      <c r="J531" t="str">
        <f>Financials!H530&amp;" - "&amp;Financials!G530</f>
        <v>49.41 - 134.815</v>
      </c>
      <c r="K531" s="7">
        <f>(Financials!G530-Financials!O530)/Financials!O530</f>
        <v>2.5209125475285154E-2</v>
      </c>
      <c r="L531" s="1">
        <f>Financials!M530</f>
        <v>1.2200000000000001E-2</v>
      </c>
      <c r="M531">
        <f>Financials!I530</f>
        <v>25.371400000000001</v>
      </c>
      <c r="N531">
        <f>Financials!J530</f>
        <v>120.611</v>
      </c>
      <c r="O531" s="11">
        <f>Financials!K530</f>
        <v>1.0902799999999999</v>
      </c>
      <c r="P531" s="8">
        <f t="shared" si="9"/>
        <v>3</v>
      </c>
      <c r="Q531" s="14">
        <f>Financials!S530</f>
        <v>1996</v>
      </c>
      <c r="R531" s="14">
        <f>Financials!T530</f>
        <v>2021</v>
      </c>
      <c r="S531" s="14">
        <f>Financials!U530</f>
        <v>8</v>
      </c>
      <c r="T531" s="14">
        <f>Financials!V530</f>
        <v>8</v>
      </c>
      <c r="U531" s="15">
        <f>IF(Financials!W530="","na",Financials!W530)</f>
        <v>1.1415569118749331</v>
      </c>
      <c r="V531" s="15">
        <f>IF(Financials!X530="","na",Financials!X530)</f>
        <v>-0.66666666666666663</v>
      </c>
      <c r="W531" s="15">
        <f>IF(Financials!Y530="","na",Financials!Y530)</f>
        <v>-0.8</v>
      </c>
      <c r="X531" s="15">
        <f>IF(Financials!Z530="","na",Financials!Z530)</f>
        <v>-0.75000000000000011</v>
      </c>
      <c r="Y531" s="15">
        <f>IF(Financials!AA530="","na",Financials!AA530)</f>
        <v>-0.6</v>
      </c>
      <c r="Z531" s="8">
        <f>IF(Financials!AB530="","na",Financials!AB530)</f>
        <v>2</v>
      </c>
      <c r="AA531" s="8">
        <f>IF(Financials!AC530="","na",Financials!AC530)</f>
        <v>1.6</v>
      </c>
      <c r="AB531" s="8">
        <f>IF(Financials!AD530="","na",Financials!AD530)</f>
        <v>1.6</v>
      </c>
      <c r="AC531" s="8">
        <f>IF(Financials!AE530="","na",Financials!AE530)</f>
        <v>1</v>
      </c>
      <c r="AD531" s="8">
        <f>IF(Financials!AF530="","na",Financials!AF530)</f>
        <v>0.4</v>
      </c>
      <c r="AE531" s="16">
        <f>IF(Financials!AG530="","na",Financials!AG530)</f>
        <v>0.5714285714285714</v>
      </c>
      <c r="AF531" s="16">
        <f>IF(Financials!AH530="","na",Financials!AH530)</f>
        <v>0.13559322033898305</v>
      </c>
      <c r="AG531" s="16">
        <f>IF(Financials!AI530="","na",Financials!AI530)</f>
        <v>0.14414414414414414</v>
      </c>
      <c r="AH531" s="16" t="str">
        <f>IF(Financials!AJ530="","na",Financials!AJ530)</f>
        <v>na</v>
      </c>
      <c r="AI531" s="16" t="str">
        <f>IF(Financials!AK530="","na",Financials!AK530)</f>
        <v>na</v>
      </c>
    </row>
    <row r="532" spans="1:35" x14ac:dyDescent="0.2">
      <c r="A532" s="5">
        <f>Financials!Q531</f>
        <v>44306</v>
      </c>
      <c r="B532" s="5">
        <f>Financials!P531</f>
        <v>44306</v>
      </c>
      <c r="C532" t="str">
        <f>Financials!A531</f>
        <v>US14149Y1082</v>
      </c>
      <c r="D532" t="str">
        <f>Financials!B531</f>
        <v>CAH</v>
      </c>
      <c r="E532" t="str">
        <f>Financials!C531</f>
        <v>Cardinal Health</v>
      </c>
      <c r="F532" t="str">
        <f>Financials!D531</f>
        <v>USD</v>
      </c>
      <c r="G532" t="str">
        <f>Financials!E531</f>
        <v>Healthcare</v>
      </c>
      <c r="H532" t="str">
        <f>Financials!F531</f>
        <v>Medical Distribution</v>
      </c>
      <c r="I532">
        <f>Financials!O531</f>
        <v>61.05</v>
      </c>
      <c r="J532" t="str">
        <f>Financials!H531&amp;" - "&amp;Financials!G531</f>
        <v>44.65 - 62.96</v>
      </c>
      <c r="K532" s="7">
        <f>(Financials!G531-Financials!O531)/Financials!O531</f>
        <v>3.1285831285831345E-2</v>
      </c>
      <c r="L532" s="1">
        <f>Financials!M531</f>
        <v>3.1800000000000002E-2</v>
      </c>
      <c r="M532">
        <f>Financials!I531</f>
        <v>12.9756</v>
      </c>
      <c r="N532">
        <f>Financials!J531</f>
        <v>6.7039999999999997</v>
      </c>
      <c r="O532" s="11">
        <f>Financials!K531</f>
        <v>9.1065000000000005</v>
      </c>
      <c r="P532" s="8">
        <f t="shared" si="9"/>
        <v>2</v>
      </c>
      <c r="Q532" s="14">
        <f>Financials!S531</f>
        <v>1986</v>
      </c>
      <c r="R532" s="14">
        <f>Financials!T531</f>
        <v>2021</v>
      </c>
      <c r="S532" s="14">
        <f>Financials!U531</f>
        <v>28</v>
      </c>
      <c r="T532" s="14">
        <f>Financials!V531</f>
        <v>7</v>
      </c>
      <c r="U532" s="15">
        <f>IF(Financials!W531="","na",Financials!W531)</f>
        <v>19.885259991405238</v>
      </c>
      <c r="V532" s="15">
        <f>IF(Financials!X531="","na",Financials!X531)</f>
        <v>-0.6351351351351352</v>
      </c>
      <c r="W532" s="15">
        <f>IF(Financials!Y531="","na",Financials!Y531)</f>
        <v>-0.77736039213889785</v>
      </c>
      <c r="X532" s="15">
        <f>IF(Financials!Z531="","na",Financials!Z531)</f>
        <v>-0.79340248257099133</v>
      </c>
      <c r="Y532" s="15">
        <f>IF(Financials!AA531="","na",Financials!AA531)</f>
        <v>-0.74935533780299124</v>
      </c>
      <c r="Z532" s="8">
        <f>IF(Financials!AB531="","na",Financials!AB531)</f>
        <v>1.835</v>
      </c>
      <c r="AA532" s="8">
        <f>IF(Financials!AC531="","na",Financials!AC531)</f>
        <v>2.3523999999999998</v>
      </c>
      <c r="AB532" s="8">
        <f>IF(Financials!AD531="","na",Financials!AD531)</f>
        <v>1.919</v>
      </c>
      <c r="AC532" s="8">
        <f>IF(Financials!AE531="","na",Financials!AE531)</f>
        <v>1.9390000000000001</v>
      </c>
      <c r="AD532" s="8">
        <f>IF(Financials!AF531="","na",Financials!AF531)</f>
        <v>0.48599999999999999</v>
      </c>
      <c r="AE532" s="16">
        <f>IF(Financials!AG531="","na",Financials!AG531)</f>
        <v>0.45874999999999999</v>
      </c>
      <c r="AF532" s="16" t="str">
        <f>IF(Financials!AH531="","na",Financials!AH531)</f>
        <v>na</v>
      </c>
      <c r="AG532" s="16">
        <f>IF(Financials!AI531="","na",Financials!AI531)</f>
        <v>0.42644444444444446</v>
      </c>
      <c r="AH532" s="16">
        <f>IF(Financials!AJ531="","na",Financials!AJ531)</f>
        <v>-0.15388888888888891</v>
      </c>
      <c r="AI532" s="16" t="str">
        <f>IF(Financials!AK531="","na",Financials!AK531)</f>
        <v>na</v>
      </c>
    </row>
    <row r="533" spans="1:35" x14ac:dyDescent="0.2">
      <c r="A533" s="5">
        <f>Financials!Q532</f>
        <v>44306</v>
      </c>
      <c r="B533" s="5">
        <f>Financials!P532</f>
        <v>44306</v>
      </c>
      <c r="C533" t="str">
        <f>Financials!A532</f>
        <v>US1431301027</v>
      </c>
      <c r="D533" t="str">
        <f>Financials!B532</f>
        <v>KMX</v>
      </c>
      <c r="E533" t="str">
        <f>Financials!C532</f>
        <v>CarMax</v>
      </c>
      <c r="F533" t="str">
        <f>Financials!D532</f>
        <v>USD</v>
      </c>
      <c r="G533" t="str">
        <f>Financials!E532</f>
        <v>Consumer Cyclical</v>
      </c>
      <c r="H533" t="str">
        <f>Financials!F532</f>
        <v>Auto &amp; Truck Dealerships</v>
      </c>
      <c r="I533">
        <f>Financials!O532</f>
        <v>127.8</v>
      </c>
      <c r="J533" t="str">
        <f>Financials!H532&amp;" - "&amp;Financials!G532</f>
        <v>56.05 - 136.54</v>
      </c>
      <c r="K533" s="7">
        <f>(Financials!G532-Financials!O532)/Financials!O532</f>
        <v>6.8388106416275393E-2</v>
      </c>
      <c r="L533" s="1">
        <f>Financials!M532</f>
        <v>0</v>
      </c>
      <c r="M533">
        <f>Financials!I532</f>
        <v>28.2743</v>
      </c>
      <c r="N533">
        <f>Financials!J532</f>
        <v>26.748000000000001</v>
      </c>
      <c r="O533" s="11">
        <f>Financials!K532</f>
        <v>4.7779299999999996</v>
      </c>
      <c r="P533" s="8">
        <f t="shared" si="9"/>
        <v>0</v>
      </c>
      <c r="Q533" s="14">
        <f>Financials!S532</f>
        <v>0</v>
      </c>
      <c r="R533" s="14">
        <f>Financials!T532</f>
        <v>0</v>
      </c>
      <c r="S533" s="14">
        <f>Financials!U532</f>
        <v>0</v>
      </c>
      <c r="T533" s="14">
        <f>Financials!V532</f>
        <v>0</v>
      </c>
      <c r="U533" s="15" t="str">
        <f>IF(Financials!W532="","na",Financials!W532)</f>
        <v>na</v>
      </c>
      <c r="V533" s="15" t="str">
        <f>IF(Financials!X532="","na",Financials!X532)</f>
        <v>na</v>
      </c>
      <c r="W533" s="15" t="str">
        <f>IF(Financials!Y532="","na",Financials!Y532)</f>
        <v>na</v>
      </c>
      <c r="X533" s="15" t="str">
        <f>IF(Financials!Z532="","na",Financials!Z532)</f>
        <v>na</v>
      </c>
      <c r="Y533" s="15" t="str">
        <f>IF(Financials!AA532="","na",Financials!AA532)</f>
        <v>na</v>
      </c>
      <c r="Z533" s="8" t="str">
        <f>IF(Financials!AB532="","na",Financials!AB532)</f>
        <v>na</v>
      </c>
      <c r="AA533" s="8" t="str">
        <f>IF(Financials!AC532="","na",Financials!AC532)</f>
        <v>na</v>
      </c>
      <c r="AB533" s="8" t="str">
        <f>IF(Financials!AD532="","na",Financials!AD532)</f>
        <v>na</v>
      </c>
      <c r="AC533" s="8" t="str">
        <f>IF(Financials!AE532="","na",Financials!AE532)</f>
        <v>na</v>
      </c>
      <c r="AD533" s="8" t="str">
        <f>IF(Financials!AF532="","na",Financials!AF532)</f>
        <v>na</v>
      </c>
      <c r="AE533" s="16" t="str">
        <f>IF(Financials!AG532="","na",Financials!AG532)</f>
        <v>na</v>
      </c>
      <c r="AF533" s="16" t="str">
        <f>IF(Financials!AH532="","na",Financials!AH532)</f>
        <v>na</v>
      </c>
      <c r="AG533" s="16" t="str">
        <f>IF(Financials!AI532="","na",Financials!AI532)</f>
        <v>na</v>
      </c>
      <c r="AH533" s="16" t="str">
        <f>IF(Financials!AJ532="","na",Financials!AJ532)</f>
        <v>na</v>
      </c>
      <c r="AI533" s="16" t="str">
        <f>IF(Financials!AK532="","na",Financials!AK532)</f>
        <v>na</v>
      </c>
    </row>
    <row r="534" spans="1:35" x14ac:dyDescent="0.2">
      <c r="A534" s="5">
        <f>Financials!Q533</f>
        <v>44306</v>
      </c>
      <c r="B534" s="5">
        <f>Financials!P533</f>
        <v>44306</v>
      </c>
      <c r="C534" t="str">
        <f>Financials!A533</f>
        <v>US14448C1045</v>
      </c>
      <c r="D534" t="str">
        <f>Financials!B533</f>
        <v>CARR</v>
      </c>
      <c r="E534" t="str">
        <f>Financials!C533</f>
        <v>Carrier Global Corp</v>
      </c>
      <c r="F534" t="str">
        <f>Financials!D533</f>
        <v>USD</v>
      </c>
      <c r="G534" t="str">
        <f>Financials!E533</f>
        <v>Industrials</v>
      </c>
      <c r="H534" t="str">
        <f>Financials!F533</f>
        <v>Building Products &amp; Equipment</v>
      </c>
      <c r="I534">
        <f>Financials!O533</f>
        <v>42.52</v>
      </c>
      <c r="J534" t="str">
        <f>Financials!H533&amp;" - "&amp;Financials!G533</f>
        <v>12.26 - 43.67</v>
      </c>
      <c r="K534" s="7">
        <f>(Financials!G533-Financials!O533)/Financials!O533</f>
        <v>2.7046095954844744E-2</v>
      </c>
      <c r="L534" s="1">
        <f>Financials!M533</f>
        <v>1.09E-2</v>
      </c>
      <c r="M534">
        <f>Financials!I533</f>
        <v>0</v>
      </c>
      <c r="N534">
        <f>Financials!J533</f>
        <v>0</v>
      </c>
      <c r="O534" s="11">
        <f>Financials!K533</f>
        <v>0</v>
      </c>
      <c r="P534" s="8">
        <f t="shared" si="9"/>
        <v>0</v>
      </c>
      <c r="Q534" s="14">
        <f>Financials!S533</f>
        <v>2020</v>
      </c>
      <c r="R534" s="14">
        <f>Financials!T533</f>
        <v>2020</v>
      </c>
      <c r="S534" s="14">
        <f>Financials!U533</f>
        <v>0</v>
      </c>
      <c r="T534" s="14">
        <f>Financials!V533</f>
        <v>0</v>
      </c>
      <c r="U534" s="15">
        <f>IF(Financials!W533="","na",Financials!W533)</f>
        <v>0</v>
      </c>
      <c r="V534" s="15" t="str">
        <f>IF(Financials!X533="","na",Financials!X533)</f>
        <v>na</v>
      </c>
      <c r="W534" s="15" t="str">
        <f>IF(Financials!Y533="","na",Financials!Y533)</f>
        <v>na</v>
      </c>
      <c r="X534" s="15" t="str">
        <f>IF(Financials!Z533="","na",Financials!Z533)</f>
        <v>na</v>
      </c>
      <c r="Y534" s="15" t="str">
        <f>IF(Financials!AA533="","na",Financials!AA533)</f>
        <v>na</v>
      </c>
      <c r="Z534" s="8" t="str">
        <f>IF(Financials!AB533="","na",Financials!AB533)</f>
        <v>na</v>
      </c>
      <c r="AA534" s="8" t="str">
        <f>IF(Financials!AC533="","na",Financials!AC533)</f>
        <v>na</v>
      </c>
      <c r="AB534" s="8" t="str">
        <f>IF(Financials!AD533="","na",Financials!AD533)</f>
        <v>na</v>
      </c>
      <c r="AC534" s="8" t="str">
        <f>IF(Financials!AE533="","na",Financials!AE533)</f>
        <v>na</v>
      </c>
      <c r="AD534" s="8" t="str">
        <f>IF(Financials!AF533="","na",Financials!AF533)</f>
        <v>na</v>
      </c>
      <c r="AE534" s="16" t="str">
        <f>IF(Financials!AG533="","na",Financials!AG533)</f>
        <v>na</v>
      </c>
      <c r="AF534" s="16" t="str">
        <f>IF(Financials!AH533="","na",Financials!AH533)</f>
        <v>na</v>
      </c>
      <c r="AG534" s="16" t="str">
        <f>IF(Financials!AI533="","na",Financials!AI533)</f>
        <v>na</v>
      </c>
      <c r="AH534" s="16" t="str">
        <f>IF(Financials!AJ533="","na",Financials!AJ533)</f>
        <v>na</v>
      </c>
      <c r="AI534" s="16" t="str">
        <f>IF(Financials!AK533="","na",Financials!AK533)</f>
        <v>na</v>
      </c>
    </row>
    <row r="535" spans="1:35" x14ac:dyDescent="0.2">
      <c r="A535" s="5">
        <f>Financials!Q534</f>
        <v>44306</v>
      </c>
      <c r="B535" s="5">
        <f>Financials!P534</f>
        <v>44306</v>
      </c>
      <c r="C535" t="str">
        <f>Financials!A534</f>
        <v>US1491231015</v>
      </c>
      <c r="D535" t="str">
        <f>Financials!B534</f>
        <v>CAT</v>
      </c>
      <c r="E535" t="str">
        <f>Financials!C534</f>
        <v>Caterpillar</v>
      </c>
      <c r="F535" t="str">
        <f>Financials!D534</f>
        <v>USD</v>
      </c>
      <c r="G535" t="str">
        <f>Financials!E534</f>
        <v>Industrials</v>
      </c>
      <c r="H535" t="str">
        <f>Financials!F534</f>
        <v>Farm &amp; Heavy Construction Machinery</v>
      </c>
      <c r="I535">
        <f>Financials!O534</f>
        <v>227.63</v>
      </c>
      <c r="J535" t="str">
        <f>Financials!H534&amp;" - "&amp;Financials!G534</f>
        <v>100.22 - 237.78</v>
      </c>
      <c r="K535" s="7">
        <f>(Financials!G534-Financials!O534)/Financials!O534</f>
        <v>4.4589904669859008E-2</v>
      </c>
      <c r="L535" s="1">
        <f>Financials!M534</f>
        <v>1.8100000000000002E-2</v>
      </c>
      <c r="M535">
        <f>Financials!I534</f>
        <v>41.6905</v>
      </c>
      <c r="N535">
        <f>Financials!J534</f>
        <v>28.114999999999998</v>
      </c>
      <c r="O535" s="11">
        <f>Financials!K534</f>
        <v>8.0963899999999995</v>
      </c>
      <c r="P535" s="8">
        <f t="shared" si="9"/>
        <v>2</v>
      </c>
      <c r="Q535" s="14">
        <f>Financials!S534</f>
        <v>1963</v>
      </c>
      <c r="R535" s="14">
        <f>Financials!T534</f>
        <v>2021</v>
      </c>
      <c r="S535" s="14">
        <f>Financials!U534</f>
        <v>28</v>
      </c>
      <c r="T535" s="14">
        <f>Financials!V534</f>
        <v>13</v>
      </c>
      <c r="U535" s="15">
        <f>IF(Financials!W534="","na",Financials!W534)</f>
        <v>20.494156928213691</v>
      </c>
      <c r="V535" s="15">
        <f>IF(Financials!X534="","na",Financials!X534)</f>
        <v>-0.67812499999999998</v>
      </c>
      <c r="W535" s="15">
        <f>IF(Financials!Y534="","na",Financials!Y534)</f>
        <v>-0.73246753246753249</v>
      </c>
      <c r="X535" s="15">
        <f>IF(Financials!Z534="","na",Financials!Z534)</f>
        <v>-0.68597560975609762</v>
      </c>
      <c r="Y535" s="15">
        <f>IF(Financials!AA534="","na",Financials!AA534)</f>
        <v>-0.75</v>
      </c>
      <c r="Z535" s="8">
        <f>IF(Financials!AB534="","na",Financials!AB534)</f>
        <v>3.1</v>
      </c>
      <c r="AA535" s="8">
        <f>IF(Financials!AC534="","na",Financials!AC534)</f>
        <v>3.28</v>
      </c>
      <c r="AB535" s="8">
        <f>IF(Financials!AD534="","na",Financials!AD534)</f>
        <v>3.78</v>
      </c>
      <c r="AC535" s="8">
        <f>IF(Financials!AE534="","na",Financials!AE534)</f>
        <v>4.12</v>
      </c>
      <c r="AD535" s="8">
        <f>IF(Financials!AF534="","na",Financials!AF534)</f>
        <v>1.03</v>
      </c>
      <c r="AE535" s="16">
        <f>IF(Financials!AG534="","na",Financials!AG534)</f>
        <v>2.3846153846153846</v>
      </c>
      <c r="AF535" s="16">
        <f>IF(Financials!AH534="","na",Financials!AH534)</f>
        <v>0.31844660194174751</v>
      </c>
      <c r="AG535" s="16">
        <f>IF(Financials!AI534="","na",Financials!AI534)</f>
        <v>0.35327102803738319</v>
      </c>
      <c r="AH535" s="16" t="str">
        <f>IF(Financials!AJ534="","na",Financials!AJ534)</f>
        <v>na</v>
      </c>
      <c r="AI535" s="16" t="str">
        <f>IF(Financials!AK534="","na",Financials!AK534)</f>
        <v>na</v>
      </c>
    </row>
    <row r="536" spans="1:35" x14ac:dyDescent="0.2">
      <c r="A536" s="5">
        <f>Financials!Q535</f>
        <v>44306</v>
      </c>
      <c r="B536" s="5">
        <f>Financials!P535</f>
        <v>44306</v>
      </c>
      <c r="C536" t="str">
        <f>Financials!A535</f>
        <v>US15135B1017</v>
      </c>
      <c r="D536" t="str">
        <f>Financials!B535</f>
        <v>CNC</v>
      </c>
      <c r="E536" t="str">
        <f>Financials!C535</f>
        <v>Centene</v>
      </c>
      <c r="F536" t="str">
        <f>Financials!D535</f>
        <v>USD</v>
      </c>
      <c r="G536" t="str">
        <f>Financials!E535</f>
        <v>Healthcare</v>
      </c>
      <c r="H536" t="str">
        <f>Financials!F535</f>
        <v>Healthcare Plans</v>
      </c>
      <c r="I536">
        <f>Financials!O535</f>
        <v>65.430000000000007</v>
      </c>
      <c r="J536" t="str">
        <f>Financials!H535&amp;" - "&amp;Financials!G535</f>
        <v>53.6 - 74.7</v>
      </c>
      <c r="K536" s="7">
        <f>(Financials!G535-Financials!O535)/Financials!O535</f>
        <v>0.14167812929848686</v>
      </c>
      <c r="L536" s="1">
        <f>Financials!M535</f>
        <v>0</v>
      </c>
      <c r="M536">
        <f>Financials!I535</f>
        <v>20.9712</v>
      </c>
      <c r="N536">
        <f>Financials!J535</f>
        <v>44.323</v>
      </c>
      <c r="O536" s="11">
        <f>Financials!K535</f>
        <v>1.47621</v>
      </c>
      <c r="P536" s="8">
        <f t="shared" si="9"/>
        <v>0</v>
      </c>
      <c r="Q536" s="14">
        <f>Financials!S535</f>
        <v>0</v>
      </c>
      <c r="R536" s="14">
        <f>Financials!T535</f>
        <v>0</v>
      </c>
      <c r="S536" s="14">
        <f>Financials!U535</f>
        <v>0</v>
      </c>
      <c r="T536" s="14">
        <f>Financials!V535</f>
        <v>0</v>
      </c>
      <c r="U536" s="15" t="str">
        <f>IF(Financials!W535="","na",Financials!W535)</f>
        <v>na</v>
      </c>
      <c r="V536" s="15" t="str">
        <f>IF(Financials!X535="","na",Financials!X535)</f>
        <v>na</v>
      </c>
      <c r="W536" s="15" t="str">
        <f>IF(Financials!Y535="","na",Financials!Y535)</f>
        <v>na</v>
      </c>
      <c r="X536" s="15" t="str">
        <f>IF(Financials!Z535="","na",Financials!Z535)</f>
        <v>na</v>
      </c>
      <c r="Y536" s="15" t="str">
        <f>IF(Financials!AA535="","na",Financials!AA535)</f>
        <v>na</v>
      </c>
      <c r="Z536" s="8" t="str">
        <f>IF(Financials!AB535="","na",Financials!AB535)</f>
        <v>na</v>
      </c>
      <c r="AA536" s="8" t="str">
        <f>IF(Financials!AC535="","na",Financials!AC535)</f>
        <v>na</v>
      </c>
      <c r="AB536" s="8" t="str">
        <f>IF(Financials!AD535="","na",Financials!AD535)</f>
        <v>na</v>
      </c>
      <c r="AC536" s="8" t="str">
        <f>IF(Financials!AE535="","na",Financials!AE535)</f>
        <v>na</v>
      </c>
      <c r="AD536" s="8" t="str">
        <f>IF(Financials!AF535="","na",Financials!AF535)</f>
        <v>na</v>
      </c>
      <c r="AE536" s="16" t="str">
        <f>IF(Financials!AG535="","na",Financials!AG535)</f>
        <v>na</v>
      </c>
      <c r="AF536" s="16" t="str">
        <f>IF(Financials!AH535="","na",Financials!AH535)</f>
        <v>na</v>
      </c>
      <c r="AG536" s="16" t="str">
        <f>IF(Financials!AI535="","na",Financials!AI535)</f>
        <v>na</v>
      </c>
      <c r="AH536" s="16" t="str">
        <f>IF(Financials!AJ535="","na",Financials!AJ535)</f>
        <v>na</v>
      </c>
      <c r="AI536" s="16" t="str">
        <f>IF(Financials!AK535="","na",Financials!AK535)</f>
        <v>na</v>
      </c>
    </row>
    <row r="537" spans="1:35" x14ac:dyDescent="0.2">
      <c r="A537" s="5">
        <f>Financials!Q536</f>
        <v>44306</v>
      </c>
      <c r="B537" s="5">
        <f>Financials!P536</f>
        <v>44306</v>
      </c>
      <c r="C537" t="str">
        <f>Financials!A536</f>
        <v>US15189T1079</v>
      </c>
      <c r="D537" t="str">
        <f>Financials!B536</f>
        <v>CNP</v>
      </c>
      <c r="E537" t="str">
        <f>Financials!C536</f>
        <v>CenterPoint Energy</v>
      </c>
      <c r="F537" t="str">
        <f>Financials!D536</f>
        <v>USD</v>
      </c>
      <c r="G537" t="str">
        <f>Financials!E536</f>
        <v>Utilities</v>
      </c>
      <c r="H537" t="str">
        <f>Financials!F536</f>
        <v>Utilities—Regulated Gas</v>
      </c>
      <c r="I537">
        <f>Financials!O536</f>
        <v>24.23</v>
      </c>
      <c r="J537" t="str">
        <f>Financials!H536&amp;" - "&amp;Financials!G536</f>
        <v>15.18 - 25.39</v>
      </c>
      <c r="K537" s="7">
        <f>(Financials!G536-Financials!O536)/Financials!O536</f>
        <v>4.7874535699546021E-2</v>
      </c>
      <c r="L537" s="1">
        <f>Financials!M536</f>
        <v>2.64E-2</v>
      </c>
      <c r="M537">
        <f>Financials!I536</f>
        <v>0</v>
      </c>
      <c r="N537">
        <f>Financials!J536</f>
        <v>10.855</v>
      </c>
      <c r="O537" s="11">
        <f>Financials!K536</f>
        <v>2.2321499999999999</v>
      </c>
      <c r="P537" s="8">
        <f t="shared" si="9"/>
        <v>1</v>
      </c>
      <c r="Q537" s="14">
        <f>Financials!S536</f>
        <v>1971</v>
      </c>
      <c r="R537" s="14">
        <f>Financials!T536</f>
        <v>2021</v>
      </c>
      <c r="S537" s="14">
        <f>Financials!U536</f>
        <v>38</v>
      </c>
      <c r="T537" s="14">
        <f>Financials!V536</f>
        <v>11</v>
      </c>
      <c r="U537" s="15">
        <f>IF(Financials!W536="","na",Financials!W536)</f>
        <v>-0.55860851333829897</v>
      </c>
      <c r="V537" s="15">
        <f>IF(Financials!X536="","na",Financials!X536)</f>
        <v>-0.83184445612191271</v>
      </c>
      <c r="W537" s="15">
        <f>IF(Financials!Y536="","na",Financials!Y536)</f>
        <v>-0.84481086323957322</v>
      </c>
      <c r="X537" s="15">
        <f>IF(Financials!Z536="","na",Financials!Z536)</f>
        <v>-0.85585585585585588</v>
      </c>
      <c r="Y537" s="15">
        <f>IF(Financials!AA536="","na",Financials!AA536)</f>
        <v>-0.78378378378378377</v>
      </c>
      <c r="Z537" s="8">
        <f>IF(Financials!AB536="","na",Financials!AB536)</f>
        <v>1.071</v>
      </c>
      <c r="AA537" s="8">
        <f>IF(Financials!AC536="","na",Financials!AC536)</f>
        <v>1.1100000000000001</v>
      </c>
      <c r="AB537" s="8">
        <f>IF(Financials!AD536="","na",Financials!AD536)</f>
        <v>1.1499999999999999</v>
      </c>
      <c r="AC537" s="8">
        <f>IF(Financials!AE536="","na",Financials!AE536)</f>
        <v>0.74</v>
      </c>
      <c r="AD537" s="8">
        <f>IF(Financials!AF536="","na",Financials!AF536)</f>
        <v>0.16</v>
      </c>
      <c r="AE537" s="16">
        <f>IF(Financials!AG536="","na",Financials!AG536)</f>
        <v>0.26121951219512196</v>
      </c>
      <c r="AF537" s="16" t="str">
        <f>IF(Financials!AH536="","na",Financials!AH536)</f>
        <v>na</v>
      </c>
      <c r="AG537" s="16">
        <f>IF(Financials!AI536="","na",Financials!AI536)</f>
        <v>0.88461538461538447</v>
      </c>
      <c r="AH537" s="16" t="str">
        <f>IF(Financials!AJ536="","na",Financials!AJ536)</f>
        <v>na</v>
      </c>
      <c r="AI537" s="16" t="str">
        <f>IF(Financials!AK536="","na",Financials!AK536)</f>
        <v>na</v>
      </c>
    </row>
    <row r="538" spans="1:35" x14ac:dyDescent="0.2">
      <c r="A538" s="5">
        <f>Financials!Q537</f>
        <v>44306</v>
      </c>
      <c r="B538" s="5">
        <f>Financials!P537</f>
        <v>44306</v>
      </c>
      <c r="C538" t="str">
        <f>Financials!A537</f>
        <v>US1567001060</v>
      </c>
      <c r="D538" t="str">
        <f>Financials!B537</f>
        <v>LUMN</v>
      </c>
      <c r="E538" t="str">
        <f>Financials!C537</f>
        <v>CenturyLink</v>
      </c>
      <c r="F538" t="str">
        <f>Financials!D537</f>
        <v>USD</v>
      </c>
      <c r="G538" t="str">
        <f>Financials!E537</f>
        <v>Communication Services</v>
      </c>
      <c r="H538" t="str">
        <f>Financials!F537</f>
        <v>Telecom Services</v>
      </c>
      <c r="I538">
        <f>Financials!O537</f>
        <v>12.68</v>
      </c>
      <c r="J538" t="str">
        <f>Financials!H537&amp;" - "&amp;Financials!G537</f>
        <v>8.51 - 16.6</v>
      </c>
      <c r="K538" s="7">
        <f>(Financials!G537-Financials!O537)/Financials!O537</f>
        <v>0.30914826498422726</v>
      </c>
      <c r="L538" s="1">
        <f>Financials!M537</f>
        <v>7.8899999999999998E-2</v>
      </c>
      <c r="M538">
        <f>Financials!I537</f>
        <v>0</v>
      </c>
      <c r="N538">
        <f>Financials!J537</f>
        <v>0</v>
      </c>
      <c r="O538" s="11">
        <f>Financials!K537</f>
        <v>0</v>
      </c>
      <c r="P538" s="8">
        <f t="shared" si="9"/>
        <v>0</v>
      </c>
      <c r="Q538" s="14">
        <f>Financials!S537</f>
        <v>2020</v>
      </c>
      <c r="R538" s="14">
        <f>Financials!T537</f>
        <v>2021</v>
      </c>
      <c r="S538" s="14">
        <f>Financials!U537</f>
        <v>22</v>
      </c>
      <c r="T538" s="14">
        <f>Financials!V537</f>
        <v>4</v>
      </c>
      <c r="U538" s="15">
        <f>IF(Financials!W537="","na",Financials!W537)</f>
        <v>-0.75</v>
      </c>
      <c r="V538" s="15">
        <f>IF(Financials!X537="","na",Financials!X537)</f>
        <v>-0.8842592592592593</v>
      </c>
      <c r="W538" s="15">
        <f>IF(Financials!Y537="","na",Financials!Y537)</f>
        <v>-0.8842592592592593</v>
      </c>
      <c r="X538" s="15">
        <f>IF(Financials!Z537="","na",Financials!Z537)</f>
        <v>-0.8842592592592593</v>
      </c>
      <c r="Y538" s="15">
        <f>IF(Financials!AA537="","na",Financials!AA537)</f>
        <v>-0.75</v>
      </c>
      <c r="Z538" s="8">
        <f>IF(Financials!AB537="","na",Financials!AB537)</f>
        <v>2.16</v>
      </c>
      <c r="AA538" s="8">
        <f>IF(Financials!AC537="","na",Financials!AC537)</f>
        <v>2.16</v>
      </c>
      <c r="AB538" s="8">
        <f>IF(Financials!AD537="","na",Financials!AD537)</f>
        <v>1</v>
      </c>
      <c r="AC538" s="8" t="str">
        <f>IF(Financials!AE537="","na",Financials!AE537)</f>
        <v>na</v>
      </c>
      <c r="AD538" s="8">
        <f>IF(Financials!AF537="","na",Financials!AF537)</f>
        <v>0.25</v>
      </c>
      <c r="AE538" s="16">
        <f>IF(Financials!AG537="","na",Financials!AG537)</f>
        <v>0.98181818181818181</v>
      </c>
      <c r="AF538" s="16">
        <f>IF(Financials!AH537="","na",Financials!AH537)</f>
        <v>-1.35</v>
      </c>
      <c r="AG538" s="16">
        <f>IF(Financials!AI537="","na",Financials!AI537)</f>
        <v>-0.2040816326530612</v>
      </c>
      <c r="AH538" s="16" t="str">
        <f>IF(Financials!AJ537="","na",Financials!AJ537)</f>
        <v>na</v>
      </c>
      <c r="AI538" s="16" t="str">
        <f>IF(Financials!AK537="","na",Financials!AK537)</f>
        <v>na</v>
      </c>
    </row>
    <row r="539" spans="1:35" x14ac:dyDescent="0.2">
      <c r="A539" s="5">
        <f>Financials!Q538</f>
        <v>44306</v>
      </c>
      <c r="B539" s="5">
        <f>Financials!P538</f>
        <v>44306</v>
      </c>
      <c r="C539" t="str">
        <f>Financials!A538</f>
        <v>US1567821046</v>
      </c>
      <c r="D539" t="str">
        <f>Financials!B538</f>
        <v>CERN</v>
      </c>
      <c r="E539" t="str">
        <f>Financials!C538</f>
        <v>Cerner</v>
      </c>
      <c r="F539" t="str">
        <f>Financials!D538</f>
        <v>USD</v>
      </c>
      <c r="G539" t="str">
        <f>Financials!E538</f>
        <v>Healthcare</v>
      </c>
      <c r="H539" t="str">
        <f>Financials!F538</f>
        <v>Health Information Services</v>
      </c>
      <c r="I539">
        <f>Financials!O538</f>
        <v>75.319999999999993</v>
      </c>
      <c r="J539" t="str">
        <f>Financials!H538&amp;" - "&amp;Financials!G538</f>
        <v>63.11 - 84.2</v>
      </c>
      <c r="K539" s="7">
        <f>(Financials!G538-Financials!O538)/Financials!O538</f>
        <v>0.11789697291556042</v>
      </c>
      <c r="L539" s="1">
        <f>Financials!M538</f>
        <v>1.18E-2</v>
      </c>
      <c r="M539">
        <f>Financials!I538</f>
        <v>29.8889</v>
      </c>
      <c r="N539">
        <f>Financials!J538</f>
        <v>14.656000000000001</v>
      </c>
      <c r="O539" s="11">
        <f>Financials!K538</f>
        <v>5.1391900000000001</v>
      </c>
      <c r="P539" s="8">
        <f t="shared" si="9"/>
        <v>0</v>
      </c>
      <c r="Q539" s="14">
        <f>Financials!S538</f>
        <v>2020</v>
      </c>
      <c r="R539" s="14">
        <f>Financials!T538</f>
        <v>2021</v>
      </c>
      <c r="S539" s="14">
        <f>Financials!U538</f>
        <v>0</v>
      </c>
      <c r="T539" s="14">
        <f>Financials!V538</f>
        <v>1</v>
      </c>
      <c r="U539" s="15">
        <f>IF(Financials!W538="","na",Financials!W538)</f>
        <v>-0.71052631578947367</v>
      </c>
      <c r="V539" s="15" t="str">
        <f>IF(Financials!X538="","na",Financials!X538)</f>
        <v>na</v>
      </c>
      <c r="W539" s="15" t="str">
        <f>IF(Financials!Y538="","na",Financials!Y538)</f>
        <v>na</v>
      </c>
      <c r="X539" s="15" t="str">
        <f>IF(Financials!Z538="","na",Financials!Z538)</f>
        <v>na</v>
      </c>
      <c r="Y539" s="15">
        <f>IF(Financials!AA538="","na",Financials!AA538)</f>
        <v>-0.71052631578947367</v>
      </c>
      <c r="Z539" s="8" t="str">
        <f>IF(Financials!AB538="","na",Financials!AB538)</f>
        <v>na</v>
      </c>
      <c r="AA539" s="8" t="str">
        <f>IF(Financials!AC538="","na",Financials!AC538)</f>
        <v>na</v>
      </c>
      <c r="AB539" s="8" t="str">
        <f>IF(Financials!AD538="","na",Financials!AD538)</f>
        <v>na</v>
      </c>
      <c r="AC539" s="8" t="str">
        <f>IF(Financials!AE538="","na",Financials!AE538)</f>
        <v>na</v>
      </c>
      <c r="AD539" s="8">
        <f>IF(Financials!AF538="","na",Financials!AF538)</f>
        <v>0.22</v>
      </c>
      <c r="AE539" s="16" t="str">
        <f>IF(Financials!AG538="","na",Financials!AG538)</f>
        <v>na</v>
      </c>
      <c r="AF539" s="16" t="str">
        <f>IF(Financials!AH538="","na",Financials!AH538)</f>
        <v>na</v>
      </c>
      <c r="AG539" s="16" t="str">
        <f>IF(Financials!AI538="","na",Financials!AI538)</f>
        <v>na</v>
      </c>
      <c r="AH539" s="16" t="str">
        <f>IF(Financials!AJ538="","na",Financials!AJ538)</f>
        <v>na</v>
      </c>
      <c r="AI539" s="16" t="str">
        <f>IF(Financials!AK538="","na",Financials!AK538)</f>
        <v>na</v>
      </c>
    </row>
    <row r="540" spans="1:35" x14ac:dyDescent="0.2">
      <c r="A540" s="5">
        <f>Financials!Q539</f>
        <v>44306</v>
      </c>
      <c r="B540" s="5">
        <f>Financials!P539</f>
        <v>44306</v>
      </c>
      <c r="C540" t="str">
        <f>Financials!A539</f>
        <v>US16119P1084</v>
      </c>
      <c r="D540" t="str">
        <f>Financials!B539</f>
        <v>CHTR</v>
      </c>
      <c r="E540" t="str">
        <f>Financials!C539</f>
        <v>Charte a</v>
      </c>
      <c r="F540" t="str">
        <f>Financials!D539</f>
        <v>USD</v>
      </c>
      <c r="G540" t="str">
        <f>Financials!E539</f>
        <v>Communication Services</v>
      </c>
      <c r="H540" t="str">
        <f>Financials!F539</f>
        <v>Entertainment</v>
      </c>
      <c r="I540">
        <f>Financials!O539</f>
        <v>652.46</v>
      </c>
      <c r="J540" t="str">
        <f>Financials!H539&amp;" - "&amp;Financials!G539</f>
        <v>449.83 - 681.71</v>
      </c>
      <c r="K540" s="7">
        <f>(Financials!G539-Financials!O539)/Financials!O539</f>
        <v>4.4830334426631514E-2</v>
      </c>
      <c r="L540" s="1">
        <f>Financials!M539</f>
        <v>0</v>
      </c>
      <c r="M540">
        <f>Financials!I539</f>
        <v>42.3675</v>
      </c>
      <c r="N540">
        <f>Financials!J539</f>
        <v>122.877</v>
      </c>
      <c r="O540" s="11">
        <f>Financials!K539</f>
        <v>5.3098599999999996</v>
      </c>
      <c r="P540" s="8">
        <f t="shared" si="9"/>
        <v>0</v>
      </c>
      <c r="Q540" s="14">
        <f>Financials!S539</f>
        <v>0</v>
      </c>
      <c r="R540" s="14">
        <f>Financials!T539</f>
        <v>0</v>
      </c>
      <c r="S540" s="14">
        <f>Financials!U539</f>
        <v>0</v>
      </c>
      <c r="T540" s="14">
        <f>Financials!V539</f>
        <v>0</v>
      </c>
      <c r="U540" s="15" t="str">
        <f>IF(Financials!W539="","na",Financials!W539)</f>
        <v>na</v>
      </c>
      <c r="V540" s="15" t="str">
        <f>IF(Financials!X539="","na",Financials!X539)</f>
        <v>na</v>
      </c>
      <c r="W540" s="15" t="str">
        <f>IF(Financials!Y539="","na",Financials!Y539)</f>
        <v>na</v>
      </c>
      <c r="X540" s="15" t="str">
        <f>IF(Financials!Z539="","na",Financials!Z539)</f>
        <v>na</v>
      </c>
      <c r="Y540" s="15" t="str">
        <f>IF(Financials!AA539="","na",Financials!AA539)</f>
        <v>na</v>
      </c>
      <c r="Z540" s="8" t="str">
        <f>IF(Financials!AB539="","na",Financials!AB539)</f>
        <v>na</v>
      </c>
      <c r="AA540" s="8" t="str">
        <f>IF(Financials!AC539="","na",Financials!AC539)</f>
        <v>na</v>
      </c>
      <c r="AB540" s="8" t="str">
        <f>IF(Financials!AD539="","na",Financials!AD539)</f>
        <v>na</v>
      </c>
      <c r="AC540" s="8" t="str">
        <f>IF(Financials!AE539="","na",Financials!AE539)</f>
        <v>na</v>
      </c>
      <c r="AD540" s="8" t="str">
        <f>IF(Financials!AF539="","na",Financials!AF539)</f>
        <v>na</v>
      </c>
      <c r="AE540" s="16" t="str">
        <f>IF(Financials!AG539="","na",Financials!AG539)</f>
        <v>na</v>
      </c>
      <c r="AF540" s="16" t="str">
        <f>IF(Financials!AH539="","na",Financials!AH539)</f>
        <v>na</v>
      </c>
      <c r="AG540" s="16" t="str">
        <f>IF(Financials!AI539="","na",Financials!AI539)</f>
        <v>na</v>
      </c>
      <c r="AH540" s="16" t="str">
        <f>IF(Financials!AJ539="","na",Financials!AJ539)</f>
        <v>na</v>
      </c>
      <c r="AI540" s="16" t="str">
        <f>IF(Financials!AK539="","na",Financials!AK539)</f>
        <v>na</v>
      </c>
    </row>
    <row r="541" spans="1:35" x14ac:dyDescent="0.2">
      <c r="A541" s="5">
        <f>Financials!Q540</f>
        <v>44306</v>
      </c>
      <c r="B541" s="5">
        <f>Financials!P540</f>
        <v>44306</v>
      </c>
      <c r="C541" t="str">
        <f>Financials!A540</f>
        <v>US1667641005</v>
      </c>
      <c r="D541" t="str">
        <f>Financials!B540</f>
        <v>CVX</v>
      </c>
      <c r="E541" t="str">
        <f>Financials!C540</f>
        <v>Chevron</v>
      </c>
      <c r="F541" t="str">
        <f>Financials!D540</f>
        <v>USD</v>
      </c>
      <c r="G541" t="str">
        <f>Financials!E540</f>
        <v>Energy</v>
      </c>
      <c r="H541" t="str">
        <f>Financials!F540</f>
        <v>Oil &amp; Gas Integrated</v>
      </c>
      <c r="I541">
        <f>Financials!O540</f>
        <v>101.33</v>
      </c>
      <c r="J541" t="str">
        <f>Financials!H540&amp;" - "&amp;Financials!G540</f>
        <v>65.16 - 112.7</v>
      </c>
      <c r="K541" s="7">
        <f>(Financials!G540-Financials!O540)/Financials!O540</f>
        <v>0.11220763840915825</v>
      </c>
      <c r="L541" s="1">
        <f>Financials!M540</f>
        <v>0.05</v>
      </c>
      <c r="M541">
        <f>Financials!I540</f>
        <v>0</v>
      </c>
      <c r="N541">
        <f>Financials!J540</f>
        <v>68.403000000000006</v>
      </c>
      <c r="O541" s="11">
        <f>Financials!K540</f>
        <v>1.4813700000000001</v>
      </c>
      <c r="P541" s="8">
        <f t="shared" si="9"/>
        <v>1</v>
      </c>
      <c r="Q541" s="14">
        <f>Financials!S540</f>
        <v>1963</v>
      </c>
      <c r="R541" s="14">
        <f>Financials!T540</f>
        <v>2021</v>
      </c>
      <c r="S541" s="14">
        <f>Financials!U540</f>
        <v>37</v>
      </c>
      <c r="T541" s="14">
        <f>Financials!V540</f>
        <v>7</v>
      </c>
      <c r="U541" s="15">
        <f>IF(Financials!W540="","na",Financials!W540)</f>
        <v>9.32</v>
      </c>
      <c r="V541" s="15">
        <f>IF(Financials!X540="","na",Financials!X540)</f>
        <v>-0.69358669833729214</v>
      </c>
      <c r="W541" s="15">
        <f>IF(Financials!Y540="","na",Financials!Y540)</f>
        <v>-0.69930069930069927</v>
      </c>
      <c r="X541" s="15">
        <f>IF(Financials!Z540="","na",Financials!Z540)</f>
        <v>-0.7120535714285714</v>
      </c>
      <c r="Y541" s="15">
        <f>IF(Financials!AA540="","na",Financials!AA540)</f>
        <v>-0.75</v>
      </c>
      <c r="Z541" s="8">
        <f>IF(Financials!AB540="","na",Financials!AB540)</f>
        <v>4.32</v>
      </c>
      <c r="AA541" s="8">
        <f>IF(Financials!AC540="","na",Financials!AC540)</f>
        <v>4.4800000000000004</v>
      </c>
      <c r="AB541" s="8">
        <f>IF(Financials!AD540="","na",Financials!AD540)</f>
        <v>4.76</v>
      </c>
      <c r="AC541" s="8">
        <f>IF(Financials!AE540="","na",Financials!AE540)</f>
        <v>5.16</v>
      </c>
      <c r="AD541" s="8">
        <f>IF(Financials!AF540="","na",Financials!AF540)</f>
        <v>1.29</v>
      </c>
      <c r="AE541" s="16">
        <f>IF(Financials!AG540="","na",Financials!AG540)</f>
        <v>0.90000000000000013</v>
      </c>
      <c r="AF541" s="16">
        <f>IF(Financials!AH540="","na",Financials!AH540)</f>
        <v>0.5818181818181819</v>
      </c>
      <c r="AG541" s="16">
        <f>IF(Financials!AI540="","na",Financials!AI540)</f>
        <v>3.1733333333333333</v>
      </c>
      <c r="AH541" s="16" t="str">
        <f>IF(Financials!AJ540="","na",Financials!AJ540)</f>
        <v>na</v>
      </c>
      <c r="AI541" s="16" t="str">
        <f>IF(Financials!AK540="","na",Financials!AK540)</f>
        <v>na</v>
      </c>
    </row>
    <row r="542" spans="1:35" x14ac:dyDescent="0.2">
      <c r="A542" s="5">
        <f>Financials!Q541</f>
        <v>44306</v>
      </c>
      <c r="B542" s="5">
        <f>Financials!P541</f>
        <v>44306</v>
      </c>
      <c r="C542" t="str">
        <f>Financials!A541</f>
        <v>US1696561059</v>
      </c>
      <c r="D542" t="str">
        <f>Financials!B541</f>
        <v>CMG</v>
      </c>
      <c r="E542" t="str">
        <f>Financials!C541</f>
        <v>Chipotle Mexican Grill</v>
      </c>
      <c r="F542" t="str">
        <f>Financials!D541</f>
        <v>USD</v>
      </c>
      <c r="G542" t="str">
        <f>Financials!E541</f>
        <v>Consumer Cyclical</v>
      </c>
      <c r="H542" t="str">
        <f>Financials!F541</f>
        <v>Restaurants</v>
      </c>
      <c r="I542">
        <f>Financials!O541</f>
        <v>1532.09</v>
      </c>
      <c r="J542" t="str">
        <f>Financials!H541&amp;" - "&amp;Financials!G541</f>
        <v>674.55 - 1564.91</v>
      </c>
      <c r="K542" s="7">
        <f>(Financials!G541-Financials!O541)/Financials!O541</f>
        <v>2.1421718045284654E-2</v>
      </c>
      <c r="L542" s="1">
        <f>Financials!M541</f>
        <v>0</v>
      </c>
      <c r="M542">
        <f>Financials!I541</f>
        <v>122.371</v>
      </c>
      <c r="N542">
        <f>Financials!J541</f>
        <v>72.144999999999996</v>
      </c>
      <c r="O542" s="11">
        <f>Financials!K541</f>
        <v>21.2363</v>
      </c>
      <c r="P542" s="8">
        <f t="shared" si="9"/>
        <v>0</v>
      </c>
      <c r="Q542" s="14">
        <f>Financials!S541</f>
        <v>0</v>
      </c>
      <c r="R542" s="14">
        <f>Financials!T541</f>
        <v>0</v>
      </c>
      <c r="S542" s="14">
        <f>Financials!U541</f>
        <v>0</v>
      </c>
      <c r="T542" s="14">
        <f>Financials!V541</f>
        <v>0</v>
      </c>
      <c r="U542" s="15" t="str">
        <f>IF(Financials!W541="","na",Financials!W541)</f>
        <v>na</v>
      </c>
      <c r="V542" s="15" t="str">
        <f>IF(Financials!X541="","na",Financials!X541)</f>
        <v>na</v>
      </c>
      <c r="W542" s="15" t="str">
        <f>IF(Financials!Y541="","na",Financials!Y541)</f>
        <v>na</v>
      </c>
      <c r="X542" s="15" t="str">
        <f>IF(Financials!Z541="","na",Financials!Z541)</f>
        <v>na</v>
      </c>
      <c r="Y542" s="15" t="str">
        <f>IF(Financials!AA541="","na",Financials!AA541)</f>
        <v>na</v>
      </c>
      <c r="Z542" s="8" t="str">
        <f>IF(Financials!AB541="","na",Financials!AB541)</f>
        <v>na</v>
      </c>
      <c r="AA542" s="8" t="str">
        <f>IF(Financials!AC541="","na",Financials!AC541)</f>
        <v>na</v>
      </c>
      <c r="AB542" s="8" t="str">
        <f>IF(Financials!AD541="","na",Financials!AD541)</f>
        <v>na</v>
      </c>
      <c r="AC542" s="8" t="str">
        <f>IF(Financials!AE541="","na",Financials!AE541)</f>
        <v>na</v>
      </c>
      <c r="AD542" s="8" t="str">
        <f>IF(Financials!AF541="","na",Financials!AF541)</f>
        <v>na</v>
      </c>
      <c r="AE542" s="16" t="str">
        <f>IF(Financials!AG541="","na",Financials!AG541)</f>
        <v>na</v>
      </c>
      <c r="AF542" s="16" t="str">
        <f>IF(Financials!AH541="","na",Financials!AH541)</f>
        <v>na</v>
      </c>
      <c r="AG542" s="16" t="str">
        <f>IF(Financials!AI541="","na",Financials!AI541)</f>
        <v>na</v>
      </c>
      <c r="AH542" s="16" t="str">
        <f>IF(Financials!AJ541="","na",Financials!AJ541)</f>
        <v>na</v>
      </c>
      <c r="AI542" s="16" t="str">
        <f>IF(Financials!AK541="","na",Financials!AK541)</f>
        <v>na</v>
      </c>
    </row>
    <row r="543" spans="1:35" x14ac:dyDescent="0.2">
      <c r="A543" s="5">
        <f>Financials!Q542</f>
        <v>44306</v>
      </c>
      <c r="B543" s="5">
        <f>Financials!P542</f>
        <v>44306</v>
      </c>
      <c r="C543" t="str">
        <f>Financials!A542</f>
        <v>US1713401024</v>
      </c>
      <c r="D543" t="str">
        <f>Financials!B542</f>
        <v>CHD</v>
      </c>
      <c r="E543" t="str">
        <f>Financials!C542</f>
        <v>Church &amp; Dwight</v>
      </c>
      <c r="F543" t="str">
        <f>Financials!D542</f>
        <v>USD</v>
      </c>
      <c r="G543" t="str">
        <f>Financials!E542</f>
        <v>Consumer Defensive</v>
      </c>
      <c r="H543" t="str">
        <f>Financials!F542</f>
        <v>Household &amp; Personal Products</v>
      </c>
      <c r="I543">
        <f>Financials!O542</f>
        <v>89.17</v>
      </c>
      <c r="J543" t="str">
        <f>Financials!H542&amp;" - "&amp;Financials!G542</f>
        <v>66.69 - 98.96</v>
      </c>
      <c r="K543" s="7">
        <f>(Financials!G542-Financials!O542)/Financials!O542</f>
        <v>0.10979028821352464</v>
      </c>
      <c r="L543" s="1">
        <f>Financials!M542</f>
        <v>1.1299999999999999E-2</v>
      </c>
      <c r="M543">
        <f>Financials!I542</f>
        <v>28.580100000000002</v>
      </c>
      <c r="N543">
        <f>Financials!J542</f>
        <v>12.31</v>
      </c>
      <c r="O543" s="11">
        <f>Financials!K542</f>
        <v>7.2436999999999996</v>
      </c>
      <c r="P543" s="8">
        <f t="shared" si="9"/>
        <v>3</v>
      </c>
      <c r="Q543" s="14">
        <f>Financials!S542</f>
        <v>1986</v>
      </c>
      <c r="R543" s="14">
        <f>Financials!T542</f>
        <v>2021</v>
      </c>
      <c r="S543" s="14">
        <f>Financials!U542</f>
        <v>28</v>
      </c>
      <c r="T543" s="14">
        <f>Financials!V542</f>
        <v>6</v>
      </c>
      <c r="U543" s="15">
        <f>IF(Financials!W542="","na",Financials!W542)</f>
        <v>-9.0090090090091043E-3</v>
      </c>
      <c r="V543" s="15">
        <f>IF(Financials!X542="","na",Financials!X542)</f>
        <v>-0.59193548387096773</v>
      </c>
      <c r="W543" s="15">
        <f>IF(Financials!Y542="","na",Financials!Y542)</f>
        <v>-0.64391273750879663</v>
      </c>
      <c r="X543" s="15">
        <f>IF(Financials!Z542="","na",Financials!Z542)</f>
        <v>-0.70986238532110091</v>
      </c>
      <c r="Y543" s="15">
        <f>IF(Financials!AA542="","na",Financials!AA542)</f>
        <v>-0.73645833333333333</v>
      </c>
      <c r="Z543" s="8">
        <f>IF(Financials!AB542="","na",Financials!AB542)</f>
        <v>0.76</v>
      </c>
      <c r="AA543" s="8">
        <f>IF(Financials!AC542="","na",Financials!AC542)</f>
        <v>0.872</v>
      </c>
      <c r="AB543" s="8">
        <f>IF(Financials!AD542="","na",Financials!AD542)</f>
        <v>0.91200000000000003</v>
      </c>
      <c r="AC543" s="8">
        <f>IF(Financials!AE542="","na",Financials!AE542)</f>
        <v>0.96</v>
      </c>
      <c r="AD543" s="8">
        <f>IF(Financials!AF542="","na",Financials!AF542)</f>
        <v>0.253</v>
      </c>
      <c r="AE543" s="16">
        <f>IF(Financials!AG542="","na",Financials!AG542)</f>
        <v>0.2620689655172414</v>
      </c>
      <c r="AF543" s="16">
        <f>IF(Financials!AH542="","na",Financials!AH542)</f>
        <v>0.37913043478260872</v>
      </c>
      <c r="AG543" s="16">
        <f>IF(Financials!AI542="","na",Financials!AI542)</f>
        <v>0.38</v>
      </c>
      <c r="AH543" s="16" t="str">
        <f>IF(Financials!AJ542="","na",Financials!AJ542)</f>
        <v>na</v>
      </c>
      <c r="AI543" s="16" t="str">
        <f>IF(Financials!AK542="","na",Financials!AK542)</f>
        <v>na</v>
      </c>
    </row>
    <row r="544" spans="1:35" x14ac:dyDescent="0.2">
      <c r="A544" s="5">
        <f>Financials!Q543</f>
        <v>44306</v>
      </c>
      <c r="B544" s="5">
        <f>Financials!P543</f>
        <v>44306</v>
      </c>
      <c r="C544" t="str">
        <f>Financials!A543</f>
        <v>US1720621010</v>
      </c>
      <c r="D544" t="str">
        <f>Financials!B543</f>
        <v>CINF</v>
      </c>
      <c r="E544" t="str">
        <f>Financials!C543</f>
        <v>Cincinnati Financial</v>
      </c>
      <c r="F544" t="str">
        <f>Financials!D543</f>
        <v>USD</v>
      </c>
      <c r="G544" t="str">
        <f>Financials!E543</f>
        <v>Financial Services</v>
      </c>
      <c r="H544" t="str">
        <f>Financials!F543</f>
        <v>Insurance—Property &amp; Casualty</v>
      </c>
      <c r="I544">
        <f>Financials!O543</f>
        <v>106.97</v>
      </c>
      <c r="J544" t="str">
        <f>Financials!H543&amp;" - "&amp;Financials!G543</f>
        <v>46.07 - 108.99</v>
      </c>
      <c r="K544" s="7">
        <f>(Financials!G543-Financials!O543)/Financials!O543</f>
        <v>1.8883799196036236E-2</v>
      </c>
      <c r="L544" s="1">
        <f>Financials!M543</f>
        <v>2.3599999999999999E-2</v>
      </c>
      <c r="M544">
        <f>Financials!I543</f>
        <v>14.281700000000001</v>
      </c>
      <c r="N544">
        <f>Financials!J543</f>
        <v>67.037000000000006</v>
      </c>
      <c r="O544" s="11">
        <f>Financials!K543</f>
        <v>1.5956900000000001</v>
      </c>
      <c r="P544" s="8">
        <f t="shared" si="9"/>
        <v>2</v>
      </c>
      <c r="Q544" s="14">
        <f>Financials!S543</f>
        <v>1985</v>
      </c>
      <c r="R544" s="14">
        <f>Financials!T543</f>
        <v>2021</v>
      </c>
      <c r="S544" s="14">
        <f>Financials!U543</f>
        <v>30</v>
      </c>
      <c r="T544" s="14">
        <f>Financials!V543</f>
        <v>6</v>
      </c>
      <c r="U544" s="15">
        <f>IF(Financials!W543="","na",Financials!W543)</f>
        <v>0.22095389445531904</v>
      </c>
      <c r="V544" s="15">
        <f>IF(Financials!X543="","na",Financials!X543)</f>
        <v>-0.64204545454545447</v>
      </c>
      <c r="W544" s="15">
        <f>IF(Financials!Y543="","na",Financials!Y543)</f>
        <v>-0.671875</v>
      </c>
      <c r="X544" s="15">
        <f>IF(Financials!Z543="","na",Financials!Z543)</f>
        <v>-0.70283018867924529</v>
      </c>
      <c r="Y544" s="15">
        <f>IF(Financials!AA543="","na",Financials!AA543)</f>
        <v>-0.73750000000000004</v>
      </c>
      <c r="Z544" s="8">
        <f>IF(Financials!AB543="","na",Financials!AB543)</f>
        <v>2.5</v>
      </c>
      <c r="AA544" s="8">
        <f>IF(Financials!AC543="","na",Financials!AC543)</f>
        <v>2.12</v>
      </c>
      <c r="AB544" s="8">
        <f>IF(Financials!AD543="","na",Financials!AD543)</f>
        <v>2.2400000000000002</v>
      </c>
      <c r="AC544" s="8">
        <f>IF(Financials!AE543="","na",Financials!AE543)</f>
        <v>2.4</v>
      </c>
      <c r="AD544" s="8">
        <f>IF(Financials!AF543="","na",Financials!AF543)</f>
        <v>0.63</v>
      </c>
      <c r="AE544" s="16">
        <f>IF(Financials!AG543="","na",Financials!AG543)</f>
        <v>0.39682539682539686</v>
      </c>
      <c r="AF544" s="16">
        <f>IF(Financials!AH543="","na",Financials!AH543)</f>
        <v>1.1777777777777778</v>
      </c>
      <c r="AG544" s="16">
        <f>IF(Financials!AI543="","na",Financials!AI543)</f>
        <v>0.1851239669421488</v>
      </c>
      <c r="AH544" s="16" t="str">
        <f>IF(Financials!AJ543="","na",Financials!AJ543)</f>
        <v>na</v>
      </c>
      <c r="AI544" s="16" t="str">
        <f>IF(Financials!AK543="","na",Financials!AK543)</f>
        <v>na</v>
      </c>
    </row>
    <row r="545" spans="1:35" x14ac:dyDescent="0.2">
      <c r="A545" s="5">
        <f>Financials!Q544</f>
        <v>44306</v>
      </c>
      <c r="B545" s="5">
        <f>Financials!P544</f>
        <v>44306</v>
      </c>
      <c r="C545" t="str">
        <f>Financials!A544</f>
        <v>US17275R1023</v>
      </c>
      <c r="D545" t="str">
        <f>Financials!B544</f>
        <v>CSCO</v>
      </c>
      <c r="E545" t="str">
        <f>Financials!C544</f>
        <v>Cisco</v>
      </c>
      <c r="F545" t="str">
        <f>Financials!D544</f>
        <v>USD</v>
      </c>
      <c r="G545" t="str">
        <f>Financials!E544</f>
        <v>Technology</v>
      </c>
      <c r="H545" t="str">
        <f>Financials!F544</f>
        <v>Communication Equipment</v>
      </c>
      <c r="I545">
        <f>Financials!O544</f>
        <v>51.79</v>
      </c>
      <c r="J545" t="str">
        <f>Financials!H544&amp;" - "&amp;Financials!G544</f>
        <v>35.28 - 52.94</v>
      </c>
      <c r="K545" s="7">
        <f>(Financials!G544-Financials!O544)/Financials!O544</f>
        <v>2.2205058891677901E-2</v>
      </c>
      <c r="L545" s="1">
        <f>Financials!M544</f>
        <v>2.8000000000000001E-2</v>
      </c>
      <c r="M545">
        <f>Financials!I544</f>
        <v>21.669499999999999</v>
      </c>
      <c r="N545">
        <f>Financials!J544</f>
        <v>9.2680000000000007</v>
      </c>
      <c r="O545" s="11">
        <f>Financials!K544</f>
        <v>5.58805</v>
      </c>
      <c r="P545" s="8">
        <f t="shared" ref="P545:P608" si="10">COUNTIFS(AE545:AI545,"&gt;0",AE545:AI545,"&lt;0.8")</f>
        <v>3</v>
      </c>
      <c r="Q545" s="14">
        <f>Financials!S544</f>
        <v>2012</v>
      </c>
      <c r="R545" s="14">
        <f>Financials!T544</f>
        <v>2021</v>
      </c>
      <c r="S545" s="14">
        <f>Financials!U544</f>
        <v>8</v>
      </c>
      <c r="T545" s="14">
        <f>Financials!V544</f>
        <v>1</v>
      </c>
      <c r="U545" s="15">
        <f>IF(Financials!W544="","na",Financials!W544)</f>
        <v>0.46</v>
      </c>
      <c r="V545" s="15">
        <f>IF(Financials!X544="","na",Financials!X544)</f>
        <v>-1.3513513513513526E-2</v>
      </c>
      <c r="W545" s="15">
        <f>IF(Financials!Y544="","na",Financials!Y544)</f>
        <v>-0.26262626262626265</v>
      </c>
      <c r="X545" s="15">
        <f>IF(Financials!Z544="","na",Financials!Z544)</f>
        <v>-0.4296875</v>
      </c>
      <c r="Y545" s="15">
        <f>IF(Financials!AA544="","na",Financials!AA544)</f>
        <v>-0.48951048951048948</v>
      </c>
      <c r="Z545" s="8">
        <f>IF(Financials!AB544="","na",Financials!AB544)</f>
        <v>1.1299999999999999</v>
      </c>
      <c r="AA545" s="8">
        <f>IF(Financials!AC544="","na",Financials!AC544)</f>
        <v>1.28</v>
      </c>
      <c r="AB545" s="8">
        <f>IF(Financials!AD544="","na",Financials!AD544)</f>
        <v>1.38</v>
      </c>
      <c r="AC545" s="8">
        <f>IF(Financials!AE544="","na",Financials!AE544)</f>
        <v>1.43</v>
      </c>
      <c r="AD545" s="8">
        <f>IF(Financials!AF544="","na",Financials!AF544)</f>
        <v>0.73</v>
      </c>
      <c r="AE545" s="16">
        <f>IF(Financials!AG544="","na",Financials!AG544)</f>
        <v>0.59473684210526312</v>
      </c>
      <c r="AF545" s="16" t="str">
        <f>IF(Financials!AH544="","na",Financials!AH544)</f>
        <v>na</v>
      </c>
      <c r="AG545" s="16">
        <f>IF(Financials!AI544="","na",Financials!AI544)</f>
        <v>0.53076923076923066</v>
      </c>
      <c r="AH545" s="16">
        <f>IF(Financials!AJ544="","na",Financials!AJ544)</f>
        <v>0.54999999999999993</v>
      </c>
      <c r="AI545" s="16" t="str">
        <f>IF(Financials!AK544="","na",Financials!AK544)</f>
        <v>na</v>
      </c>
    </row>
    <row r="546" spans="1:35" x14ac:dyDescent="0.2">
      <c r="A546" s="5">
        <f>Financials!Q545</f>
        <v>44306</v>
      </c>
      <c r="B546" s="5">
        <f>Financials!P545</f>
        <v>44306</v>
      </c>
      <c r="C546" t="str">
        <f>Financials!A545</f>
        <v>US1729081059</v>
      </c>
      <c r="D546" t="str">
        <f>Financials!B545</f>
        <v>CTAS</v>
      </c>
      <c r="E546" t="str">
        <f>Financials!C545</f>
        <v>Cintas</v>
      </c>
      <c r="F546" t="str">
        <f>Financials!D545</f>
        <v>USD</v>
      </c>
      <c r="G546" t="str">
        <f>Financials!E545</f>
        <v>Industrials</v>
      </c>
      <c r="H546" t="str">
        <f>Financials!F545</f>
        <v>Specialty Business Services</v>
      </c>
      <c r="I546">
        <f>Financials!O545</f>
        <v>341.7</v>
      </c>
      <c r="J546" t="str">
        <f>Financials!H545&amp;" - "&amp;Financials!G545</f>
        <v>185.35 - 369.2</v>
      </c>
      <c r="K546" s="7">
        <f>(Financials!G545-Financials!O545)/Financials!O545</f>
        <v>8.0479953175299976E-2</v>
      </c>
      <c r="L546" s="1">
        <f>Financials!M545</f>
        <v>8.8000000000000005E-3</v>
      </c>
      <c r="M546">
        <f>Financials!I545</f>
        <v>37.401499999999999</v>
      </c>
      <c r="N546">
        <f>Financials!J545</f>
        <v>36.334000000000003</v>
      </c>
      <c r="O546" s="11">
        <f>Financials!K545</f>
        <v>9.40442</v>
      </c>
      <c r="P546" s="8">
        <f t="shared" si="10"/>
        <v>4</v>
      </c>
      <c r="Q546" s="14">
        <f>Financials!S545</f>
        <v>1985</v>
      </c>
      <c r="R546" s="14">
        <f>Financials!T545</f>
        <v>2021</v>
      </c>
      <c r="S546" s="14">
        <f>Financials!U545</f>
        <v>32</v>
      </c>
      <c r="T546" s="14">
        <f>Financials!V545</f>
        <v>4</v>
      </c>
      <c r="U546" s="15">
        <f>IF(Financials!W545="","na",Financials!W545)</f>
        <v>5.25</v>
      </c>
      <c r="V546" s="15">
        <f>IF(Financials!X545="","na",Financials!X545)</f>
        <v>-0.55882352941176472</v>
      </c>
      <c r="W546" s="15">
        <f>IF(Financials!Y545="","na",Financials!Y545)</f>
        <v>-0.43609022556390981</v>
      </c>
      <c r="X546" s="15">
        <f>IF(Financials!Z545="","na",Financials!Z545)</f>
        <v>-0.63414634146341464</v>
      </c>
      <c r="Y546" s="15">
        <f>IF(Financials!AA545="","na",Financials!AA545)</f>
        <v>-0.78632478632478631</v>
      </c>
      <c r="Z546" s="8">
        <f>IF(Financials!AB545="","na",Financials!AB545)</f>
        <v>1.62</v>
      </c>
      <c r="AA546" s="8">
        <f>IF(Financials!AC545="","na",Financials!AC545)</f>
        <v>2.0499999999999998</v>
      </c>
      <c r="AB546" s="8">
        <f>IF(Financials!AD545="","na",Financials!AD545)</f>
        <v>2.5499999999999998</v>
      </c>
      <c r="AC546" s="8">
        <f>IF(Financials!AE545="","na",Financials!AE545)</f>
        <v>3.51</v>
      </c>
      <c r="AD546" s="8">
        <f>IF(Financials!AF545="","na",Financials!AF545)</f>
        <v>0.75</v>
      </c>
      <c r="AE546" s="16">
        <f>IF(Financials!AG545="","na",Financials!AG545)</f>
        <v>0.36818181818181817</v>
      </c>
      <c r="AF546" s="16">
        <f>IF(Financials!AH545="","na",Financials!AH545)</f>
        <v>0.26973684210526316</v>
      </c>
      <c r="AG546" s="16">
        <f>IF(Financials!AI545="","na",Financials!AI545)</f>
        <v>0.31874999999999998</v>
      </c>
      <c r="AH546" s="16">
        <f>IF(Financials!AJ545="","na",Financials!AJ545)</f>
        <v>0.43333333333333335</v>
      </c>
      <c r="AI546" s="16" t="str">
        <f>IF(Financials!AK545="","na",Financials!AK545)</f>
        <v>na</v>
      </c>
    </row>
    <row r="547" spans="1:35" x14ac:dyDescent="0.2">
      <c r="A547" s="5">
        <f>Financials!Q546</f>
        <v>44306</v>
      </c>
      <c r="B547" s="5">
        <f>Financials!P546</f>
        <v>44306</v>
      </c>
      <c r="C547" t="str">
        <f>Financials!A546</f>
        <v>US1729674242</v>
      </c>
      <c r="D547" t="str">
        <f>Financials!B546</f>
        <v>C</v>
      </c>
      <c r="E547" t="str">
        <f>Financials!C546</f>
        <v>Citigroup</v>
      </c>
      <c r="F547" t="str">
        <f>Financials!D546</f>
        <v>USD</v>
      </c>
      <c r="G547" t="str">
        <f>Financials!E546</f>
        <v>Financial Services</v>
      </c>
      <c r="H547" t="str">
        <f>Financials!F546</f>
        <v>Banks—Diversified</v>
      </c>
      <c r="I547">
        <f>Financials!O546</f>
        <v>69.790000000000006</v>
      </c>
      <c r="J547" t="str">
        <f>Financials!H546&amp;" - "&amp;Financials!G546</f>
        <v>38.76 - 76.13</v>
      </c>
      <c r="K547" s="7">
        <f>(Financials!G546-Financials!O546)/Financials!O546</f>
        <v>9.0843960452786768E-2</v>
      </c>
      <c r="L547" s="1">
        <f>Financials!M546</f>
        <v>2.92E-2</v>
      </c>
      <c r="M547">
        <f>Financials!I546</f>
        <v>9.5068800000000007</v>
      </c>
      <c r="N547">
        <f>Financials!J546</f>
        <v>87.540999999999997</v>
      </c>
      <c r="O547" s="11">
        <f>Financials!K546</f>
        <v>0.79722599999999999</v>
      </c>
      <c r="P547" s="8">
        <f t="shared" si="10"/>
        <v>2</v>
      </c>
      <c r="Q547" s="14">
        <f>Financials!S546</f>
        <v>1987</v>
      </c>
      <c r="R547" s="14">
        <f>Financials!T546</f>
        <v>2021</v>
      </c>
      <c r="S547" s="14">
        <f>Financials!U546</f>
        <v>24</v>
      </c>
      <c r="T547" s="14">
        <f>Financials!V546</f>
        <v>7</v>
      </c>
      <c r="U547" s="15">
        <f>IF(Financials!W546="","na",Financials!W546)</f>
        <v>-0.54299437255815619</v>
      </c>
      <c r="V547" s="15">
        <f>IF(Financials!X546="","na",Financials!X546)</f>
        <v>11.75</v>
      </c>
      <c r="W547" s="15">
        <f>IF(Financials!Y546="","na",Financials!Y546)</f>
        <v>0.21428571428571436</v>
      </c>
      <c r="X547" s="15">
        <f>IF(Financials!Z546="","na",Financials!Z546)</f>
        <v>-0.66883116883116889</v>
      </c>
      <c r="Y547" s="15">
        <f>IF(Financials!AA546="","na",Financials!AA546)</f>
        <v>-0.75</v>
      </c>
      <c r="Z547" s="8">
        <f>IF(Financials!AB546="","na",Financials!AB546)</f>
        <v>0.96</v>
      </c>
      <c r="AA547" s="8">
        <f>IF(Financials!AC546="","na",Financials!AC546)</f>
        <v>1.54</v>
      </c>
      <c r="AB547" s="8">
        <f>IF(Financials!AD546="","na",Financials!AD546)</f>
        <v>1.92</v>
      </c>
      <c r="AC547" s="8">
        <f>IF(Financials!AE546="","na",Financials!AE546)</f>
        <v>2.04</v>
      </c>
      <c r="AD547" s="8">
        <f>IF(Financials!AF546="","na",Financials!AF546)</f>
        <v>0.51</v>
      </c>
      <c r="AE547" s="16">
        <f>IF(Financials!AG546="","na",Financials!AG546)</f>
        <v>-0.34285714285714286</v>
      </c>
      <c r="AF547" s="16">
        <f>IF(Financials!AH546="","na",Financials!AH546)</f>
        <v>0.2298507462686567</v>
      </c>
      <c r="AG547" s="16">
        <f>IF(Financials!AI546="","na",Financials!AI546)</f>
        <v>0.24</v>
      </c>
      <c r="AH547" s="16" t="str">
        <f>IF(Financials!AJ546="","na",Financials!AJ546)</f>
        <v>na</v>
      </c>
      <c r="AI547" s="16" t="str">
        <f>IF(Financials!AK546="","na",Financials!AK546)</f>
        <v>na</v>
      </c>
    </row>
    <row r="548" spans="1:35" x14ac:dyDescent="0.2">
      <c r="A548" s="5">
        <f>Financials!Q547</f>
        <v>44306</v>
      </c>
      <c r="B548" s="5">
        <f>Financials!P547</f>
        <v>44306</v>
      </c>
      <c r="C548" t="str">
        <f>Financials!A547</f>
        <v>US1746101054</v>
      </c>
      <c r="D548" t="str">
        <f>Financials!B547</f>
        <v>CFG</v>
      </c>
      <c r="E548" t="str">
        <f>Financials!C547</f>
        <v>Citizens Financial Group</v>
      </c>
      <c r="F548" t="str">
        <f>Financials!D547</f>
        <v>USD</v>
      </c>
      <c r="G548" t="str">
        <f>Financials!E547</f>
        <v>Financial Services</v>
      </c>
      <c r="H548" t="str">
        <f>Financials!F547</f>
        <v>Banks—Regional</v>
      </c>
      <c r="I548">
        <f>Financials!O547</f>
        <v>42.71</v>
      </c>
      <c r="J548" t="str">
        <f>Financials!H547&amp;" - "&amp;Financials!G547</f>
        <v>17.15 - 47.56</v>
      </c>
      <c r="K548" s="7">
        <f>(Financials!G547-Financials!O547)/Financials!O547</f>
        <v>0.11355654413486306</v>
      </c>
      <c r="L548" s="1">
        <f>Financials!M547</f>
        <v>3.6499999999999998E-2</v>
      </c>
      <c r="M548">
        <f>Financials!I547</f>
        <v>11.990500000000001</v>
      </c>
      <c r="N548">
        <f>Financials!J547</f>
        <v>48.575000000000003</v>
      </c>
      <c r="O548" s="11">
        <f>Financials!K547</f>
        <v>0.87925900000000001</v>
      </c>
      <c r="P548" s="8">
        <f t="shared" si="10"/>
        <v>3</v>
      </c>
      <c r="Q548" s="14">
        <f>Financials!S547</f>
        <v>2015</v>
      </c>
      <c r="R548" s="14">
        <f>Financials!T547</f>
        <v>2021</v>
      </c>
      <c r="S548" s="14">
        <f>Financials!U547</f>
        <v>5</v>
      </c>
      <c r="T548" s="14">
        <f>Financials!V547</f>
        <v>1</v>
      </c>
      <c r="U548" s="15">
        <f>IF(Financials!W547="","na",Financials!W547)</f>
        <v>-2.5000000000000026E-2</v>
      </c>
      <c r="V548" s="15" t="str">
        <f>IF(Financials!X547="","na",Financials!X547)</f>
        <v>na</v>
      </c>
      <c r="W548" s="15">
        <f>IF(Financials!Y547="","na",Financials!Y547)</f>
        <v>-0.15217391304347827</v>
      </c>
      <c r="X548" s="15">
        <f>IF(Financials!Z547="","na",Financials!Z547)</f>
        <v>-0.60204081632653061</v>
      </c>
      <c r="Y548" s="15">
        <f>IF(Financials!AA547="","na",Financials!AA547)</f>
        <v>-0.74999999999999989</v>
      </c>
      <c r="Z548" s="8">
        <f>IF(Financials!AB547="","na",Financials!AB547)</f>
        <v>0.64</v>
      </c>
      <c r="AA548" s="8">
        <f>IF(Financials!AC547="","na",Financials!AC547)</f>
        <v>0.98</v>
      </c>
      <c r="AB548" s="8">
        <f>IF(Financials!AD547="","na",Financials!AD547)</f>
        <v>1.36</v>
      </c>
      <c r="AC548" s="8">
        <f>IF(Financials!AE547="","na",Financials!AE547)</f>
        <v>1.56</v>
      </c>
      <c r="AD548" s="8">
        <f>IF(Financials!AF547="","na",Financials!AF547)</f>
        <v>0.39</v>
      </c>
      <c r="AE548" s="16">
        <f>IF(Financials!AG547="","na",Financials!AG547)</f>
        <v>0.19393939393939397</v>
      </c>
      <c r="AF548" s="16">
        <f>IF(Financials!AH547="","na",Financials!AH547)</f>
        <v>0.27999999999999997</v>
      </c>
      <c r="AG548" s="16">
        <f>IF(Financials!AI547="","na",Financials!AI547)</f>
        <v>0.35789473684210532</v>
      </c>
      <c r="AH548" s="16" t="str">
        <f>IF(Financials!AJ547="","na",Financials!AJ547)</f>
        <v>na</v>
      </c>
      <c r="AI548" s="16" t="str">
        <f>IF(Financials!AK547="","na",Financials!AK547)</f>
        <v>na</v>
      </c>
    </row>
    <row r="549" spans="1:35" x14ac:dyDescent="0.2">
      <c r="A549" s="5">
        <f>Financials!Q548</f>
        <v>44306</v>
      </c>
      <c r="B549" s="5">
        <f>Financials!P548</f>
        <v>44306</v>
      </c>
      <c r="C549" t="str">
        <f>Financials!A548</f>
        <v>US1773761002</v>
      </c>
      <c r="D549" t="str">
        <f>Financials!B548</f>
        <v>CTXS</v>
      </c>
      <c r="E549" t="str">
        <f>Financials!C548</f>
        <v>Citrix Systems</v>
      </c>
      <c r="F549" t="str">
        <f>Financials!D548</f>
        <v>USD</v>
      </c>
      <c r="G549" t="str">
        <f>Financials!E548</f>
        <v>Technology</v>
      </c>
      <c r="H549" t="str">
        <f>Financials!F548</f>
        <v>Software—Application</v>
      </c>
      <c r="I549">
        <f>Financials!O548</f>
        <v>138.12</v>
      </c>
      <c r="J549" t="str">
        <f>Financials!H548&amp;" - "&amp;Financials!G548</f>
        <v>111.26 - 173.56</v>
      </c>
      <c r="K549" s="7">
        <f>(Financials!G548-Financials!O548)/Financials!O548</f>
        <v>0.25658847379090644</v>
      </c>
      <c r="L549" s="1">
        <f>Financials!M548</f>
        <v>1.0699999999999999E-2</v>
      </c>
      <c r="M549">
        <f>Financials!I548</f>
        <v>34.53</v>
      </c>
      <c r="N549">
        <f>Financials!J548</f>
        <v>0.91500000000000004</v>
      </c>
      <c r="O549" s="11">
        <f>Financials!K548</f>
        <v>150.95099999999999</v>
      </c>
      <c r="P549" s="8">
        <f t="shared" si="10"/>
        <v>0</v>
      </c>
      <c r="Q549" s="14">
        <f>Financials!S548</f>
        <v>2019</v>
      </c>
      <c r="R549" s="14">
        <f>Financials!T548</f>
        <v>2021</v>
      </c>
      <c r="S549" s="14">
        <f>Financials!U548</f>
        <v>0</v>
      </c>
      <c r="T549" s="14">
        <f>Financials!V548</f>
        <v>1</v>
      </c>
      <c r="U549" s="15">
        <f>IF(Financials!W548="","na",Financials!W548)</f>
        <v>-0.73571428571428565</v>
      </c>
      <c r="V549" s="15" t="str">
        <f>IF(Financials!X548="","na",Financials!X548)</f>
        <v>na</v>
      </c>
      <c r="W549" s="15" t="str">
        <f>IF(Financials!Y548="","na",Financials!Y548)</f>
        <v>na</v>
      </c>
      <c r="X549" s="15" t="str">
        <f>IF(Financials!Z548="","na",Financials!Z548)</f>
        <v>na</v>
      </c>
      <c r="Y549" s="15">
        <f>IF(Financials!AA548="","na",Financials!AA548)</f>
        <v>-0.73571428571428565</v>
      </c>
      <c r="Z549" s="8" t="str">
        <f>IF(Financials!AB548="","na",Financials!AB548)</f>
        <v>na</v>
      </c>
      <c r="AA549" s="8" t="str">
        <f>IF(Financials!AC548="","na",Financials!AC548)</f>
        <v>na</v>
      </c>
      <c r="AB549" s="8" t="str">
        <f>IF(Financials!AD548="","na",Financials!AD548)</f>
        <v>na</v>
      </c>
      <c r="AC549" s="8">
        <f>IF(Financials!AE548="","na",Financials!AE548)</f>
        <v>1.4</v>
      </c>
      <c r="AD549" s="8">
        <f>IF(Financials!AF548="","na",Financials!AF548)</f>
        <v>0.37</v>
      </c>
      <c r="AE549" s="16" t="str">
        <f>IF(Financials!AG548="","na",Financials!AG548)</f>
        <v>na</v>
      </c>
      <c r="AF549" s="16" t="str">
        <f>IF(Financials!AH548="","na",Financials!AH548)</f>
        <v>na</v>
      </c>
      <c r="AG549" s="16" t="str">
        <f>IF(Financials!AI548="","na",Financials!AI548)</f>
        <v>na</v>
      </c>
      <c r="AH549" s="16" t="str">
        <f>IF(Financials!AJ548="","na",Financials!AJ548)</f>
        <v>na</v>
      </c>
      <c r="AI549" s="16" t="str">
        <f>IF(Financials!AK548="","na",Financials!AK548)</f>
        <v>na</v>
      </c>
    </row>
    <row r="550" spans="1:35" x14ac:dyDescent="0.2">
      <c r="A550" s="5">
        <f>Financials!Q549</f>
        <v>44306</v>
      </c>
      <c r="B550" s="5">
        <f>Financials!P549</f>
        <v>44306</v>
      </c>
      <c r="C550" t="str">
        <f>Financials!A549</f>
        <v>US1890541097</v>
      </c>
      <c r="D550" t="str">
        <f>Financials!B549</f>
        <v>CLX</v>
      </c>
      <c r="E550" t="str">
        <f>Financials!C549</f>
        <v>Clorox</v>
      </c>
      <c r="F550" t="str">
        <f>Financials!D549</f>
        <v>USD</v>
      </c>
      <c r="G550" t="str">
        <f>Financials!E549</f>
        <v>Consumer Defensive</v>
      </c>
      <c r="H550" t="str">
        <f>Financials!F549</f>
        <v>Household &amp; Personal Products</v>
      </c>
      <c r="I550">
        <f>Financials!O549</f>
        <v>194.47</v>
      </c>
      <c r="J550" t="str">
        <f>Financials!H549&amp;" - "&amp;Financials!G549</f>
        <v>176.73 - 239.87</v>
      </c>
      <c r="K550" s="7">
        <f>(Financials!G549-Financials!O549)/Financials!O549</f>
        <v>0.23345503162441511</v>
      </c>
      <c r="L550" s="1">
        <f>Financials!M549</f>
        <v>2.2800000000000001E-2</v>
      </c>
      <c r="M550">
        <f>Financials!I549</f>
        <v>20.348400000000002</v>
      </c>
      <c r="N550">
        <f>Financials!J549</f>
        <v>9.4169999999999998</v>
      </c>
      <c r="O550" s="11">
        <f>Financials!K549</f>
        <v>20.651</v>
      </c>
      <c r="P550" s="8">
        <f t="shared" si="10"/>
        <v>4</v>
      </c>
      <c r="Q550" s="14">
        <f>Financials!S549</f>
        <v>1983</v>
      </c>
      <c r="R550" s="14">
        <f>Financials!T549</f>
        <v>2021</v>
      </c>
      <c r="S550" s="14">
        <f>Financials!U549</f>
        <v>36</v>
      </c>
      <c r="T550" s="14">
        <f>Financials!V549</f>
        <v>2</v>
      </c>
      <c r="U550" s="15">
        <f>IF(Financials!W549="","na",Financials!W549)</f>
        <v>25.507462686567163</v>
      </c>
      <c r="V550" s="15">
        <f>IF(Financials!X549="","na",Financials!X549)</f>
        <v>-0.23448275862068957</v>
      </c>
      <c r="W550" s="15">
        <f>IF(Financials!Y549="","na",Financials!Y549)</f>
        <v>-0.2929936305732484</v>
      </c>
      <c r="X550" s="15">
        <f>IF(Financials!Z549="","na",Financials!Z549)</f>
        <v>-0.40322580645161288</v>
      </c>
      <c r="Y550" s="15">
        <f>IF(Financials!AA549="","na",Financials!AA549)</f>
        <v>-0.488479262672811</v>
      </c>
      <c r="Z550" s="8">
        <f>IF(Financials!AB549="","na",Financials!AB549)</f>
        <v>3.28</v>
      </c>
      <c r="AA550" s="8">
        <f>IF(Financials!AC549="","na",Financials!AC549)</f>
        <v>3.72</v>
      </c>
      <c r="AB550" s="8">
        <f>IF(Financials!AD549="","na",Financials!AD549)</f>
        <v>4.04</v>
      </c>
      <c r="AC550" s="8">
        <f>IF(Financials!AE549="","na",Financials!AE549)</f>
        <v>4.34</v>
      </c>
      <c r="AD550" s="8">
        <f>IF(Financials!AF549="","na",Financials!AF549)</f>
        <v>2.2200000000000002</v>
      </c>
      <c r="AE550" s="16">
        <f>IF(Financials!AG549="","na",Financials!AG549)</f>
        <v>0.61886792452830186</v>
      </c>
      <c r="AF550" s="16">
        <f>IF(Financials!AH549="","na",Financials!AH549)</f>
        <v>0.59047619047619049</v>
      </c>
      <c r="AG550" s="16">
        <f>IF(Financials!AI549="","na",Financials!AI549)</f>
        <v>0.64126984126984132</v>
      </c>
      <c r="AH550" s="16">
        <f>IF(Financials!AJ549="","na",Financials!AJ549)</f>
        <v>0.58648648648648649</v>
      </c>
      <c r="AI550" s="16" t="str">
        <f>IF(Financials!AK549="","na",Financials!AK549)</f>
        <v>na</v>
      </c>
    </row>
    <row r="551" spans="1:35" x14ac:dyDescent="0.2">
      <c r="A551" s="5">
        <f>Financials!Q550</f>
        <v>44306</v>
      </c>
      <c r="B551" s="5">
        <f>Financials!P550</f>
        <v>44306</v>
      </c>
      <c r="C551" t="str">
        <f>Financials!A550</f>
        <v>US1912161007</v>
      </c>
      <c r="D551" t="str">
        <f>Financials!B550</f>
        <v>KO</v>
      </c>
      <c r="E551" t="str">
        <f>Financials!C550</f>
        <v>Coca-Cola</v>
      </c>
      <c r="F551" t="str">
        <f>Financials!D550</f>
        <v>USD</v>
      </c>
      <c r="G551" t="str">
        <f>Financials!E550</f>
        <v>Consumer Defensive</v>
      </c>
      <c r="H551" t="str">
        <f>Financials!F550</f>
        <v>Beverages—Non-Alcoholic</v>
      </c>
      <c r="I551">
        <f>Financials!O550</f>
        <v>54.17</v>
      </c>
      <c r="J551" t="str">
        <f>Financials!H550&amp;" - "&amp;Financials!G550</f>
        <v>43.2 - 54.93</v>
      </c>
      <c r="K551" s="7">
        <f>(Financials!G550-Financials!O550)/Financials!O550</f>
        <v>1.4029905851947536E-2</v>
      </c>
      <c r="L551" s="1">
        <f>Financials!M550</f>
        <v>3.1099999999999999E-2</v>
      </c>
      <c r="M551">
        <f>Financials!I550</f>
        <v>32.437100000000001</v>
      </c>
      <c r="N551">
        <f>Financials!J550</f>
        <v>4.726</v>
      </c>
      <c r="O551" s="11">
        <f>Financials!K550</f>
        <v>11.4621</v>
      </c>
      <c r="P551" s="8">
        <f t="shared" si="10"/>
        <v>1</v>
      </c>
      <c r="Q551" s="14">
        <f>Financials!S550</f>
        <v>1963</v>
      </c>
      <c r="R551" s="14">
        <f>Financials!T550</f>
        <v>2021</v>
      </c>
      <c r="S551" s="14">
        <f>Financials!U550</f>
        <v>47</v>
      </c>
      <c r="T551" s="14">
        <f>Financials!V550</f>
        <v>11</v>
      </c>
      <c r="U551" s="15">
        <f>IF(Financials!W550="","na",Financials!W550)</f>
        <v>58.659090909090907</v>
      </c>
      <c r="V551" s="15">
        <f>IF(Financials!X550="","na",Financials!X550)</f>
        <v>-0.65573770491803285</v>
      </c>
      <c r="W551" s="15">
        <f>IF(Financials!Y550="","na",Financials!Y550)</f>
        <v>-0.70000000000000007</v>
      </c>
      <c r="X551" s="15">
        <f>IF(Financials!Z550="","na",Financials!Z550)</f>
        <v>-0.73076923076923084</v>
      </c>
      <c r="Y551" s="15">
        <f>IF(Financials!AA550="","na",Financials!AA550)</f>
        <v>-0.74390243902439024</v>
      </c>
      <c r="Z551" s="8">
        <f>IF(Financials!AB550="","na",Financials!AB550)</f>
        <v>1.48</v>
      </c>
      <c r="AA551" s="8">
        <f>IF(Financials!AC550="","na",Financials!AC550)</f>
        <v>1.56</v>
      </c>
      <c r="AB551" s="8">
        <f>IF(Financials!AD550="","na",Financials!AD550)</f>
        <v>1.6</v>
      </c>
      <c r="AC551" s="8">
        <f>IF(Financials!AE550="","na",Financials!AE550)</f>
        <v>1.64</v>
      </c>
      <c r="AD551" s="8">
        <f>IF(Financials!AF550="","na",Financials!AF550)</f>
        <v>0.42</v>
      </c>
      <c r="AE551" s="16" t="str">
        <f>IF(Financials!AG550="","na",Financials!AG550)</f>
        <v>na</v>
      </c>
      <c r="AF551" s="16">
        <f>IF(Financials!AH550="","na",Financials!AH550)</f>
        <v>1.04</v>
      </c>
      <c r="AG551" s="16">
        <f>IF(Financials!AI550="","na",Financials!AI550)</f>
        <v>0.76190476190476186</v>
      </c>
      <c r="AH551" s="16" t="str">
        <f>IF(Financials!AJ550="","na",Financials!AJ550)</f>
        <v>na</v>
      </c>
      <c r="AI551" s="16" t="str">
        <f>IF(Financials!AK550="","na",Financials!AK550)</f>
        <v>na</v>
      </c>
    </row>
    <row r="552" spans="1:35" x14ac:dyDescent="0.2">
      <c r="A552" s="5">
        <f>Financials!Q551</f>
        <v>44306</v>
      </c>
      <c r="B552" s="5">
        <f>Financials!P551</f>
        <v>44306</v>
      </c>
      <c r="C552" t="str">
        <f>Financials!A551</f>
        <v>US1924461023</v>
      </c>
      <c r="D552" t="str">
        <f>Financials!B551</f>
        <v>CTSH</v>
      </c>
      <c r="E552" t="str">
        <f>Financials!C551</f>
        <v>Cognizant</v>
      </c>
      <c r="F552" t="str">
        <f>Financials!D551</f>
        <v>USD</v>
      </c>
      <c r="G552" t="str">
        <f>Financials!E551</f>
        <v>Technology</v>
      </c>
      <c r="H552" t="str">
        <f>Financials!F551</f>
        <v>Information Technology Services</v>
      </c>
      <c r="I552">
        <f>Financials!O551</f>
        <v>79.61</v>
      </c>
      <c r="J552" t="str">
        <f>Financials!H551&amp;" - "&amp;Financials!G551</f>
        <v>47.39 - 82.73</v>
      </c>
      <c r="K552" s="7">
        <f>(Financials!G551-Financials!O551)/Financials!O551</f>
        <v>3.9191056399949811E-2</v>
      </c>
      <c r="L552" s="1">
        <f>Financials!M551</f>
        <v>1.1900000000000001E-2</v>
      </c>
      <c r="M552">
        <f>Financials!I551</f>
        <v>30.976700000000001</v>
      </c>
      <c r="N552">
        <f>Financials!J551</f>
        <v>20.445</v>
      </c>
      <c r="O552" s="11">
        <f>Financials!K551</f>
        <v>3.8938600000000001</v>
      </c>
      <c r="P552" s="8">
        <f t="shared" si="10"/>
        <v>1</v>
      </c>
      <c r="Q552" s="14">
        <f>Financials!S551</f>
        <v>2018</v>
      </c>
      <c r="R552" s="14">
        <f>Financials!T551</f>
        <v>2021</v>
      </c>
      <c r="S552" s="14">
        <f>Financials!U551</f>
        <v>1</v>
      </c>
      <c r="T552" s="14">
        <f>Financials!V551</f>
        <v>2</v>
      </c>
      <c r="U552" s="15">
        <f>IF(Financials!W551="","na",Financials!W551)</f>
        <v>-0.76</v>
      </c>
      <c r="V552" s="15" t="str">
        <f>IF(Financials!X551="","na",Financials!X551)</f>
        <v>na</v>
      </c>
      <c r="W552" s="15" t="str">
        <f>IF(Financials!Y551="","na",Financials!Y551)</f>
        <v>na</v>
      </c>
      <c r="X552" s="15">
        <f>IF(Financials!Z551="","na",Financials!Z551)</f>
        <v>-0.76</v>
      </c>
      <c r="Y552" s="15">
        <f>IF(Financials!AA551="","na",Financials!AA551)</f>
        <v>-0.72727272727272729</v>
      </c>
      <c r="Z552" s="8" t="str">
        <f>IF(Financials!AB551="","na",Financials!AB551)</f>
        <v>na</v>
      </c>
      <c r="AA552" s="8" t="str">
        <f>IF(Financials!AC551="","na",Financials!AC551)</f>
        <v>na</v>
      </c>
      <c r="AB552" s="8">
        <f>IF(Financials!AD551="","na",Financials!AD551)</f>
        <v>0.8</v>
      </c>
      <c r="AC552" s="8">
        <f>IF(Financials!AE551="","na",Financials!AE551)</f>
        <v>0.88</v>
      </c>
      <c r="AD552" s="8">
        <f>IF(Financials!AF551="","na",Financials!AF551)</f>
        <v>0.24</v>
      </c>
      <c r="AE552" s="16" t="str">
        <f>IF(Financials!AG551="","na",Financials!AG551)</f>
        <v>na</v>
      </c>
      <c r="AF552" s="16" t="str">
        <f>IF(Financials!AH551="","na",Financials!AH551)</f>
        <v>na</v>
      </c>
      <c r="AG552" s="16">
        <f>IF(Financials!AI551="","na",Financials!AI551)</f>
        <v>0.24242424242424249</v>
      </c>
      <c r="AH552" s="16" t="str">
        <f>IF(Financials!AJ551="","na",Financials!AJ551)</f>
        <v>na</v>
      </c>
      <c r="AI552" s="16" t="str">
        <f>IF(Financials!AK551="","na",Financials!AK551)</f>
        <v>na</v>
      </c>
    </row>
    <row r="553" spans="1:35" x14ac:dyDescent="0.2">
      <c r="A553" s="5">
        <f>Financials!Q552</f>
        <v>44306</v>
      </c>
      <c r="B553" s="5">
        <f>Financials!P552</f>
        <v>44306</v>
      </c>
      <c r="C553" t="str">
        <f>Financials!A552</f>
        <v>US1941621039</v>
      </c>
      <c r="D553" t="str">
        <f>Financials!B552</f>
        <v>CL</v>
      </c>
      <c r="E553" t="str">
        <f>Financials!C552</f>
        <v>Colgate-Palmolive</v>
      </c>
      <c r="F553" t="str">
        <f>Financials!D552</f>
        <v>USD</v>
      </c>
      <c r="G553" t="str">
        <f>Financials!E552</f>
        <v>Consumer Defensive</v>
      </c>
      <c r="H553" t="str">
        <f>Financials!F552</f>
        <v>Household &amp; Personal Products</v>
      </c>
      <c r="I553">
        <f>Financials!O552</f>
        <v>81.33</v>
      </c>
      <c r="J553" t="str">
        <f>Financials!H552&amp;" - "&amp;Financials!G552</f>
        <v>65.54 - 86.41</v>
      </c>
      <c r="K553" s="7">
        <f>(Financials!G552-Financials!O552)/Financials!O552</f>
        <v>6.2461576294110394E-2</v>
      </c>
      <c r="L553" s="1">
        <f>Financials!M552</f>
        <v>2.2100000000000002E-2</v>
      </c>
      <c r="M553">
        <f>Financials!I552</f>
        <v>25.901299999999999</v>
      </c>
      <c r="N553">
        <f>Financials!J552</f>
        <v>0.874</v>
      </c>
      <c r="O553" s="11">
        <f>Financials!K552</f>
        <v>93.054900000000004</v>
      </c>
      <c r="P553" s="8">
        <f t="shared" si="10"/>
        <v>3</v>
      </c>
      <c r="Q553" s="14">
        <f>Financials!S552</f>
        <v>1974</v>
      </c>
      <c r="R553" s="14">
        <f>Financials!T552</f>
        <v>2021</v>
      </c>
      <c r="S553" s="14">
        <f>Financials!U552</f>
        <v>46</v>
      </c>
      <c r="T553" s="14">
        <f>Financials!V552</f>
        <v>1</v>
      </c>
      <c r="U553" s="15">
        <f>IF(Financials!W552="","na",Financials!W552)</f>
        <v>22.68911365451158</v>
      </c>
      <c r="V553" s="15">
        <f>IF(Financials!X552="","na",Financials!X552)</f>
        <v>-0.37323943661971826</v>
      </c>
      <c r="W553" s="15">
        <f>IF(Financials!Y552="","na",Financials!Y552)</f>
        <v>-0.42580645161290326</v>
      </c>
      <c r="X553" s="15">
        <f>IF(Financials!Z552="","na",Financials!Z552)</f>
        <v>-0.46385542168674693</v>
      </c>
      <c r="Y553" s="15">
        <f>IF(Financials!AA552="","na",Financials!AA552)</f>
        <v>-0.49142857142857144</v>
      </c>
      <c r="Z553" s="8">
        <f>IF(Financials!AB552="","na",Financials!AB552)</f>
        <v>1.59</v>
      </c>
      <c r="AA553" s="8">
        <f>IF(Financials!AC552="","na",Financials!AC552)</f>
        <v>1.66</v>
      </c>
      <c r="AB553" s="8">
        <f>IF(Financials!AD552="","na",Financials!AD552)</f>
        <v>1.71</v>
      </c>
      <c r="AC553" s="8">
        <f>IF(Financials!AE552="","na",Financials!AE552)</f>
        <v>1.75</v>
      </c>
      <c r="AD553" s="8">
        <f>IF(Financials!AF552="","na",Financials!AF552)</f>
        <v>0.89</v>
      </c>
      <c r="AE553" s="16">
        <f>IF(Financials!AG552="","na",Financials!AG552)</f>
        <v>0.69130434782608707</v>
      </c>
      <c r="AF553" s="16">
        <f>IF(Financials!AH552="","na",Financials!AH552)</f>
        <v>0.59285714285714286</v>
      </c>
      <c r="AG553" s="16">
        <f>IF(Financials!AI552="","na",Financials!AI552)</f>
        <v>0.61071428571428577</v>
      </c>
      <c r="AH553" s="16" t="str">
        <f>IF(Financials!AJ552="","na",Financials!AJ552)</f>
        <v>na</v>
      </c>
      <c r="AI553" s="16" t="str">
        <f>IF(Financials!AK552="","na",Financials!AK552)</f>
        <v>na</v>
      </c>
    </row>
    <row r="554" spans="1:35" x14ac:dyDescent="0.2">
      <c r="A554" s="5">
        <f>Financials!Q553</f>
        <v>44306</v>
      </c>
      <c r="B554" s="5">
        <f>Financials!P553</f>
        <v>44306</v>
      </c>
      <c r="C554" t="str">
        <f>Financials!A553</f>
        <v>US20030N1019</v>
      </c>
      <c r="D554" t="str">
        <f>Financials!B553</f>
        <v>CMCSA</v>
      </c>
      <c r="E554" t="str">
        <f>Financials!C553</f>
        <v>Comcast</v>
      </c>
      <c r="F554" t="str">
        <f>Financials!D553</f>
        <v>USD</v>
      </c>
      <c r="G554" t="str">
        <f>Financials!E553</f>
        <v>Communication Services</v>
      </c>
      <c r="H554" t="str">
        <f>Financials!F553</f>
        <v>Entertainment</v>
      </c>
      <c r="I554">
        <f>Financials!O553</f>
        <v>54.16</v>
      </c>
      <c r="J554" t="str">
        <f>Financials!H553&amp;" - "&amp;Financials!G553</f>
        <v>34.17 - 58.59</v>
      </c>
      <c r="K554" s="7">
        <f>(Financials!G553-Financials!O553)/Financials!O553</f>
        <v>8.1794682422452122E-2</v>
      </c>
      <c r="L554" s="1">
        <f>Financials!M553</f>
        <v>1.8499999999999999E-2</v>
      </c>
      <c r="M554">
        <f>Financials!I553</f>
        <v>23.7544</v>
      </c>
      <c r="N554">
        <f>Financials!J553</f>
        <v>19.718</v>
      </c>
      <c r="O554" s="11">
        <f>Financials!K553</f>
        <v>2.7467299999999999</v>
      </c>
      <c r="P554" s="8">
        <f t="shared" si="10"/>
        <v>3</v>
      </c>
      <c r="Q554" s="14">
        <f>Financials!S553</f>
        <v>1987</v>
      </c>
      <c r="R554" s="14">
        <f>Financials!T553</f>
        <v>2021</v>
      </c>
      <c r="S554" s="14">
        <f>Financials!U553</f>
        <v>17</v>
      </c>
      <c r="T554" s="14">
        <f>Financials!V553</f>
        <v>8</v>
      </c>
      <c r="U554" s="15">
        <f>IF(Financials!W553="","na",Financials!W553)</f>
        <v>80.081081081081081</v>
      </c>
      <c r="V554" s="15">
        <f>IF(Financials!X553="","na",Financials!X553)</f>
        <v>0.42222222222222205</v>
      </c>
      <c r="W554" s="15">
        <f>IF(Financials!Y553="","na",Financials!Y553)</f>
        <v>-0.28888888888888897</v>
      </c>
      <c r="X554" s="15">
        <f>IF(Financials!Z553="","na",Financials!Z553)</f>
        <v>-0.47712418300653597</v>
      </c>
      <c r="Y554" s="15">
        <f>IF(Financials!AA553="","na",Financials!AA553)</f>
        <v>-0.46666666666666667</v>
      </c>
      <c r="Z554" s="8">
        <f>IF(Financials!AB553="","na",Financials!AB553)</f>
        <v>0.47399999999999998</v>
      </c>
      <c r="AA554" s="8">
        <f>IF(Financials!AC553="","na",Financials!AC553)</f>
        <v>0.91800000000000004</v>
      </c>
      <c r="AB554" s="8">
        <f>IF(Financials!AD553="","na",Financials!AD553)</f>
        <v>0.63</v>
      </c>
      <c r="AC554" s="8">
        <f>IF(Financials!AE553="","na",Financials!AE553)</f>
        <v>0.9</v>
      </c>
      <c r="AD554" s="8">
        <f>IF(Financials!AF553="","na",Financials!AF553)</f>
        <v>0.48</v>
      </c>
      <c r="AE554" s="16">
        <f>IF(Financials!AG553="","na",Financials!AG553)</f>
        <v>9.8750000000000004E-2</v>
      </c>
      <c r="AF554" s="16">
        <f>IF(Financials!AH553="","na",Financials!AH553)</f>
        <v>0.36720000000000003</v>
      </c>
      <c r="AG554" s="16">
        <f>IF(Financials!AI553="","na",Financials!AI553)</f>
        <v>0.22500000000000001</v>
      </c>
      <c r="AH554" s="16" t="str">
        <f>IF(Financials!AJ553="","na",Financials!AJ553)</f>
        <v>na</v>
      </c>
      <c r="AI554" s="16" t="str">
        <f>IF(Financials!AK553="","na",Financials!AK553)</f>
        <v>na</v>
      </c>
    </row>
    <row r="555" spans="1:35" x14ac:dyDescent="0.2">
      <c r="A555" s="5">
        <f>Financials!Q554</f>
        <v>44306</v>
      </c>
      <c r="B555" s="5">
        <f>Financials!P554</f>
        <v>44306</v>
      </c>
      <c r="C555" t="str">
        <f>Financials!A554</f>
        <v>US2003401070</v>
      </c>
      <c r="D555" t="str">
        <f>Financials!B554</f>
        <v>CMA</v>
      </c>
      <c r="E555" t="str">
        <f>Financials!C554</f>
        <v>Comerica</v>
      </c>
      <c r="F555" t="str">
        <f>Financials!D554</f>
        <v>USD</v>
      </c>
      <c r="G555" t="str">
        <f>Financials!E554</f>
        <v>Financial Services</v>
      </c>
      <c r="H555" t="str">
        <f>Financials!F554</f>
        <v>Banks—Regional</v>
      </c>
      <c r="I555">
        <f>Financials!O554</f>
        <v>67.3</v>
      </c>
      <c r="J555" t="str">
        <f>Financials!H554&amp;" - "&amp;Financials!G554</f>
        <v>25.8 - 73.73</v>
      </c>
      <c r="K555" s="7">
        <f>(Financials!G554-Financials!O554)/Financials!O554</f>
        <v>9.5542347696879748E-2</v>
      </c>
      <c r="L555" s="1">
        <f>Financials!M554</f>
        <v>4.0399999999999998E-2</v>
      </c>
      <c r="M555">
        <f>Financials!I554</f>
        <v>10.939500000000001</v>
      </c>
      <c r="N555">
        <f>Financials!J554</f>
        <v>54.527999999999999</v>
      </c>
      <c r="O555" s="11">
        <f>Financials!K554</f>
        <v>1.2342299999999999</v>
      </c>
      <c r="P555" s="8">
        <f t="shared" si="10"/>
        <v>3</v>
      </c>
      <c r="Q555" s="14">
        <f>Financials!S554</f>
        <v>1985</v>
      </c>
      <c r="R555" s="14">
        <f>Financials!T554</f>
        <v>2021</v>
      </c>
      <c r="S555" s="14">
        <f>Financials!U554</f>
        <v>27</v>
      </c>
      <c r="T555" s="14">
        <f>Financials!V554</f>
        <v>9</v>
      </c>
      <c r="U555" s="15">
        <f>IF(Financials!W554="","na",Financials!W554)</f>
        <v>-0.28110793952849128</v>
      </c>
      <c r="V555" s="15">
        <f>IF(Financials!X554="","na",Financials!X554)</f>
        <v>-0.13924050632911389</v>
      </c>
      <c r="W555" s="15">
        <f>IF(Financials!Y554="","na",Financials!Y554)</f>
        <v>-0.23595505617977525</v>
      </c>
      <c r="X555" s="15">
        <f>IF(Financials!Z554="","na",Financials!Z554)</f>
        <v>-0.63043478260869568</v>
      </c>
      <c r="Y555" s="15">
        <f>IF(Financials!AA554="","na",Financials!AA554)</f>
        <v>-0.75</v>
      </c>
      <c r="Z555" s="8">
        <f>IF(Financials!AB554="","na",Financials!AB554)</f>
        <v>1.0900000000000001</v>
      </c>
      <c r="AA555" s="8">
        <f>IF(Financials!AC554="","na",Financials!AC554)</f>
        <v>1.84</v>
      </c>
      <c r="AB555" s="8">
        <f>IF(Financials!AD554="","na",Financials!AD554)</f>
        <v>2.68</v>
      </c>
      <c r="AC555" s="8">
        <f>IF(Financials!AE554="","na",Financials!AE554)</f>
        <v>2.72</v>
      </c>
      <c r="AD555" s="8">
        <f>IF(Financials!AF554="","na",Financials!AF554)</f>
        <v>0.68</v>
      </c>
      <c r="AE555" s="16">
        <f>IF(Financials!AG554="","na",Financials!AG554)</f>
        <v>0.26585365853658544</v>
      </c>
      <c r="AF555" s="16">
        <f>IF(Financials!AH554="","na",Financials!AH554)</f>
        <v>0.25555555555555554</v>
      </c>
      <c r="AG555" s="16">
        <f>IF(Financials!AI554="","na",Financials!AI554)</f>
        <v>0.33924050632911396</v>
      </c>
      <c r="AH555" s="16" t="str">
        <f>IF(Financials!AJ554="","na",Financials!AJ554)</f>
        <v>na</v>
      </c>
      <c r="AI555" s="16" t="str">
        <f>IF(Financials!AK554="","na",Financials!AK554)</f>
        <v>na</v>
      </c>
    </row>
    <row r="556" spans="1:35" x14ac:dyDescent="0.2">
      <c r="A556" s="5">
        <f>Financials!Q555</f>
        <v>44306</v>
      </c>
      <c r="B556" s="5">
        <f>Financials!P555</f>
        <v>44306</v>
      </c>
      <c r="C556" t="str">
        <f>Financials!A555</f>
        <v>US2058871029</v>
      </c>
      <c r="D556" t="str">
        <f>Financials!B555</f>
        <v>CAG</v>
      </c>
      <c r="E556" t="str">
        <f>Financials!C555</f>
        <v>ConAgra Foods</v>
      </c>
      <c r="F556" t="str">
        <f>Financials!D555</f>
        <v>USD</v>
      </c>
      <c r="G556" t="str">
        <f>Financials!E555</f>
        <v>Consumer Defensive</v>
      </c>
      <c r="H556" t="str">
        <f>Financials!F555</f>
        <v>Packaged Foods</v>
      </c>
      <c r="I556">
        <f>Financials!O555</f>
        <v>38.270000000000003</v>
      </c>
      <c r="J556" t="str">
        <f>Financials!H555&amp;" - "&amp;Financials!G555</f>
        <v>30.12 - 39.34</v>
      </c>
      <c r="K556" s="7">
        <f>(Financials!G555-Financials!O555)/Financials!O555</f>
        <v>2.7959237000261306E-2</v>
      </c>
      <c r="L556" s="1">
        <f>Financials!M555</f>
        <v>2.87E-2</v>
      </c>
      <c r="M556">
        <f>Financials!I555</f>
        <v>15.749000000000001</v>
      </c>
      <c r="N556">
        <f>Financials!J555</f>
        <v>17.193000000000001</v>
      </c>
      <c r="O556" s="11">
        <f>Financials!K555</f>
        <v>2.2259099999999998</v>
      </c>
      <c r="P556" s="8">
        <f t="shared" si="10"/>
        <v>4</v>
      </c>
      <c r="Q556" s="14">
        <f>Financials!S555</f>
        <v>1986</v>
      </c>
      <c r="R556" s="14">
        <f>Financials!T555</f>
        <v>2021</v>
      </c>
      <c r="S556" s="14">
        <f>Financials!U555</f>
        <v>19</v>
      </c>
      <c r="T556" s="14">
        <f>Financials!V555</f>
        <v>15</v>
      </c>
      <c r="U556" s="15">
        <f>IF(Financials!W555="","na",Financials!W555)</f>
        <v>-3.046114793400078E-2</v>
      </c>
      <c r="V556" s="15">
        <f>IF(Financials!X555="","na",Financials!X555)</f>
        <v>-0.67012535236610082</v>
      </c>
      <c r="W556" s="15">
        <f>IF(Financials!Y555="","na",Financials!Y555)</f>
        <v>-0.69069845911595995</v>
      </c>
      <c r="X556" s="15">
        <f>IF(Financials!Z555="","na",Financials!Z555)</f>
        <v>-0.67723004694835676</v>
      </c>
      <c r="Y556" s="15">
        <f>IF(Financials!AA555="","na",Financials!AA555)</f>
        <v>-0.69912472647702406</v>
      </c>
      <c r="Z556" s="8">
        <f>IF(Financials!AB555="","na",Financials!AB555)</f>
        <v>0.82599999999999996</v>
      </c>
      <c r="AA556" s="8">
        <f>IF(Financials!AC555="","na",Financials!AC555)</f>
        <v>0.85199999999999998</v>
      </c>
      <c r="AB556" s="8">
        <f>IF(Financials!AD555="","na",Financials!AD555)</f>
        <v>0.85050000000000003</v>
      </c>
      <c r="AC556" s="8">
        <f>IF(Financials!AE555="","na",Financials!AE555)</f>
        <v>0.91400000000000003</v>
      </c>
      <c r="AD556" s="8">
        <f>IF(Financials!AF555="","na",Financials!AF555)</f>
        <v>0.27500000000000002</v>
      </c>
      <c r="AE556" s="16">
        <f>IF(Financials!AG555="","na",Financials!AG555)</f>
        <v>0.55066666666666664</v>
      </c>
      <c r="AF556" s="16">
        <f>IF(Financials!AH555="","na",Financials!AH555)</f>
        <v>0.42599999999999999</v>
      </c>
      <c r="AG556" s="16">
        <f>IF(Financials!AI555="","na",Financials!AI555)</f>
        <v>0.56700000000000006</v>
      </c>
      <c r="AH556" s="16">
        <f>IF(Financials!AJ555="","na",Financials!AJ555)</f>
        <v>0.53764705882352948</v>
      </c>
      <c r="AI556" s="16" t="str">
        <f>IF(Financials!AK555="","na",Financials!AK555)</f>
        <v>na</v>
      </c>
    </row>
    <row r="557" spans="1:35" x14ac:dyDescent="0.2">
      <c r="A557" s="5">
        <f>Financials!Q556</f>
        <v>44306</v>
      </c>
      <c r="B557" s="5">
        <f>Financials!P556</f>
        <v>44306</v>
      </c>
      <c r="C557" t="str">
        <f>Financials!A556</f>
        <v>US20825C1045</v>
      </c>
      <c r="D557" t="str">
        <f>Financials!B556</f>
        <v>COP</v>
      </c>
      <c r="E557" t="str">
        <f>Financials!C556</f>
        <v>ConocoPhillips</v>
      </c>
      <c r="F557" t="str">
        <f>Financials!D556</f>
        <v>USD</v>
      </c>
      <c r="G557" t="str">
        <f>Financials!E556</f>
        <v>Energy</v>
      </c>
      <c r="H557" t="str">
        <f>Financials!F556</f>
        <v>Oil &amp; Gas E&amp;P</v>
      </c>
      <c r="I557">
        <f>Financials!O556</f>
        <v>48.65</v>
      </c>
      <c r="J557" t="str">
        <f>Financials!H556&amp;" - "&amp;Financials!G556</f>
        <v>27.53 - 61.14</v>
      </c>
      <c r="K557" s="7">
        <f>(Financials!G556-Financials!O556)/Financials!O556</f>
        <v>0.25673175745118199</v>
      </c>
      <c r="L557" s="1">
        <f>Financials!M556</f>
        <v>3.5400000000000001E-2</v>
      </c>
      <c r="M557">
        <f>Financials!I556</f>
        <v>0</v>
      </c>
      <c r="N557">
        <f>Financials!J556</f>
        <v>27.946999999999999</v>
      </c>
      <c r="O557" s="11">
        <f>Financials!K556</f>
        <v>1.7407999999999999</v>
      </c>
      <c r="P557" s="8">
        <f t="shared" si="10"/>
        <v>2</v>
      </c>
      <c r="Q557" s="14">
        <f>Financials!S556</f>
        <v>1983</v>
      </c>
      <c r="R557" s="14">
        <f>Financials!T556</f>
        <v>2021</v>
      </c>
      <c r="S557" s="14">
        <f>Financials!U556</f>
        <v>29</v>
      </c>
      <c r="T557" s="14">
        <f>Financials!V556</f>
        <v>4</v>
      </c>
      <c r="U557" s="15">
        <f>IF(Financials!W556="","na",Financials!W556)</f>
        <v>0.53835145964510589</v>
      </c>
      <c r="V557" s="15">
        <f>IF(Financials!X556="","na",Financials!X556)</f>
        <v>-0.84859154929577463</v>
      </c>
      <c r="W557" s="15">
        <f>IF(Financials!Y556="","na",Financials!Y556)</f>
        <v>-0.57000000000000006</v>
      </c>
      <c r="X557" s="15">
        <f>IF(Financials!Z556="","na",Financials!Z556)</f>
        <v>-0.62931034482758619</v>
      </c>
      <c r="Y557" s="15">
        <f>IF(Financials!AA556="","na",Financials!AA556)</f>
        <v>-0.74556213017751483</v>
      </c>
      <c r="Z557" s="8">
        <f>IF(Financials!AB556="","na",Financials!AB556)</f>
        <v>1.06</v>
      </c>
      <c r="AA557" s="8">
        <f>IF(Financials!AC556="","na",Financials!AC556)</f>
        <v>1.1599999999999999</v>
      </c>
      <c r="AB557" s="8">
        <f>IF(Financials!AD556="","na",Financials!AD556)</f>
        <v>1.335</v>
      </c>
      <c r="AC557" s="8">
        <f>IF(Financials!AE556="","na",Financials!AE556)</f>
        <v>1.69</v>
      </c>
      <c r="AD557" s="8">
        <f>IF(Financials!AF556="","na",Financials!AF556)</f>
        <v>0.43</v>
      </c>
      <c r="AE557" s="16" t="str">
        <f>IF(Financials!AG556="","na",Financials!AG556)</f>
        <v>na</v>
      </c>
      <c r="AF557" s="16">
        <f>IF(Financials!AH556="","na",Financials!AH556)</f>
        <v>0.21886792452830189</v>
      </c>
      <c r="AG557" s="16">
        <f>IF(Financials!AI556="","na",Financials!AI556)</f>
        <v>0.20859374999999999</v>
      </c>
      <c r="AH557" s="16" t="str">
        <f>IF(Financials!AJ556="","na",Financials!AJ556)</f>
        <v>na</v>
      </c>
      <c r="AI557" s="16" t="str">
        <f>IF(Financials!AK556="","na",Financials!AK556)</f>
        <v>na</v>
      </c>
    </row>
    <row r="558" spans="1:35" x14ac:dyDescent="0.2">
      <c r="A558" s="5">
        <f>Financials!Q557</f>
        <v>44306</v>
      </c>
      <c r="B558" s="5">
        <f>Financials!P557</f>
        <v>44306</v>
      </c>
      <c r="C558" t="str">
        <f>Financials!A557</f>
        <v>US2091151041</v>
      </c>
      <c r="D558" t="str">
        <f>Financials!B557</f>
        <v>ED</v>
      </c>
      <c r="E558" t="str">
        <f>Financials!C557</f>
        <v>Consolidated Edison</v>
      </c>
      <c r="F558" t="str">
        <f>Financials!D557</f>
        <v>USD</v>
      </c>
      <c r="G558" t="str">
        <f>Financials!E557</f>
        <v>Utilities</v>
      </c>
      <c r="H558" t="str">
        <f>Financials!F557</f>
        <v>Utilities—Regulated Electric</v>
      </c>
      <c r="I558">
        <f>Financials!O557</f>
        <v>79.349999999999994</v>
      </c>
      <c r="J558" t="str">
        <f>Financials!H557&amp;" - "&amp;Financials!G557</f>
        <v>65.56 - 90</v>
      </c>
      <c r="K558" s="7">
        <f>(Financials!G557-Financials!O557)/Financials!O557</f>
        <v>0.13421550094517967</v>
      </c>
      <c r="L558" s="1">
        <f>Financials!M557</f>
        <v>3.9100000000000003E-2</v>
      </c>
      <c r="M558">
        <f>Financials!I557</f>
        <v>24.1921</v>
      </c>
      <c r="N558">
        <f>Financials!J557</f>
        <v>55.107999999999997</v>
      </c>
      <c r="O558" s="11">
        <f>Financials!K557</f>
        <v>1.4399</v>
      </c>
      <c r="P558" s="8">
        <f t="shared" si="10"/>
        <v>3</v>
      </c>
      <c r="Q558" s="14">
        <f>Financials!S557</f>
        <v>1963</v>
      </c>
      <c r="R558" s="14">
        <f>Financials!T557</f>
        <v>2021</v>
      </c>
      <c r="S558" s="14">
        <f>Financials!U557</f>
        <v>47</v>
      </c>
      <c r="T558" s="14">
        <f>Financials!V557</f>
        <v>9</v>
      </c>
      <c r="U558" s="15">
        <f>IF(Financials!W557="","na",Financials!W557)</f>
        <v>0.92240908865406557</v>
      </c>
      <c r="V558" s="15">
        <f>IF(Financials!X557="","na",Financials!X557)</f>
        <v>-0.69246031746031744</v>
      </c>
      <c r="W558" s="15">
        <f>IF(Financials!Y557="","na",Financials!Y557)</f>
        <v>-0.71082089552238814</v>
      </c>
      <c r="X558" s="15">
        <f>IF(Financials!Z557="","na",Financials!Z557)</f>
        <v>-0.72902097902097907</v>
      </c>
      <c r="Y558" s="15">
        <f>IF(Financials!AA557="","na",Financials!AA557)</f>
        <v>-0.74673202614379086</v>
      </c>
      <c r="Z558" s="8">
        <f>IF(Financials!AB557="","na",Financials!AB557)</f>
        <v>2.76</v>
      </c>
      <c r="AA558" s="8">
        <f>IF(Financials!AC557="","na",Financials!AC557)</f>
        <v>2.86</v>
      </c>
      <c r="AB558" s="8">
        <f>IF(Financials!AD557="","na",Financials!AD557)</f>
        <v>2.96</v>
      </c>
      <c r="AC558" s="8">
        <f>IF(Financials!AE557="","na",Financials!AE557)</f>
        <v>3.06</v>
      </c>
      <c r="AD558" s="8">
        <f>IF(Financials!AF557="","na",Financials!AF557)</f>
        <v>0.77500000000000002</v>
      </c>
      <c r="AE558" s="16">
        <f>IF(Financials!AG557="","na",Financials!AG557)</f>
        <v>0.56326530612244885</v>
      </c>
      <c r="AF558" s="16">
        <f>IF(Financials!AH557="","na",Financials!AH557)</f>
        <v>0.64999999999999991</v>
      </c>
      <c r="AG558" s="16">
        <f>IF(Financials!AI557="","na",Financials!AI557)</f>
        <v>0.72195121951219521</v>
      </c>
      <c r="AH558" s="16" t="str">
        <f>IF(Financials!AJ557="","na",Financials!AJ557)</f>
        <v>na</v>
      </c>
      <c r="AI558" s="16" t="str">
        <f>IF(Financials!AK557="","na",Financials!AK557)</f>
        <v>na</v>
      </c>
    </row>
    <row r="559" spans="1:35" x14ac:dyDescent="0.2">
      <c r="A559" s="5">
        <f>Financials!Q558</f>
        <v>44306</v>
      </c>
      <c r="B559" s="5">
        <f>Financials!P558</f>
        <v>44306</v>
      </c>
      <c r="C559" t="str">
        <f>Financials!A558</f>
        <v>US21036P1084</v>
      </c>
      <c r="D559" t="str">
        <f>Financials!B558</f>
        <v>STZ</v>
      </c>
      <c r="E559" t="str">
        <f>Financials!C558</f>
        <v>Constellation Brand a</v>
      </c>
      <c r="F559" t="str">
        <f>Financials!D558</f>
        <v>USD</v>
      </c>
      <c r="G559" t="str">
        <f>Financials!E558</f>
        <v>Consumer Defensive</v>
      </c>
      <c r="H559" t="str">
        <f>Financials!F558</f>
        <v>Beverages—Wineries &amp; Distilleries</v>
      </c>
      <c r="I559">
        <f>Financials!O558</f>
        <v>238.31</v>
      </c>
      <c r="J559" t="str">
        <f>Financials!H558&amp;" - "&amp;Financials!G558</f>
        <v>149.01 - 242.62</v>
      </c>
      <c r="K559" s="7">
        <f>(Financials!G558-Financials!O558)/Financials!O558</f>
        <v>1.8085686710587062E-2</v>
      </c>
      <c r="L559" s="1">
        <f>Financials!M558</f>
        <v>1.2800000000000001E-2</v>
      </c>
      <c r="M559">
        <f>Financials!I558</f>
        <v>23.295200000000001</v>
      </c>
      <c r="N559">
        <f>Financials!J558</f>
        <v>79.658000000000001</v>
      </c>
      <c r="O559" s="11">
        <f>Financials!K558</f>
        <v>2.99166</v>
      </c>
      <c r="P559" s="8">
        <f t="shared" si="10"/>
        <v>3</v>
      </c>
      <c r="Q559" s="14">
        <f>Financials!S558</f>
        <v>2016</v>
      </c>
      <c r="R559" s="14">
        <f>Financials!T558</f>
        <v>2021</v>
      </c>
      <c r="S559" s="14">
        <f>Financials!U558</f>
        <v>4</v>
      </c>
      <c r="T559" s="14">
        <f>Financials!V558</f>
        <v>1</v>
      </c>
      <c r="U559" s="15">
        <f>IF(Financials!W558="","na",Financials!W558)</f>
        <v>-0.50331125827814571</v>
      </c>
      <c r="V559" s="15" t="str">
        <f>IF(Financials!X558="","na",Financials!X558)</f>
        <v>na</v>
      </c>
      <c r="W559" s="15">
        <f>IF(Financials!Y558="","na",Financials!Y558)</f>
        <v>-0.50331125827814571</v>
      </c>
      <c r="X559" s="15">
        <f>IF(Financials!Z558="","na",Financials!Z558)</f>
        <v>-0.72627737226277378</v>
      </c>
      <c r="Y559" s="15">
        <f>IF(Financials!AA558="","na",Financials!AA558)</f>
        <v>-0.75</v>
      </c>
      <c r="Z559" s="8">
        <f>IF(Financials!AB558="","na",Financials!AB558)</f>
        <v>1.96</v>
      </c>
      <c r="AA559" s="8">
        <f>IF(Financials!AC558="","na",Financials!AC558)</f>
        <v>2.74</v>
      </c>
      <c r="AB559" s="8">
        <f>IF(Financials!AD558="","na",Financials!AD558)</f>
        <v>2.99</v>
      </c>
      <c r="AC559" s="8">
        <f>IF(Financials!AE558="","na",Financials!AE558)</f>
        <v>3</v>
      </c>
      <c r="AD559" s="8">
        <f>IF(Financials!AF558="","na",Financials!AF558)</f>
        <v>0.75</v>
      </c>
      <c r="AE559" s="16">
        <f>IF(Financials!AG558="","na",Financials!AG558)</f>
        <v>0.26133333333333331</v>
      </c>
      <c r="AF559" s="16">
        <f>IF(Financials!AH558="","na",Financials!AH558)</f>
        <v>0.23620689655172417</v>
      </c>
      <c r="AG559" s="16">
        <f>IF(Financials!AI558="","na",Financials!AI558)</f>
        <v>0.16988636363636364</v>
      </c>
      <c r="AH559" s="16" t="str">
        <f>IF(Financials!AJ558="","na",Financials!AJ558)</f>
        <v>na</v>
      </c>
      <c r="AI559" s="16" t="str">
        <f>IF(Financials!AK558="","na",Financials!AK558)</f>
        <v>na</v>
      </c>
    </row>
    <row r="560" spans="1:35" x14ac:dyDescent="0.2">
      <c r="A560" s="5">
        <f>Financials!Q559</f>
        <v>44306</v>
      </c>
      <c r="B560" s="5">
        <f>Financials!P559</f>
        <v>44306</v>
      </c>
      <c r="C560" t="str">
        <f>Financials!A559</f>
        <v>US2166484020</v>
      </c>
      <c r="D560" t="str">
        <f>Financials!B559</f>
        <v>COO</v>
      </c>
      <c r="E560" t="str">
        <f>Financials!C559</f>
        <v>Cooper Cos</v>
      </c>
      <c r="F560" t="str">
        <f>Financials!D559</f>
        <v>USD</v>
      </c>
      <c r="G560" t="str">
        <f>Financials!E559</f>
        <v>Healthcare</v>
      </c>
      <c r="H560" t="str">
        <f>Financials!F559</f>
        <v>Medical Instruments &amp; Supplies</v>
      </c>
      <c r="I560">
        <f>Financials!O559</f>
        <v>400.48</v>
      </c>
      <c r="J560" t="str">
        <f>Financials!H559&amp;" - "&amp;Financials!G559</f>
        <v>268.92 - 403.45</v>
      </c>
      <c r="K560" s="7">
        <f>(Financials!G559-Financials!O559)/Financials!O559</f>
        <v>7.4161006791849038E-3</v>
      </c>
      <c r="L560" s="1">
        <f>Financials!M559</f>
        <v>1E-4</v>
      </c>
      <c r="M560">
        <f>Financials!I559</f>
        <v>8.8246400000000005</v>
      </c>
      <c r="N560">
        <f>Financials!J559</f>
        <v>121.99</v>
      </c>
      <c r="O560" s="11">
        <f>Financials!K559</f>
        <v>3.2828900000000001</v>
      </c>
      <c r="P560" s="8">
        <f t="shared" si="10"/>
        <v>0</v>
      </c>
      <c r="Q560" s="14">
        <f>Financials!S559</f>
        <v>1985</v>
      </c>
      <c r="R560" s="14">
        <f>Financials!T559</f>
        <v>2021</v>
      </c>
      <c r="S560" s="14">
        <f>Financials!U559</f>
        <v>4</v>
      </c>
      <c r="T560" s="14">
        <f>Financials!V559</f>
        <v>5</v>
      </c>
      <c r="U560" s="15">
        <f>IF(Financials!W559="","na",Financials!W559)</f>
        <v>-0.90000000000000013</v>
      </c>
      <c r="V560" s="15">
        <f>IF(Financials!X559="","na",Financials!X559)</f>
        <v>-0.5</v>
      </c>
      <c r="W560" s="15">
        <f>IF(Financials!Y559="","na",Financials!Y559)</f>
        <v>-0.5</v>
      </c>
      <c r="X560" s="15">
        <f>IF(Financials!Z559="","na",Financials!Z559)</f>
        <v>-0.5</v>
      </c>
      <c r="Y560" s="15">
        <f>IF(Financials!AA559="","na",Financials!AA559)</f>
        <v>-0.5</v>
      </c>
      <c r="Z560" s="8">
        <f>IF(Financials!AB559="","na",Financials!AB559)</f>
        <v>0.06</v>
      </c>
      <c r="AA560" s="8">
        <f>IF(Financials!AC559="","na",Financials!AC559)</f>
        <v>0.06</v>
      </c>
      <c r="AB560" s="8">
        <f>IF(Financials!AD559="","na",Financials!AD559)</f>
        <v>0.06</v>
      </c>
      <c r="AC560" s="8">
        <f>IF(Financials!AE559="","na",Financials!AE559)</f>
        <v>0.06</v>
      </c>
      <c r="AD560" s="8">
        <f>IF(Financials!AF559="","na",Financials!AF559)</f>
        <v>0.03</v>
      </c>
      <c r="AE560" s="16" t="str">
        <f>IF(Financials!AG559="","na",Financials!AG559)</f>
        <v>na</v>
      </c>
      <c r="AF560" s="16" t="str">
        <f>IF(Financials!AH559="","na",Financials!AH559)</f>
        <v>na</v>
      </c>
      <c r="AG560" s="16" t="str">
        <f>IF(Financials!AI559="","na",Financials!AI559)</f>
        <v>na</v>
      </c>
      <c r="AH560" s="16" t="str">
        <f>IF(Financials!AJ559="","na",Financials!AJ559)</f>
        <v>na</v>
      </c>
      <c r="AI560" s="16" t="str">
        <f>IF(Financials!AK559="","na",Financials!AK559)</f>
        <v>na</v>
      </c>
    </row>
    <row r="561" spans="1:35" x14ac:dyDescent="0.2">
      <c r="A561" s="5">
        <f>Financials!Q560</f>
        <v>44306</v>
      </c>
      <c r="B561" s="5">
        <f>Financials!P560</f>
        <v>44306</v>
      </c>
      <c r="C561" t="str">
        <f>Financials!A560</f>
        <v>US2193501051</v>
      </c>
      <c r="D561" t="str">
        <f>Financials!B560</f>
        <v>GLW</v>
      </c>
      <c r="E561" t="str">
        <f>Financials!C560</f>
        <v>Corning</v>
      </c>
      <c r="F561" t="str">
        <f>Financials!D560</f>
        <v>USD</v>
      </c>
      <c r="G561" t="str">
        <f>Financials!E560</f>
        <v>Technology</v>
      </c>
      <c r="H561" t="str">
        <f>Financials!F560</f>
        <v>Electronic Components</v>
      </c>
      <c r="I561">
        <f>Financials!O560</f>
        <v>45.56</v>
      </c>
      <c r="J561" t="str">
        <f>Financials!H560&amp;" - "&amp;Financials!G560</f>
        <v>18.82 - 45.98</v>
      </c>
      <c r="K561" s="7">
        <f>(Financials!G560-Financials!O560)/Financials!O560</f>
        <v>9.2186128182615134E-3</v>
      </c>
      <c r="L561" s="1">
        <f>Financials!M560</f>
        <v>2.1100000000000001E-2</v>
      </c>
      <c r="M561">
        <f>Financials!I560</f>
        <v>84.370400000000004</v>
      </c>
      <c r="N561">
        <f>Financials!J560</f>
        <v>14.323</v>
      </c>
      <c r="O561" s="11">
        <f>Financials!K560</f>
        <v>3.1808999999999998</v>
      </c>
      <c r="P561" s="8">
        <f t="shared" si="10"/>
        <v>2</v>
      </c>
      <c r="Q561" s="14">
        <f>Financials!S560</f>
        <v>1983</v>
      </c>
      <c r="R561" s="14">
        <f>Financials!T560</f>
        <v>2021</v>
      </c>
      <c r="S561" s="14">
        <f>Financials!U560</f>
        <v>22</v>
      </c>
      <c r="T561" s="14">
        <f>Financials!V560</f>
        <v>7</v>
      </c>
      <c r="U561" s="15">
        <f>IF(Financials!W560="","na",Financials!W560)</f>
        <v>1.4824162184526273</v>
      </c>
      <c r="V561" s="15">
        <f>IF(Financials!X560="","na",Financials!X560)</f>
        <v>-0.40000000000000008</v>
      </c>
      <c r="W561" s="15">
        <f>IF(Financials!Y560="","na",Financials!Y560)</f>
        <v>-0.55555555555555558</v>
      </c>
      <c r="X561" s="15">
        <f>IF(Financials!Z560="","na",Financials!Z560)</f>
        <v>-0.66666666666666663</v>
      </c>
      <c r="Y561" s="15">
        <f>IF(Financials!AA560="","na",Financials!AA560)</f>
        <v>-0.72727272727272729</v>
      </c>
      <c r="Z561" s="8">
        <f>IF(Financials!AB560="","na",Financials!AB560)</f>
        <v>0.62</v>
      </c>
      <c r="AA561" s="8">
        <f>IF(Financials!AC560="","na",Financials!AC560)</f>
        <v>0.72</v>
      </c>
      <c r="AB561" s="8">
        <f>IF(Financials!AD560="","na",Financials!AD560)</f>
        <v>0.8</v>
      </c>
      <c r="AC561" s="8">
        <f>IF(Financials!AE560="","na",Financials!AE560)</f>
        <v>0.88</v>
      </c>
      <c r="AD561" s="8">
        <f>IF(Financials!AF560="","na",Financials!AF560)</f>
        <v>0.24</v>
      </c>
      <c r="AE561" s="16" t="str">
        <f>IF(Financials!AG560="","na",Financials!AG560)</f>
        <v>na</v>
      </c>
      <c r="AF561" s="16">
        <f>IF(Financials!AH560="","na",Financials!AH560)</f>
        <v>0.65454545454545443</v>
      </c>
      <c r="AG561" s="16">
        <f>IF(Financials!AI560="","na",Financials!AI560)</f>
        <v>0.72727272727272729</v>
      </c>
      <c r="AH561" s="16" t="str">
        <f>IF(Financials!AJ560="","na",Financials!AJ560)</f>
        <v>na</v>
      </c>
      <c r="AI561" s="16" t="str">
        <f>IF(Financials!AK560="","na",Financials!AK560)</f>
        <v>na</v>
      </c>
    </row>
    <row r="562" spans="1:35" x14ac:dyDescent="0.2">
      <c r="A562" s="5">
        <f>Financials!Q561</f>
        <v>44306</v>
      </c>
      <c r="B562" s="5">
        <f>Financials!P561</f>
        <v>44306</v>
      </c>
      <c r="C562" t="str">
        <f>Financials!A561</f>
        <v>US22160K1051</v>
      </c>
      <c r="D562" t="str">
        <f>Financials!B561</f>
        <v>COST</v>
      </c>
      <c r="E562" t="str">
        <f>Financials!C561</f>
        <v>Costco Wholesale</v>
      </c>
      <c r="F562" t="str">
        <f>Financials!D561</f>
        <v>USD</v>
      </c>
      <c r="G562" t="str">
        <f>Financials!E561</f>
        <v>Consumer Defensive</v>
      </c>
      <c r="H562" t="str">
        <f>Financials!F561</f>
        <v>Discount Stores</v>
      </c>
      <c r="I562">
        <f>Financials!O561</f>
        <v>371.73</v>
      </c>
      <c r="J562" t="str">
        <f>Financials!H561&amp;" - "&amp;Financials!G561</f>
        <v>293.84 - 393.15</v>
      </c>
      <c r="K562" s="7">
        <f>(Financials!G561-Financials!O561)/Financials!O561</f>
        <v>5.7622467920264597E-2</v>
      </c>
      <c r="L562" s="1">
        <f>Financials!M561</f>
        <v>8.5000000000000006E-3</v>
      </c>
      <c r="M562">
        <f>Financials!I561</f>
        <v>38.013100000000001</v>
      </c>
      <c r="N562">
        <f>Financials!J561</f>
        <v>35.359000000000002</v>
      </c>
      <c r="O562" s="11">
        <f>Financials!K561</f>
        <v>10.513</v>
      </c>
      <c r="P562" s="8">
        <f t="shared" si="10"/>
        <v>2</v>
      </c>
      <c r="Q562" s="14">
        <f>Financials!S561</f>
        <v>2005</v>
      </c>
      <c r="R562" s="14">
        <f>Financials!T561</f>
        <v>2021</v>
      </c>
      <c r="S562" s="14">
        <f>Financials!U561</f>
        <v>12</v>
      </c>
      <c r="T562" s="14">
        <f>Financials!V561</f>
        <v>4</v>
      </c>
      <c r="U562" s="15">
        <f>IF(Financials!W561="","na",Financials!W561)</f>
        <v>0.57303370786516838</v>
      </c>
      <c r="V562" s="15">
        <f>IF(Financials!X561="","na",Financials!X561)</f>
        <v>-0.49090909090909096</v>
      </c>
      <c r="W562" s="15">
        <f>IF(Financials!Y561="","na",Financials!Y561)</f>
        <v>-0.6</v>
      </c>
      <c r="X562" s="15">
        <f>IF(Financials!Z561="","na",Financials!Z561)</f>
        <v>-0.68325791855203621</v>
      </c>
      <c r="Y562" s="15">
        <f>IF(Financials!AA561="","na",Financials!AA561)</f>
        <v>-0.94509803921568636</v>
      </c>
      <c r="Z562" s="8">
        <f>IF(Financials!AB561="","na",Financials!AB561)</f>
        <v>8.9499999999999993</v>
      </c>
      <c r="AA562" s="8">
        <f>IF(Financials!AC561="","na",Financials!AC561)</f>
        <v>2.21</v>
      </c>
      <c r="AB562" s="8">
        <f>IF(Financials!AD561="","na",Financials!AD561)</f>
        <v>2.52</v>
      </c>
      <c r="AC562" s="8">
        <f>IF(Financials!AE561="","na",Financials!AE561)</f>
        <v>12.75</v>
      </c>
      <c r="AD562" s="8">
        <f>IF(Financials!AF561="","na",Financials!AF561)</f>
        <v>0.7</v>
      </c>
      <c r="AE562" s="16">
        <f>IF(Financials!AG561="","na",Financials!AG561)</f>
        <v>1.4672131147540983</v>
      </c>
      <c r="AF562" s="16">
        <f>IF(Financials!AH561="","na",Financials!AH561)</f>
        <v>0.31126760563380285</v>
      </c>
      <c r="AG562" s="16">
        <f>IF(Financials!AI561="","na",Financials!AI561)</f>
        <v>0.30361445783132529</v>
      </c>
      <c r="AH562" s="16">
        <f>IF(Financials!AJ561="","na",Financials!AJ561)</f>
        <v>1.4166666666666667</v>
      </c>
      <c r="AI562" s="16" t="str">
        <f>IF(Financials!AK561="","na",Financials!AK561)</f>
        <v>na</v>
      </c>
    </row>
    <row r="563" spans="1:35" x14ac:dyDescent="0.2">
      <c r="A563" s="5">
        <f>Financials!Q562</f>
        <v>44306</v>
      </c>
      <c r="B563" s="5">
        <f>Financials!P562</f>
        <v>44306</v>
      </c>
      <c r="C563" t="str">
        <f>Financials!A562</f>
        <v>US22822V1017</v>
      </c>
      <c r="D563" t="str">
        <f>Financials!B562</f>
        <v>CCI</v>
      </c>
      <c r="E563" t="str">
        <f>Financials!C562</f>
        <v>Crown Castle</v>
      </c>
      <c r="F563" t="str">
        <f>Financials!D562</f>
        <v>USD</v>
      </c>
      <c r="G563" t="str">
        <f>Financials!E562</f>
        <v>Real Estate</v>
      </c>
      <c r="H563" t="str">
        <f>Financials!F562</f>
        <v>REIT—Specialty</v>
      </c>
      <c r="I563">
        <f>Financials!O562</f>
        <v>183</v>
      </c>
      <c r="J563" t="str">
        <f>Financials!H562&amp;" - "&amp;Financials!G562</f>
        <v>146.15 - 184.51</v>
      </c>
      <c r="K563" s="7">
        <f>(Financials!G562-Financials!O562)/Financials!O562</f>
        <v>8.2513661202185291E-3</v>
      </c>
      <c r="L563" s="1">
        <f>Financials!M562</f>
        <v>2.9100000000000001E-2</v>
      </c>
      <c r="M563">
        <f>Financials!I562</f>
        <v>77.872299999999996</v>
      </c>
      <c r="N563">
        <f>Financials!J562</f>
        <v>21.934999999999999</v>
      </c>
      <c r="O563" s="11">
        <f>Financials!K562</f>
        <v>8.3428299999999993</v>
      </c>
      <c r="P563" s="8">
        <f t="shared" si="10"/>
        <v>0</v>
      </c>
      <c r="Q563" s="14">
        <f>Financials!S562</f>
        <v>2015</v>
      </c>
      <c r="R563" s="14">
        <f>Financials!T562</f>
        <v>2021</v>
      </c>
      <c r="S563" s="14">
        <f>Financials!U562</f>
        <v>5</v>
      </c>
      <c r="T563" s="14">
        <f>Financials!V562</f>
        <v>1</v>
      </c>
      <c r="U563" s="15">
        <f>IF(Financials!W562="","na",Financials!W562)</f>
        <v>-0.60239162929745893</v>
      </c>
      <c r="V563" s="15" t="str">
        <f>IF(Financials!X562="","na",Financials!X562)</f>
        <v>na</v>
      </c>
      <c r="W563" s="15">
        <f>IF(Financials!Y562="","na",Financials!Y562)</f>
        <v>-0.63106796116504849</v>
      </c>
      <c r="X563" s="15">
        <f>IF(Financials!Z562="","na",Financials!Z562)</f>
        <v>-0.68888888888888888</v>
      </c>
      <c r="Y563" s="15">
        <f>IF(Financials!AA562="","na",Financials!AA562)</f>
        <v>-0.73022312373225151</v>
      </c>
      <c r="Z563" s="8">
        <f>IF(Financials!AB562="","na",Financials!AB562)</f>
        <v>3.9</v>
      </c>
      <c r="AA563" s="8">
        <f>IF(Financials!AC562="","na",Financials!AC562)</f>
        <v>4.2750000000000004</v>
      </c>
      <c r="AB563" s="8">
        <f>IF(Financials!AD562="","na",Financials!AD562)</f>
        <v>4.5750000000000002</v>
      </c>
      <c r="AC563" s="8">
        <f>IF(Financials!AE562="","na",Financials!AE562)</f>
        <v>4.93</v>
      </c>
      <c r="AD563" s="8">
        <f>IF(Financials!AF562="","na",Financials!AF562)</f>
        <v>1.33</v>
      </c>
      <c r="AE563" s="16">
        <f>IF(Financials!AG562="","na",Financials!AG562)</f>
        <v>3.9</v>
      </c>
      <c r="AF563" s="16">
        <f>IF(Financials!AH562="","na",Financials!AH562)</f>
        <v>3.2884615384615388</v>
      </c>
      <c r="AG563" s="16">
        <f>IF(Financials!AI562="","na",Financials!AI562)</f>
        <v>2.5416666666666665</v>
      </c>
      <c r="AH563" s="16" t="str">
        <f>IF(Financials!AJ562="","na",Financials!AJ562)</f>
        <v>na</v>
      </c>
      <c r="AI563" s="16" t="str">
        <f>IF(Financials!AK562="","na",Financials!AK562)</f>
        <v>na</v>
      </c>
    </row>
    <row r="564" spans="1:35" x14ac:dyDescent="0.2">
      <c r="A564" s="5">
        <f>Financials!Q563</f>
        <v>44306</v>
      </c>
      <c r="B564" s="5">
        <f>Financials!P563</f>
        <v>44306</v>
      </c>
      <c r="C564" t="str">
        <f>Financials!A563</f>
        <v>US2310211063</v>
      </c>
      <c r="D564" t="str">
        <f>Financials!B563</f>
        <v>CMI</v>
      </c>
      <c r="E564" t="str">
        <f>Financials!C563</f>
        <v>Cummins</v>
      </c>
      <c r="F564" t="str">
        <f>Financials!D563</f>
        <v>USD</v>
      </c>
      <c r="G564" t="str">
        <f>Financials!E563</f>
        <v>Industrials</v>
      </c>
      <c r="H564" t="str">
        <f>Financials!F563</f>
        <v>Specialty Industrial Machinery</v>
      </c>
      <c r="I564">
        <f>Financials!O563</f>
        <v>259.98</v>
      </c>
      <c r="J564" t="str">
        <f>Financials!H563&amp;" - "&amp;Financials!G563</f>
        <v>140.93 - 277.09</v>
      </c>
      <c r="K564" s="7">
        <f>(Financials!G563-Financials!O563)/Financials!O563</f>
        <v>6.5812754827294234E-2</v>
      </c>
      <c r="L564" s="1">
        <f>Financials!M563</f>
        <v>2.0799999999999999E-2</v>
      </c>
      <c r="M564">
        <f>Financials!I563</f>
        <v>21.646999999999998</v>
      </c>
      <c r="N564">
        <f>Financials!J563</f>
        <v>54.598999999999997</v>
      </c>
      <c r="O564" s="11">
        <f>Financials!K563</f>
        <v>4.7616300000000003</v>
      </c>
      <c r="P564" s="8">
        <f t="shared" si="10"/>
        <v>3</v>
      </c>
      <c r="Q564" s="14">
        <f>Financials!S563</f>
        <v>1985</v>
      </c>
      <c r="R564" s="14">
        <f>Financials!T563</f>
        <v>2021</v>
      </c>
      <c r="S564" s="14">
        <f>Financials!U563</f>
        <v>22</v>
      </c>
      <c r="T564" s="14">
        <f>Financials!V563</f>
        <v>5</v>
      </c>
      <c r="U564" s="15">
        <f>IF(Financials!W563="","na",Financials!W563)</f>
        <v>3.9090909090909096</v>
      </c>
      <c r="V564" s="15">
        <f>IF(Financials!X563="","na",Financials!X563)</f>
        <v>-0.5195729537366548</v>
      </c>
      <c r="W564" s="15">
        <f>IF(Financials!Y563="","na",Financials!Y563)</f>
        <v>-0.66249999999999998</v>
      </c>
      <c r="X564" s="15">
        <f>IF(Financials!Z563="","na",Financials!Z563)</f>
        <v>-0.69594594594594594</v>
      </c>
      <c r="Y564" s="15">
        <f>IF(Financials!AA563="","na",Financials!AA563)</f>
        <v>-0.74446337308347532</v>
      </c>
      <c r="Z564" s="8">
        <f>IF(Financials!AB563="","na",Financials!AB563)</f>
        <v>4.21</v>
      </c>
      <c r="AA564" s="8">
        <f>IF(Financials!AC563="","na",Financials!AC563)</f>
        <v>4.4400000000000004</v>
      </c>
      <c r="AB564" s="8">
        <f>IF(Financials!AD563="","na",Financials!AD563)</f>
        <v>4.9020000000000001</v>
      </c>
      <c r="AC564" s="8">
        <f>IF(Financials!AE563="","na",Financials!AE563)</f>
        <v>5.2830000000000004</v>
      </c>
      <c r="AD564" s="8">
        <f>IF(Financials!AF563="","na",Financials!AF563)</f>
        <v>1.35</v>
      </c>
      <c r="AE564" s="16">
        <f>IF(Financials!AG563="","na",Financials!AG563)</f>
        <v>0.70166666666666666</v>
      </c>
      <c r="AF564" s="16">
        <f>IF(Financials!AH563="","na",Financials!AH563)</f>
        <v>0.33636363636363642</v>
      </c>
      <c r="AG564" s="16">
        <f>IF(Financials!AI563="","na",Financials!AI563)</f>
        <v>0.33806896551724142</v>
      </c>
      <c r="AH564" s="16" t="str">
        <f>IF(Financials!AJ563="","na",Financials!AJ563)</f>
        <v>na</v>
      </c>
      <c r="AI564" s="16" t="str">
        <f>IF(Financials!AK563="","na",Financials!AK563)</f>
        <v>na</v>
      </c>
    </row>
    <row r="565" spans="1:35" x14ac:dyDescent="0.2">
      <c r="A565" s="5">
        <f>Financials!Q564</f>
        <v>44306</v>
      </c>
      <c r="B565" s="5">
        <f>Financials!P564</f>
        <v>44306</v>
      </c>
      <c r="C565" t="str">
        <f>Financials!A564</f>
        <v>US23331A1097</v>
      </c>
      <c r="D565" t="str">
        <f>Financials!B564</f>
        <v>DHI</v>
      </c>
      <c r="E565" t="str">
        <f>Financials!C564</f>
        <v>DR Horton</v>
      </c>
      <c r="F565" t="str">
        <f>Financials!D564</f>
        <v>USD</v>
      </c>
      <c r="G565" t="str">
        <f>Financials!E564</f>
        <v>Consumer Cyclical</v>
      </c>
      <c r="H565" t="str">
        <f>Financials!F564</f>
        <v>Residential Construction</v>
      </c>
      <c r="I565">
        <f>Financials!O564</f>
        <v>91.93</v>
      </c>
      <c r="J565" t="str">
        <f>Financials!H564&amp;" - "&amp;Financials!G564</f>
        <v>36.47 - 95.93</v>
      </c>
      <c r="K565" s="7">
        <f>(Financials!G564-Financials!O564)/Financials!O564</f>
        <v>4.3511367344718804E-2</v>
      </c>
      <c r="L565" s="1">
        <f>Financials!M564</f>
        <v>8.6999999999999994E-3</v>
      </c>
      <c r="M565">
        <f>Financials!I564</f>
        <v>12.4297</v>
      </c>
      <c r="N565">
        <f>Financials!J564</f>
        <v>34.332999999999998</v>
      </c>
      <c r="O565" s="11">
        <f>Financials!K564</f>
        <v>2.6776</v>
      </c>
      <c r="P565" s="8">
        <f t="shared" si="10"/>
        <v>4</v>
      </c>
      <c r="Q565" s="14">
        <f>Financials!S564</f>
        <v>1997</v>
      </c>
      <c r="R565" s="14">
        <f>Financials!T564</f>
        <v>2021</v>
      </c>
      <c r="S565" s="14">
        <f>Financials!U564</f>
        <v>16</v>
      </c>
      <c r="T565" s="14">
        <f>Financials!V564</f>
        <v>7</v>
      </c>
      <c r="U565" s="15">
        <f>IF(Financials!W564="","na",Financials!W564)</f>
        <v>1.5050100200400804</v>
      </c>
      <c r="V565" s="15">
        <f>IF(Financials!X564="","na",Financials!X564)</f>
        <v>-2.4937655860349148E-3</v>
      </c>
      <c r="W565" s="15">
        <f>IF(Financials!Y564="","na",Financials!Y564)</f>
        <v>-0.41176470588235298</v>
      </c>
      <c r="X565" s="15">
        <f>IF(Financials!Z564="","na",Financials!Z564)</f>
        <v>-0.61904761904761907</v>
      </c>
      <c r="Y565" s="15">
        <f>IF(Financials!AA564="","na",Financials!AA564)</f>
        <v>-0.72413793103448265</v>
      </c>
      <c r="Z565" s="8">
        <f>IF(Financials!AB564="","na",Financials!AB564)</f>
        <v>0.42499999999999999</v>
      </c>
      <c r="AA565" s="8">
        <f>IF(Financials!AC564="","na",Financials!AC564)</f>
        <v>0.52500000000000002</v>
      </c>
      <c r="AB565" s="8">
        <f>IF(Financials!AD564="","na",Financials!AD564)</f>
        <v>0.625</v>
      </c>
      <c r="AC565" s="8">
        <f>IF(Financials!AE564="","na",Financials!AE564)</f>
        <v>0.72499999999999998</v>
      </c>
      <c r="AD565" s="8">
        <f>IF(Financials!AF564="","na",Financials!AF564)</f>
        <v>0.2</v>
      </c>
      <c r="AE565" s="16">
        <f>IF(Financials!AG564="","na",Financials!AG564)</f>
        <v>0.15740740740740738</v>
      </c>
      <c r="AF565" s="16">
        <f>IF(Financials!AH564="","na",Financials!AH564)</f>
        <v>0.13815789473684212</v>
      </c>
      <c r="AG565" s="16">
        <f>IF(Financials!AI564="","na",Financials!AI564)</f>
        <v>0.14534883720930231</v>
      </c>
      <c r="AH565" s="16">
        <f>IF(Financials!AJ564="","na",Financials!AJ564)</f>
        <v>0.11328125</v>
      </c>
      <c r="AI565" s="16" t="str">
        <f>IF(Financials!AK564="","na",Financials!AK564)</f>
        <v>na</v>
      </c>
    </row>
    <row r="566" spans="1:35" x14ac:dyDescent="0.2">
      <c r="A566" s="5">
        <f>Financials!Q565</f>
        <v>44306</v>
      </c>
      <c r="B566" s="5">
        <f>Financials!P565</f>
        <v>44306</v>
      </c>
      <c r="C566" t="str">
        <f>Financials!A565</f>
        <v>US2333311072</v>
      </c>
      <c r="D566" t="str">
        <f>Financials!B565</f>
        <v>DTE</v>
      </c>
      <c r="E566" t="str">
        <f>Financials!C565</f>
        <v>DTE Energy</v>
      </c>
      <c r="F566" t="str">
        <f>Financials!D565</f>
        <v>USD</v>
      </c>
      <c r="G566" t="str">
        <f>Financials!E565</f>
        <v>Utilities</v>
      </c>
      <c r="H566" t="str">
        <f>Financials!F565</f>
        <v>Utilities—Regulated Electric</v>
      </c>
      <c r="I566">
        <f>Financials!O565</f>
        <v>141.66999999999999</v>
      </c>
      <c r="J566" t="str">
        <f>Financials!H565&amp;" - "&amp;Financials!G565</f>
        <v>92.39 - 141.98</v>
      </c>
      <c r="K566" s="7">
        <f>(Financials!G565-Financials!O565)/Financials!O565</f>
        <v>2.1881838074398413E-3</v>
      </c>
      <c r="L566" s="1">
        <f>Financials!M565</f>
        <v>3.0599999999999999E-2</v>
      </c>
      <c r="M566">
        <f>Financials!I565</f>
        <v>20.015499999999999</v>
      </c>
      <c r="N566">
        <f>Financials!J565</f>
        <v>64.122</v>
      </c>
      <c r="O566" s="11">
        <f>Financials!K565</f>
        <v>2.2093799999999999</v>
      </c>
      <c r="P566" s="8">
        <f t="shared" si="10"/>
        <v>3</v>
      </c>
      <c r="Q566" s="14">
        <f>Financials!S565</f>
        <v>1963</v>
      </c>
      <c r="R566" s="14">
        <f>Financials!T565</f>
        <v>2021</v>
      </c>
      <c r="S566" s="14">
        <f>Financials!U565</f>
        <v>29</v>
      </c>
      <c r="T566" s="14">
        <f>Financials!V565</f>
        <v>9</v>
      </c>
      <c r="U566" s="15">
        <f>IF(Financials!W565="","na",Financials!W565)</f>
        <v>-9.5833333333333326E-2</v>
      </c>
      <c r="V566" s="15">
        <f>IF(Financials!X565="","na",Financials!X565)</f>
        <v>-0.59665427509293678</v>
      </c>
      <c r="W566" s="15">
        <f>IF(Financials!Y565="","na",Financials!Y565)</f>
        <v>-0.64484451718494273</v>
      </c>
      <c r="X566" s="15">
        <f>IF(Financials!Z565="","na",Financials!Z565)</f>
        <v>-0.75762314308053169</v>
      </c>
      <c r="Y566" s="15">
        <f>IF(Financials!AA565="","na",Financials!AA565)</f>
        <v>-0.73690591658583893</v>
      </c>
      <c r="Z566" s="8">
        <f>IF(Financials!AB565="","na",Financials!AB565)</f>
        <v>4.1829999999999998</v>
      </c>
      <c r="AA566" s="8">
        <f>IF(Financials!AC565="","na",Financials!AC565)</f>
        <v>4.4764999999999997</v>
      </c>
      <c r="AB566" s="8">
        <f>IF(Financials!AD565="","na",Financials!AD565)</f>
        <v>3.8479999999999999</v>
      </c>
      <c r="AC566" s="8">
        <f>IF(Financials!AE565="","na",Financials!AE565)</f>
        <v>4.1239999999999997</v>
      </c>
      <c r="AD566" s="8">
        <f>IF(Financials!AF565="","na",Financials!AF565)</f>
        <v>1.085</v>
      </c>
      <c r="AE566" s="16">
        <f>IF(Financials!AG565="","na",Financials!AG565)</f>
        <v>0.66396825396825399</v>
      </c>
      <c r="AF566" s="16">
        <f>IF(Financials!AH565="","na",Financials!AH565)</f>
        <v>0.72201612903225798</v>
      </c>
      <c r="AG566" s="16">
        <f>IF(Financials!AI565="","na",Financials!AI565)</f>
        <v>0.61079365079365078</v>
      </c>
      <c r="AH566" s="16" t="str">
        <f>IF(Financials!AJ565="","na",Financials!AJ565)</f>
        <v>na</v>
      </c>
      <c r="AI566" s="16" t="str">
        <f>IF(Financials!AK565="","na",Financials!AK565)</f>
        <v>na</v>
      </c>
    </row>
    <row r="567" spans="1:35" x14ac:dyDescent="0.2">
      <c r="A567" s="5">
        <f>Financials!Q566</f>
        <v>44306</v>
      </c>
      <c r="B567" s="5">
        <f>Financials!P566</f>
        <v>44306</v>
      </c>
      <c r="C567" t="str">
        <f>Financials!A566</f>
        <v>US23355L1061</v>
      </c>
      <c r="D567" t="str">
        <f>Financials!B566</f>
        <v>DXC</v>
      </c>
      <c r="E567" t="str">
        <f>Financials!C566</f>
        <v>DXC Technology</v>
      </c>
      <c r="F567" t="str">
        <f>Financials!D566</f>
        <v>USD</v>
      </c>
      <c r="G567" t="str">
        <f>Financials!E566</f>
        <v>Technology</v>
      </c>
      <c r="H567" t="str">
        <f>Financials!F566</f>
        <v>Information Technology Services</v>
      </c>
      <c r="I567">
        <f>Financials!O566</f>
        <v>31.04</v>
      </c>
      <c r="J567" t="str">
        <f>Financials!H566&amp;" - "&amp;Financials!G566</f>
        <v>13.21 - 31.94</v>
      </c>
      <c r="K567" s="7">
        <f>(Financials!G566-Financials!O566)/Financials!O566</f>
        <v>2.8994845360824813E-2</v>
      </c>
      <c r="L567" s="1">
        <f>Financials!M566</f>
        <v>0</v>
      </c>
      <c r="M567">
        <f>Financials!I566</f>
        <v>0</v>
      </c>
      <c r="N567">
        <f>Financials!J566</f>
        <v>22.23</v>
      </c>
      <c r="O567" s="11">
        <f>Financials!K566</f>
        <v>1.3963099999999999</v>
      </c>
      <c r="P567" s="8">
        <f t="shared" si="10"/>
        <v>2</v>
      </c>
      <c r="Q567" s="14">
        <f>Financials!S566</f>
        <v>2010</v>
      </c>
      <c r="R567" s="14">
        <f>Financials!T566</f>
        <v>2020</v>
      </c>
      <c r="S567" s="14">
        <f>Financials!U566</f>
        <v>6</v>
      </c>
      <c r="T567" s="14">
        <f>Financials!V566</f>
        <v>2</v>
      </c>
      <c r="U567" s="15">
        <f>IF(Financials!W566="","na",Financials!W566)</f>
        <v>-0.1545893719806764</v>
      </c>
      <c r="V567" s="15">
        <f>IF(Financials!X566="","na",Financials!X566)</f>
        <v>-0.47161835748792275</v>
      </c>
      <c r="W567" s="15">
        <f>IF(Financials!Y566="","na",Financials!Y566)</f>
        <v>-0.97800346916714842</v>
      </c>
      <c r="X567" s="15">
        <f>IF(Financials!Z566="","na",Financials!Z566)</f>
        <v>-0.64300285597715223</v>
      </c>
      <c r="Y567" s="15">
        <f>IF(Financials!AA566="","na",Financials!AA566)</f>
        <v>-0.74390243902439024</v>
      </c>
      <c r="Z567" s="8">
        <f>IF(Financials!AB566="","na",Financials!AB566)</f>
        <v>0.58823999999999999</v>
      </c>
      <c r="AA567" s="8">
        <f>IF(Financials!AC566="","na",Financials!AC566)</f>
        <v>0.72570999999999997</v>
      </c>
      <c r="AB567" s="8">
        <f>IF(Financials!AD566="","na",Financials!AD566)</f>
        <v>0.82</v>
      </c>
      <c r="AC567" s="8">
        <f>IF(Financials!AE566="","na",Financials!AE566)</f>
        <v>0.21</v>
      </c>
      <c r="AD567" s="8" t="str">
        <f>IF(Financials!AF566="","na",Financials!AF566)</f>
        <v>na</v>
      </c>
      <c r="AE567" s="16" t="str">
        <f>IF(Financials!AG566="","na",Financials!AG566)</f>
        <v>na</v>
      </c>
      <c r="AF567" s="16">
        <f>IF(Financials!AH566="","na",Financials!AH566)</f>
        <v>0.12095166666666668</v>
      </c>
      <c r="AG567" s="16">
        <f>IF(Financials!AI566="","na",Financials!AI566)</f>
        <v>0.1822222222222222</v>
      </c>
      <c r="AH567" s="16">
        <f>IF(Financials!AJ566="","na",Financials!AJ566)</f>
        <v>-1.0096153846153843E-2</v>
      </c>
      <c r="AI567" s="16" t="str">
        <f>IF(Financials!AK566="","na",Financials!AK566)</f>
        <v>na</v>
      </c>
    </row>
    <row r="568" spans="1:35" x14ac:dyDescent="0.2">
      <c r="A568" s="5">
        <f>Financials!Q567</f>
        <v>44306</v>
      </c>
      <c r="B568" s="5">
        <f>Financials!P567</f>
        <v>44306</v>
      </c>
      <c r="C568" t="str">
        <f>Financials!A567</f>
        <v>US2358511028</v>
      </c>
      <c r="D568" t="str">
        <f>Financials!B567</f>
        <v>DHR</v>
      </c>
      <c r="E568" t="str">
        <f>Financials!C567</f>
        <v>Danaher</v>
      </c>
      <c r="F568" t="str">
        <f>Financials!D567</f>
        <v>USD</v>
      </c>
      <c r="G568" t="str">
        <f>Financials!E567</f>
        <v>Healthcare</v>
      </c>
      <c r="H568" t="str">
        <f>Financials!F567</f>
        <v>Diagnostics &amp; Research</v>
      </c>
      <c r="I568">
        <f>Financials!O567</f>
        <v>241.85</v>
      </c>
      <c r="J568" t="str">
        <f>Financials!H567&amp;" - "&amp;Financials!G567</f>
        <v>138.07 - 248.86</v>
      </c>
      <c r="K568" s="7">
        <f>(Financials!G567-Financials!O567)/Financials!O567</f>
        <v>2.898490800082704E-2</v>
      </c>
      <c r="L568" s="1">
        <f>Financials!M567</f>
        <v>3.5000000000000001E-3</v>
      </c>
      <c r="M568">
        <f>Financials!I567</f>
        <v>49.508699999999997</v>
      </c>
      <c r="N568">
        <f>Financials!J567</f>
        <v>51.332999999999998</v>
      </c>
      <c r="O568" s="11">
        <f>Financials!K567</f>
        <v>4.7113899999999997</v>
      </c>
      <c r="P568" s="8">
        <f t="shared" si="10"/>
        <v>3</v>
      </c>
      <c r="Q568" s="14">
        <f>Financials!S567</f>
        <v>1994</v>
      </c>
      <c r="R568" s="14">
        <f>Financials!T567</f>
        <v>2021</v>
      </c>
      <c r="S568" s="14">
        <f>Financials!U567</f>
        <v>15</v>
      </c>
      <c r="T568" s="14">
        <f>Financials!V567</f>
        <v>12</v>
      </c>
      <c r="U568" s="15">
        <f>IF(Financials!W567="","na",Financials!W567)</f>
        <v>1.8672856362643364</v>
      </c>
      <c r="V568" s="15">
        <f>IF(Financials!X567="","na",Financials!X567)</f>
        <v>-0.47499999999999998</v>
      </c>
      <c r="W568" s="15">
        <f>IF(Financials!Y567="","na",Financials!Y567)</f>
        <v>-0.99168359648810156</v>
      </c>
      <c r="X568" s="15">
        <f>IF(Financials!Z567="","na",Financials!Z567)</f>
        <v>-0.67187500000000011</v>
      </c>
      <c r="Y568" s="15">
        <f>IF(Financials!AA567="","na",Financials!AA567)</f>
        <v>-0.70833333333333337</v>
      </c>
      <c r="Z568" s="8">
        <f>IF(Financials!AB567="","na",Financials!AB567)</f>
        <v>0.56000000000000005</v>
      </c>
      <c r="AA568" s="8">
        <f>IF(Financials!AC567="","na",Financials!AC567)</f>
        <v>0.64</v>
      </c>
      <c r="AB568" s="8">
        <f>IF(Financials!AD567="","na",Financials!AD567)</f>
        <v>0.68</v>
      </c>
      <c r="AC568" s="8">
        <f>IF(Financials!AE567="","na",Financials!AE567)</f>
        <v>0.72</v>
      </c>
      <c r="AD568" s="8">
        <f>IF(Financials!AF567="","na",Financials!AF567)</f>
        <v>0.21</v>
      </c>
      <c r="AE568" s="16">
        <f>IF(Financials!AG567="","na",Financials!AG567)</f>
        <v>0.16</v>
      </c>
      <c r="AF568" s="16">
        <f>IF(Financials!AH567="","na",Financials!AH567)</f>
        <v>0.17297297297297295</v>
      </c>
      <c r="AG568" s="16">
        <f>IF(Financials!AI567="","na",Financials!AI567)</f>
        <v>0.1658536585365854</v>
      </c>
      <c r="AH568" s="16" t="str">
        <f>IF(Financials!AJ567="","na",Financials!AJ567)</f>
        <v>na</v>
      </c>
      <c r="AI568" s="16" t="str">
        <f>IF(Financials!AK567="","na",Financials!AK567)</f>
        <v>na</v>
      </c>
    </row>
    <row r="569" spans="1:35" x14ac:dyDescent="0.2">
      <c r="A569" s="5">
        <f>Financials!Q568</f>
        <v>44306</v>
      </c>
      <c r="B569" s="5">
        <f>Financials!P568</f>
        <v>44306</v>
      </c>
      <c r="C569" t="str">
        <f>Financials!A568</f>
        <v>US2371941053</v>
      </c>
      <c r="D569" t="str">
        <f>Financials!B568</f>
        <v>DRI</v>
      </c>
      <c r="E569" t="str">
        <f>Financials!C568</f>
        <v>Darden Restaurants</v>
      </c>
      <c r="F569" t="str">
        <f>Financials!D568</f>
        <v>USD</v>
      </c>
      <c r="G569" t="str">
        <f>Financials!E568</f>
        <v>Consumer Cyclical</v>
      </c>
      <c r="H569" t="str">
        <f>Financials!F568</f>
        <v>Restaurants</v>
      </c>
      <c r="I569">
        <f>Financials!O568</f>
        <v>142.94</v>
      </c>
      <c r="J569" t="str">
        <f>Financials!H568&amp;" - "&amp;Financials!G568</f>
        <v>56.51 - 149.73</v>
      </c>
      <c r="K569" s="7">
        <f>(Financials!G568-Financials!O568)/Financials!O568</f>
        <v>4.750244857982365E-2</v>
      </c>
      <c r="L569" s="1">
        <f>Financials!M568</f>
        <v>1.0800000000000001E-2</v>
      </c>
      <c r="M569">
        <f>Financials!I568</f>
        <v>0</v>
      </c>
      <c r="N569">
        <f>Financials!J568</f>
        <v>19.684000000000001</v>
      </c>
      <c r="O569" s="11">
        <f>Financials!K568</f>
        <v>7.2617399999999996</v>
      </c>
      <c r="P569" s="8">
        <f t="shared" si="10"/>
        <v>3</v>
      </c>
      <c r="Q569" s="14">
        <f>Financials!S568</f>
        <v>1996</v>
      </c>
      <c r="R569" s="14">
        <f>Financials!T568</f>
        <v>2021</v>
      </c>
      <c r="S569" s="14">
        <f>Financials!U568</f>
        <v>18</v>
      </c>
      <c r="T569" s="14">
        <f>Financials!V568</f>
        <v>3</v>
      </c>
      <c r="U569" s="15">
        <f>IF(Financials!W568="","na",Financials!W568)</f>
        <v>33.955257270693515</v>
      </c>
      <c r="V569" s="15">
        <f>IF(Financials!X568="","na",Financials!X568)</f>
        <v>-0.36438523339774226</v>
      </c>
      <c r="W569" s="15">
        <f>IF(Financials!Y568="","na",Financials!Y568)</f>
        <v>-0.41037735849056606</v>
      </c>
      <c r="X569" s="15">
        <f>IF(Financials!Z568="","na",Financials!Z568)</f>
        <v>-0.54710144927536231</v>
      </c>
      <c r="Y569" s="15">
        <f>IF(Financials!AA568="","na",Financials!AA568)</f>
        <v>5.9322033898305142E-2</v>
      </c>
      <c r="Z569" s="8">
        <f>IF(Financials!AB568="","na",Financials!AB568)</f>
        <v>3.01</v>
      </c>
      <c r="AA569" s="8">
        <f>IF(Financials!AC568="","na",Financials!AC568)</f>
        <v>2.76</v>
      </c>
      <c r="AB569" s="8">
        <f>IF(Financials!AD568="","na",Financials!AD568)</f>
        <v>3.26</v>
      </c>
      <c r="AC569" s="8">
        <f>IF(Financials!AE568="","na",Financials!AE568)</f>
        <v>1.18</v>
      </c>
      <c r="AD569" s="8">
        <f>IF(Financials!AF568="","na",Financials!AF568)</f>
        <v>1.25</v>
      </c>
      <c r="AE569" s="16">
        <f>IF(Financials!AG568="","na",Financials!AG568)</f>
        <v>0.79210526315789476</v>
      </c>
      <c r="AF569" s="16">
        <f>IF(Financials!AH568="","na",Financials!AH568)</f>
        <v>0.58723404255319145</v>
      </c>
      <c r="AG569" s="16">
        <f>IF(Financials!AI568="","na",Financials!AI568)</f>
        <v>0.5719298245614034</v>
      </c>
      <c r="AH569" s="16" t="str">
        <f>IF(Financials!AJ568="","na",Financials!AJ568)</f>
        <v>na</v>
      </c>
      <c r="AI569" s="16" t="str">
        <f>IF(Financials!AK568="","na",Financials!AK568)</f>
        <v>na</v>
      </c>
    </row>
    <row r="570" spans="1:35" x14ac:dyDescent="0.2">
      <c r="A570" s="5">
        <f>Financials!Q569</f>
        <v>44306</v>
      </c>
      <c r="B570" s="5">
        <f>Financials!P569</f>
        <v>44306</v>
      </c>
      <c r="C570" t="str">
        <f>Financials!A569</f>
        <v>US23918K1088</v>
      </c>
      <c r="D570" t="str">
        <f>Financials!B569</f>
        <v>DVA</v>
      </c>
      <c r="E570" t="str">
        <f>Financials!C569</f>
        <v>DaVita HealthCare Partners</v>
      </c>
      <c r="F570" t="str">
        <f>Financials!D569</f>
        <v>USD</v>
      </c>
      <c r="G570" t="str">
        <f>Financials!E569</f>
        <v>Healthcare</v>
      </c>
      <c r="H570" t="str">
        <f>Financials!F569</f>
        <v>Medical Care Facilities</v>
      </c>
      <c r="I570">
        <f>Financials!O569</f>
        <v>112.2</v>
      </c>
      <c r="J570" t="str">
        <f>Financials!H569&amp;" - "&amp;Financials!G569</f>
        <v>71.03 - 125.28</v>
      </c>
      <c r="K570" s="7">
        <f>(Financials!G569-Financials!O569)/Financials!O569</f>
        <v>0.11657754010695186</v>
      </c>
      <c r="L570" s="1">
        <f>Financials!M569</f>
        <v>0</v>
      </c>
      <c r="M570">
        <f>Financials!I569</f>
        <v>17.778500000000001</v>
      </c>
      <c r="N570">
        <f>Financials!J569</f>
        <v>12.586</v>
      </c>
      <c r="O570" s="11">
        <f>Financials!K569</f>
        <v>8.9146699999999992</v>
      </c>
      <c r="P570" s="8">
        <f t="shared" si="10"/>
        <v>0</v>
      </c>
      <c r="Q570" s="14">
        <f>Financials!S569</f>
        <v>0</v>
      </c>
      <c r="R570" s="14">
        <f>Financials!T569</f>
        <v>0</v>
      </c>
      <c r="S570" s="14">
        <f>Financials!U569</f>
        <v>0</v>
      </c>
      <c r="T570" s="14">
        <f>Financials!V569</f>
        <v>0</v>
      </c>
      <c r="U570" s="15" t="str">
        <f>IF(Financials!W569="","na",Financials!W569)</f>
        <v>na</v>
      </c>
      <c r="V570" s="15" t="str">
        <f>IF(Financials!X569="","na",Financials!X569)</f>
        <v>na</v>
      </c>
      <c r="W570" s="15" t="str">
        <f>IF(Financials!Y569="","na",Financials!Y569)</f>
        <v>na</v>
      </c>
      <c r="X570" s="15" t="str">
        <f>IF(Financials!Z569="","na",Financials!Z569)</f>
        <v>na</v>
      </c>
      <c r="Y570" s="15" t="str">
        <f>IF(Financials!AA569="","na",Financials!AA569)</f>
        <v>na</v>
      </c>
      <c r="Z570" s="8" t="str">
        <f>IF(Financials!AB569="","na",Financials!AB569)</f>
        <v>na</v>
      </c>
      <c r="AA570" s="8" t="str">
        <f>IF(Financials!AC569="","na",Financials!AC569)</f>
        <v>na</v>
      </c>
      <c r="AB570" s="8" t="str">
        <f>IF(Financials!AD569="","na",Financials!AD569)</f>
        <v>na</v>
      </c>
      <c r="AC570" s="8" t="str">
        <f>IF(Financials!AE569="","na",Financials!AE569)</f>
        <v>na</v>
      </c>
      <c r="AD570" s="8" t="str">
        <f>IF(Financials!AF569="","na",Financials!AF569)</f>
        <v>na</v>
      </c>
      <c r="AE570" s="16" t="str">
        <f>IF(Financials!AG569="","na",Financials!AG569)</f>
        <v>na</v>
      </c>
      <c r="AF570" s="16" t="str">
        <f>IF(Financials!AH569="","na",Financials!AH569)</f>
        <v>na</v>
      </c>
      <c r="AG570" s="16" t="str">
        <f>IF(Financials!AI569="","na",Financials!AI569)</f>
        <v>na</v>
      </c>
      <c r="AH570" s="16" t="str">
        <f>IF(Financials!AJ569="","na",Financials!AJ569)</f>
        <v>na</v>
      </c>
      <c r="AI570" s="16" t="str">
        <f>IF(Financials!AK569="","na",Financials!AK569)</f>
        <v>na</v>
      </c>
    </row>
    <row r="571" spans="1:35" x14ac:dyDescent="0.2">
      <c r="A571" s="5">
        <f>Financials!Q570</f>
        <v>44306</v>
      </c>
      <c r="B571" s="5">
        <f>Financials!P570</f>
        <v>44306</v>
      </c>
      <c r="C571" t="str">
        <f>Financials!A570</f>
        <v>US2441991054</v>
      </c>
      <c r="D571" t="str">
        <f>Financials!B570</f>
        <v>DE</v>
      </c>
      <c r="E571" t="str">
        <f>Financials!C570</f>
        <v>Deere (John Deere</v>
      </c>
      <c r="F571" t="str">
        <f>Financials!D570</f>
        <v>USD</v>
      </c>
      <c r="G571" t="str">
        <f>Financials!E570</f>
        <v>Industrials</v>
      </c>
      <c r="H571" t="str">
        <f>Financials!F570</f>
        <v>Farm &amp; Heavy Construction Machinery</v>
      </c>
      <c r="I571">
        <f>Financials!O570</f>
        <v>370.27</v>
      </c>
      <c r="J571" t="str">
        <f>Financials!H570&amp;" - "&amp;Financials!G570</f>
        <v>117.85 - 392.42</v>
      </c>
      <c r="K571" s="7">
        <f>(Financials!G570-Financials!O570)/Financials!O570</f>
        <v>5.9821211548329693E-2</v>
      </c>
      <c r="L571" s="1">
        <f>Financials!M570</f>
        <v>9.7000000000000003E-3</v>
      </c>
      <c r="M571">
        <f>Financials!I570</f>
        <v>33.8765</v>
      </c>
      <c r="N571">
        <f>Financials!J570</f>
        <v>44.930999999999997</v>
      </c>
      <c r="O571" s="11">
        <f>Financials!K570</f>
        <v>8.2408599999999996</v>
      </c>
      <c r="P571" s="8">
        <f t="shared" si="10"/>
        <v>3</v>
      </c>
      <c r="Q571" s="14">
        <f>Financials!S570</f>
        <v>1973</v>
      </c>
      <c r="R571" s="14">
        <f>Financials!T570</f>
        <v>2021</v>
      </c>
      <c r="S571" s="14">
        <f>Financials!U570</f>
        <v>28</v>
      </c>
      <c r="T571" s="14">
        <f>Financials!V570</f>
        <v>7</v>
      </c>
      <c r="U571" s="15">
        <f>IF(Financials!W570="","na",Financials!W570)</f>
        <v>6.7140653124196463</v>
      </c>
      <c r="V571" s="15">
        <f>IF(Financials!X570="","na",Financials!X570)</f>
        <v>-0.61038961038961048</v>
      </c>
      <c r="W571" s="15">
        <f>IF(Financials!Y570="","na",Financials!Y570)</f>
        <v>-0.625</v>
      </c>
      <c r="X571" s="15">
        <f>IF(Financials!Z570="","na",Financials!Z570)</f>
        <v>-0.67153284671532854</v>
      </c>
      <c r="Y571" s="15">
        <f>IF(Financials!AA570="","na",Financials!AA570)</f>
        <v>-0.70394736842105265</v>
      </c>
      <c r="Z571" s="8">
        <f>IF(Financials!AB570="","na",Financials!AB570)</f>
        <v>2.4</v>
      </c>
      <c r="AA571" s="8">
        <f>IF(Financials!AC570="","na",Financials!AC570)</f>
        <v>2.74</v>
      </c>
      <c r="AB571" s="8">
        <f>IF(Financials!AD570="","na",Financials!AD570)</f>
        <v>3.04</v>
      </c>
      <c r="AC571" s="8">
        <f>IF(Financials!AE570="","na",Financials!AE570)</f>
        <v>3.04</v>
      </c>
      <c r="AD571" s="8">
        <f>IF(Financials!AF570="","na",Financials!AF570)</f>
        <v>0.9</v>
      </c>
      <c r="AE571" s="16">
        <f>IF(Financials!AG570="","na",Financials!AG570)</f>
        <v>0.35820895522388058</v>
      </c>
      <c r="AF571" s="16">
        <f>IF(Financials!AH570="","na",Financials!AH570)</f>
        <v>0.38055555555555559</v>
      </c>
      <c r="AG571" s="16">
        <f>IF(Financials!AI570="","na",Financials!AI570)</f>
        <v>0.29803921568627456</v>
      </c>
      <c r="AH571" s="16" t="str">
        <f>IF(Financials!AJ570="","na",Financials!AJ570)</f>
        <v>na</v>
      </c>
      <c r="AI571" s="16" t="str">
        <f>IF(Financials!AK570="","na",Financials!AK570)</f>
        <v>na</v>
      </c>
    </row>
    <row r="572" spans="1:35" x14ac:dyDescent="0.2">
      <c r="A572" s="5">
        <f>Financials!Q571</f>
        <v>44306</v>
      </c>
      <c r="B572" s="5">
        <f>Financials!P571</f>
        <v>44306</v>
      </c>
      <c r="C572" t="str">
        <f>Financials!A571</f>
        <v>US2473617023</v>
      </c>
      <c r="D572" t="str">
        <f>Financials!B571</f>
        <v>DAL</v>
      </c>
      <c r="E572" t="str">
        <f>Financials!C571</f>
        <v>Delta Air Lines</v>
      </c>
      <c r="F572" t="str">
        <f>Financials!D571</f>
        <v>USD</v>
      </c>
      <c r="G572" t="str">
        <f>Financials!E571</f>
        <v>Industrials</v>
      </c>
      <c r="H572" t="str">
        <f>Financials!F571</f>
        <v>Airlines</v>
      </c>
      <c r="I572">
        <f>Financials!O571</f>
        <v>44.45</v>
      </c>
      <c r="J572" t="str">
        <f>Financials!H571&amp;" - "&amp;Financials!G571</f>
        <v>17.51 - 52.28</v>
      </c>
      <c r="K572" s="7">
        <f>(Financials!G571-Financials!O571)/Financials!O571</f>
        <v>0.17615298087739029</v>
      </c>
      <c r="L572" s="1">
        <f>Financials!M571</f>
        <v>0</v>
      </c>
      <c r="M572">
        <f>Financials!I571</f>
        <v>0</v>
      </c>
      <c r="N572">
        <f>Financials!J571</f>
        <v>0.75600000000000001</v>
      </c>
      <c r="O572" s="11">
        <f>Financials!K571</f>
        <v>58.796300000000002</v>
      </c>
      <c r="P572" s="8">
        <f t="shared" si="10"/>
        <v>3</v>
      </c>
      <c r="Q572" s="14">
        <f>Financials!S571</f>
        <v>2014</v>
      </c>
      <c r="R572" s="14">
        <f>Financials!T571</f>
        <v>2020</v>
      </c>
      <c r="S572" s="14">
        <f>Financials!U571</f>
        <v>5</v>
      </c>
      <c r="T572" s="14">
        <f>Financials!V571</f>
        <v>1</v>
      </c>
      <c r="U572" s="15">
        <f>IF(Financials!W571="","na",Financials!W571)</f>
        <v>0.34333333333333349</v>
      </c>
      <c r="V572" s="15" t="str">
        <f>IF(Financials!X571="","na",Financials!X571)</f>
        <v>na</v>
      </c>
      <c r="W572" s="15">
        <f>IF(Financials!Y571="","na",Financials!Y571)</f>
        <v>-0.1044444444444444</v>
      </c>
      <c r="X572" s="15">
        <f>IF(Financials!Z571="","na",Financials!Z571)</f>
        <v>-0.60334645669291331</v>
      </c>
      <c r="Y572" s="15">
        <f>IF(Financials!AA571="","na",Financials!AA571)</f>
        <v>-0.73240371845949537</v>
      </c>
      <c r="Z572" s="8">
        <f>IF(Financials!AB571="","na",Financials!AB571)</f>
        <v>1.016</v>
      </c>
      <c r="AA572" s="8">
        <f>IF(Financials!AC571="","na",Financials!AC571)</f>
        <v>1.31</v>
      </c>
      <c r="AB572" s="8">
        <f>IF(Financials!AD571="","na",Financials!AD571)</f>
        <v>1.506</v>
      </c>
      <c r="AC572" s="8">
        <f>IF(Financials!AE571="","na",Financials!AE571)</f>
        <v>0.40300000000000002</v>
      </c>
      <c r="AD572" s="8" t="str">
        <f>IF(Financials!AF571="","na",Financials!AF571)</f>
        <v>na</v>
      </c>
      <c r="AE572" s="16">
        <f>IF(Financials!AG571="","na",Financials!AG571)</f>
        <v>0.2309090909090909</v>
      </c>
      <c r="AF572" s="16">
        <f>IF(Financials!AH571="","na",Financials!AH571)</f>
        <v>0.22982456140350876</v>
      </c>
      <c r="AG572" s="16">
        <f>IF(Financials!AI571="","na",Financials!AI571)</f>
        <v>0.2063013698630137</v>
      </c>
      <c r="AH572" s="16" t="str">
        <f>IF(Financials!AJ571="","na",Financials!AJ571)</f>
        <v>na</v>
      </c>
      <c r="AI572" s="16" t="str">
        <f>IF(Financials!AK571="","na",Financials!AK571)</f>
        <v>na</v>
      </c>
    </row>
    <row r="573" spans="1:35" x14ac:dyDescent="0.2">
      <c r="A573" s="5">
        <f>Financials!Q572</f>
        <v>44306</v>
      </c>
      <c r="B573" s="5">
        <f>Financials!P572</f>
        <v>44306</v>
      </c>
      <c r="C573" t="str">
        <f>Financials!A572</f>
        <v>US24906P1093</v>
      </c>
      <c r="D573" t="str">
        <f>Financials!B572</f>
        <v>XRAY</v>
      </c>
      <c r="E573" t="str">
        <f>Financials!C572</f>
        <v>DENTSPLY SIRONA</v>
      </c>
      <c r="F573" t="str">
        <f>Financials!D572</f>
        <v>USD</v>
      </c>
      <c r="G573" t="str">
        <f>Financials!E572</f>
        <v>Healthcare</v>
      </c>
      <c r="H573" t="str">
        <f>Financials!F572</f>
        <v>Medical Instruments &amp; Supplies</v>
      </c>
      <c r="I573">
        <f>Financials!O572</f>
        <v>65.48</v>
      </c>
      <c r="J573" t="str">
        <f>Financials!H572&amp;" - "&amp;Financials!G572</f>
        <v>36.12 - 65.935</v>
      </c>
      <c r="K573" s="7">
        <f>(Financials!G572-Financials!O572)/Financials!O572</f>
        <v>6.948686621869247E-3</v>
      </c>
      <c r="L573" s="1">
        <f>Financials!M572</f>
        <v>6.1000000000000004E-3</v>
      </c>
      <c r="M573">
        <f>Financials!I572</f>
        <v>0</v>
      </c>
      <c r="N573">
        <f>Financials!J572</f>
        <v>22.710999999999999</v>
      </c>
      <c r="O573" s="11">
        <f>Financials!K572</f>
        <v>2.8831799999999999</v>
      </c>
      <c r="P573" s="8">
        <f t="shared" si="10"/>
        <v>1</v>
      </c>
      <c r="Q573" s="14">
        <f>Financials!S572</f>
        <v>1995</v>
      </c>
      <c r="R573" s="14">
        <f>Financials!T572</f>
        <v>2021</v>
      </c>
      <c r="S573" s="14">
        <f>Financials!U572</f>
        <v>21</v>
      </c>
      <c r="T573" s="14">
        <f>Financials!V572</f>
        <v>3</v>
      </c>
      <c r="U573" s="15">
        <f>IF(Financials!W572="","na",Financials!W572)</f>
        <v>-0.50290798826862848</v>
      </c>
      <c r="V573" s="15">
        <f>IF(Financials!X572="","na",Financials!X572)</f>
        <v>-0.62121212121212122</v>
      </c>
      <c r="W573" s="15">
        <f>IF(Financials!Y572="","na",Financials!Y572)</f>
        <v>-0.67948717948717952</v>
      </c>
      <c r="X573" s="15">
        <f>IF(Financials!Z572="","na",Financials!Z572)</f>
        <v>-0.71590909090909094</v>
      </c>
      <c r="Y573" s="15">
        <f>IF(Financials!AA572="","na",Financials!AA572)</f>
        <v>-0.75000000000000011</v>
      </c>
      <c r="Z573" s="8">
        <f>IF(Financials!AB572="","na",Financials!AB572)</f>
        <v>0.4395</v>
      </c>
      <c r="AA573" s="8">
        <f>IF(Financials!AC572="","na",Financials!AC572)</f>
        <v>0.35199999999999998</v>
      </c>
      <c r="AB573" s="8">
        <f>IF(Financials!AD572="","na",Financials!AD572)</f>
        <v>0.376</v>
      </c>
      <c r="AC573" s="8">
        <f>IF(Financials!AE572="","na",Financials!AE572)</f>
        <v>0.4</v>
      </c>
      <c r="AD573" s="8">
        <f>IF(Financials!AF572="","na",Financials!AF572)</f>
        <v>0.1</v>
      </c>
      <c r="AE573" s="16">
        <f>IF(Financials!AG572="","na",Financials!AG572)</f>
        <v>-6.3695652173913042E-2</v>
      </c>
      <c r="AF573" s="16">
        <f>IF(Financials!AH572="","na",Financials!AH572)</f>
        <v>-7.8222222222222221E-2</v>
      </c>
      <c r="AG573" s="16">
        <f>IF(Financials!AI572="","na",Financials!AI572)</f>
        <v>0.31333333333333335</v>
      </c>
      <c r="AH573" s="16" t="str">
        <f>IF(Financials!AJ572="","na",Financials!AJ572)</f>
        <v>na</v>
      </c>
      <c r="AI573" s="16" t="str">
        <f>IF(Financials!AK572="","na",Financials!AK572)</f>
        <v>na</v>
      </c>
    </row>
    <row r="574" spans="1:35" x14ac:dyDescent="0.2">
      <c r="A574" s="5">
        <f>Financials!Q573</f>
        <v>44306</v>
      </c>
      <c r="B574" s="5">
        <f>Financials!P573</f>
        <v>44306</v>
      </c>
      <c r="C574" t="str">
        <f>Financials!A573</f>
        <v>US25179M1036</v>
      </c>
      <c r="D574" t="str">
        <f>Financials!B573</f>
        <v>DVN</v>
      </c>
      <c r="E574" t="str">
        <f>Financials!C573</f>
        <v>Devon Energy</v>
      </c>
      <c r="F574" t="str">
        <f>Financials!D573</f>
        <v>USD</v>
      </c>
      <c r="G574" t="str">
        <f>Financials!E573</f>
        <v>Energy</v>
      </c>
      <c r="H574" t="str">
        <f>Financials!F573</f>
        <v>Oil &amp; Gas E&amp;P</v>
      </c>
      <c r="I574">
        <f>Financials!O573</f>
        <v>20.97</v>
      </c>
      <c r="J574" t="str">
        <f>Financials!H573&amp;" - "&amp;Financials!G573</f>
        <v>7.73 - 26.13</v>
      </c>
      <c r="K574" s="7">
        <f>(Financials!G573-Financials!O573)/Financials!O573</f>
        <v>0.24606580829756797</v>
      </c>
      <c r="L574" s="1">
        <f>Financials!M573</f>
        <v>2.86E-2</v>
      </c>
      <c r="M574">
        <f>Financials!I573</f>
        <v>0</v>
      </c>
      <c r="N574">
        <f>Financials!J573</f>
        <v>7.5519999999999996</v>
      </c>
      <c r="O574" s="11">
        <f>Financials!K573</f>
        <v>2.7767499999999998</v>
      </c>
      <c r="P574" s="8">
        <f t="shared" si="10"/>
        <v>2</v>
      </c>
      <c r="Q574" s="14">
        <f>Financials!S573</f>
        <v>1994</v>
      </c>
      <c r="R574" s="14">
        <f>Financials!T573</f>
        <v>2021</v>
      </c>
      <c r="S574" s="14">
        <f>Financials!U573</f>
        <v>15</v>
      </c>
      <c r="T574" s="14">
        <f>Financials!V573</f>
        <v>5</v>
      </c>
      <c r="U574" s="15">
        <f>IF(Financials!W573="","na",Financials!W573)</f>
        <v>4</v>
      </c>
      <c r="V574" s="15">
        <f>IF(Financials!X573="","na",Financials!X573)</f>
        <v>-0.68085106382978722</v>
      </c>
      <c r="W574" s="15">
        <f>IF(Financials!Y573="","na",Financials!Y573)</f>
        <v>-0.2857142857142857</v>
      </c>
      <c r="X574" s="15">
        <f>IF(Financials!Z573="","na",Financials!Z573)</f>
        <v>0</v>
      </c>
      <c r="Y574" s="15">
        <f>IF(Financials!AA573="","na",Financials!AA573)</f>
        <v>-0.55882352941176472</v>
      </c>
      <c r="Z574" s="8">
        <f>IF(Financials!AB573="","na",Financials!AB573)</f>
        <v>0.3</v>
      </c>
      <c r="AA574" s="8">
        <f>IF(Financials!AC573="","na",Financials!AC573)</f>
        <v>0.3</v>
      </c>
      <c r="AB574" s="8">
        <f>IF(Financials!AD573="","na",Financials!AD573)</f>
        <v>0.35</v>
      </c>
      <c r="AC574" s="8">
        <f>IF(Financials!AE573="","na",Financials!AE573)</f>
        <v>0.68</v>
      </c>
      <c r="AD574" s="8">
        <f>IF(Financials!AF573="","na",Financials!AF573)</f>
        <v>0.3</v>
      </c>
      <c r="AE574" s="16">
        <f>IF(Financials!AG573="","na",Financials!AG573)</f>
        <v>0.17647058823529413</v>
      </c>
      <c r="AF574" s="16">
        <f>IF(Financials!AH573="","na",Financials!AH573)</f>
        <v>4.9180327868852458E-2</v>
      </c>
      <c r="AG574" s="16" t="str">
        <f>IF(Financials!AI573="","na",Financials!AI573)</f>
        <v>na</v>
      </c>
      <c r="AH574" s="16" t="str">
        <f>IF(Financials!AJ573="","na",Financials!AJ573)</f>
        <v>na</v>
      </c>
      <c r="AI574" s="16" t="str">
        <f>IF(Financials!AK573="","na",Financials!AK573)</f>
        <v>na</v>
      </c>
    </row>
    <row r="575" spans="1:35" x14ac:dyDescent="0.2">
      <c r="A575" s="5">
        <f>Financials!Q574</f>
        <v>44306</v>
      </c>
      <c r="B575" s="5">
        <f>Financials!P574</f>
        <v>44306</v>
      </c>
      <c r="C575" t="str">
        <f>Financials!A574</f>
        <v>US2538681030</v>
      </c>
      <c r="D575" t="str">
        <f>Financials!B574</f>
        <v>DLR</v>
      </c>
      <c r="E575" t="str">
        <f>Financials!C574</f>
        <v>Digital Realty Trust</v>
      </c>
      <c r="F575" t="str">
        <f>Financials!D574</f>
        <v>USD</v>
      </c>
      <c r="G575" t="str">
        <f>Financials!E574</f>
        <v>Real Estate</v>
      </c>
      <c r="H575" t="str">
        <f>Financials!F574</f>
        <v>REIT—Office</v>
      </c>
      <c r="I575">
        <f>Financials!O574</f>
        <v>150.94</v>
      </c>
      <c r="J575" t="str">
        <f>Financials!H574&amp;" - "&amp;Financials!G574</f>
        <v>124.65 - 165.49</v>
      </c>
      <c r="K575" s="7">
        <f>(Financials!G574-Financials!O574)/Financials!O574</f>
        <v>9.6395918908175504E-2</v>
      </c>
      <c r="L575" s="1">
        <f>Financials!M574</f>
        <v>3.0700000000000002E-2</v>
      </c>
      <c r="M575">
        <f>Financials!I574</f>
        <v>150.94</v>
      </c>
      <c r="N575">
        <f>Financials!J574</f>
        <v>59.819000000000003</v>
      </c>
      <c r="O575" s="11">
        <f>Financials!K574</f>
        <v>2.5232800000000002</v>
      </c>
      <c r="P575" s="8">
        <f t="shared" si="10"/>
        <v>0</v>
      </c>
      <c r="Q575" s="14">
        <f>Financials!S574</f>
        <v>2005</v>
      </c>
      <c r="R575" s="14">
        <f>Financials!T574</f>
        <v>2021</v>
      </c>
      <c r="S575" s="14">
        <f>Financials!U574</f>
        <v>14</v>
      </c>
      <c r="T575" s="14">
        <f>Financials!V574</f>
        <v>2</v>
      </c>
      <c r="U575" s="15">
        <f>IF(Financials!W574="","na",Financials!W574)</f>
        <v>0.16349047141424264</v>
      </c>
      <c r="V575" s="15">
        <f>IF(Financials!X574="","na",Financials!X574)</f>
        <v>-0.65060240963855431</v>
      </c>
      <c r="W575" s="15">
        <f>IF(Financials!Y574="","na",Financials!Y574)</f>
        <v>-0.67045454545454553</v>
      </c>
      <c r="X575" s="15">
        <f>IF(Financials!Z574="","na",Financials!Z574)</f>
        <v>-0.71287128712871284</v>
      </c>
      <c r="Y575" s="15">
        <f>IF(Financials!AA574="","na",Financials!AA574)</f>
        <v>-0.7410714285714286</v>
      </c>
      <c r="Z575" s="8">
        <f>IF(Financials!AB574="","na",Financials!AB574)</f>
        <v>3.72</v>
      </c>
      <c r="AA575" s="8">
        <f>IF(Financials!AC574="","na",Financials!AC574)</f>
        <v>4.04</v>
      </c>
      <c r="AB575" s="8">
        <f>IF(Financials!AD574="","na",Financials!AD574)</f>
        <v>4.32</v>
      </c>
      <c r="AC575" s="8">
        <f>IF(Financials!AE574="","na",Financials!AE574)</f>
        <v>4.4800000000000004</v>
      </c>
      <c r="AD575" s="8">
        <f>IF(Financials!AF574="","na",Financials!AF574)</f>
        <v>1.1599999999999999</v>
      </c>
      <c r="AE575" s="16" t="str">
        <f>IF(Financials!AG574="","na",Financials!AG574)</f>
        <v>na</v>
      </c>
      <c r="AF575" s="16">
        <f>IF(Financials!AH574="","na",Financials!AH574)</f>
        <v>3.3666666666666667</v>
      </c>
      <c r="AG575" s="16">
        <f>IF(Financials!AI574="","na",Financials!AI574)</f>
        <v>1.8000000000000005</v>
      </c>
      <c r="AH575" s="16" t="str">
        <f>IF(Financials!AJ574="","na",Financials!AJ574)</f>
        <v>na</v>
      </c>
      <c r="AI575" s="16" t="str">
        <f>IF(Financials!AK574="","na",Financials!AK574)</f>
        <v>na</v>
      </c>
    </row>
    <row r="576" spans="1:35" x14ac:dyDescent="0.2">
      <c r="A576" s="5">
        <f>Financials!Q575</f>
        <v>44306</v>
      </c>
      <c r="B576" s="5">
        <f>Financials!P575</f>
        <v>44306</v>
      </c>
      <c r="C576" t="str">
        <f>Financials!A575</f>
        <v>US2546871060</v>
      </c>
      <c r="D576" t="str">
        <f>Financials!B575</f>
        <v>DIS</v>
      </c>
      <c r="E576" t="str">
        <f>Financials!C575</f>
        <v>Walt Disney</v>
      </c>
      <c r="F576" t="str">
        <f>Financials!D575</f>
        <v>USD</v>
      </c>
      <c r="G576" t="str">
        <f>Financials!E575</f>
        <v>Communication Services</v>
      </c>
      <c r="H576" t="str">
        <f>Financials!F575</f>
        <v>Entertainment</v>
      </c>
      <c r="I576">
        <f>Financials!O575</f>
        <v>182.79</v>
      </c>
      <c r="J576" t="str">
        <f>Financials!H575&amp;" - "&amp;Financials!G575</f>
        <v>98.65 - 203.02</v>
      </c>
      <c r="K576" s="7">
        <f>(Financials!G575-Financials!O575)/Financials!O575</f>
        <v>0.11067345040757164</v>
      </c>
      <c r="L576" s="1">
        <f>Financials!M575</f>
        <v>0</v>
      </c>
      <c r="M576">
        <f>Financials!I575</f>
        <v>0</v>
      </c>
      <c r="N576">
        <f>Financials!J575</f>
        <v>46.338999999999999</v>
      </c>
      <c r="O576" s="11">
        <f>Financials!K575</f>
        <v>3.9446300000000001</v>
      </c>
      <c r="P576" s="8">
        <f t="shared" si="10"/>
        <v>3</v>
      </c>
      <c r="Q576" s="14">
        <f>Financials!S575</f>
        <v>1963</v>
      </c>
      <c r="R576" s="14">
        <f>Financials!T575</f>
        <v>2019</v>
      </c>
      <c r="S576" s="14">
        <f>Financials!U575</f>
        <v>26</v>
      </c>
      <c r="T576" s="14">
        <f>Financials!V575</f>
        <v>8</v>
      </c>
      <c r="U576" s="15">
        <f>IF(Financials!W575="","na",Financials!W575)</f>
        <v>1691.3076923076926</v>
      </c>
      <c r="V576" s="15">
        <f>IF(Financials!X575="","na",Financials!X575)</f>
        <v>1.3466666666666669</v>
      </c>
      <c r="W576" s="15">
        <f>IF(Financials!Y575="","na",Financials!Y575)</f>
        <v>0.53043478260869581</v>
      </c>
      <c r="X576" s="15">
        <f>IF(Financials!Z575="","na",Financials!Z575)</f>
        <v>0.18120805369127521</v>
      </c>
      <c r="Y576" s="15">
        <f>IF(Financials!AA575="","na",Financials!AA575)</f>
        <v>2.3255813953488393E-2</v>
      </c>
      <c r="Z576" s="8">
        <f>IF(Financials!AB575="","na",Financials!AB575)</f>
        <v>1.62</v>
      </c>
      <c r="AA576" s="8">
        <f>IF(Financials!AC575="","na",Financials!AC575)</f>
        <v>1.72</v>
      </c>
      <c r="AB576" s="8">
        <f>IF(Financials!AD575="","na",Financials!AD575)</f>
        <v>1.76</v>
      </c>
      <c r="AC576" s="8" t="str">
        <f>IF(Financials!AE575="","na",Financials!AE575)</f>
        <v>na</v>
      </c>
      <c r="AD576" s="8" t="str">
        <f>IF(Financials!AF575="","na",Financials!AF575)</f>
        <v>na</v>
      </c>
      <c r="AE576" s="16">
        <f>IF(Financials!AG575="","na",Financials!AG575)</f>
        <v>0.28421052631578947</v>
      </c>
      <c r="AF576" s="16">
        <f>IF(Financials!AH575="","na",Financials!AH575)</f>
        <v>0.20476190476190476</v>
      </c>
      <c r="AG576" s="16">
        <f>IF(Financials!AI575="","na",Financials!AI575)</f>
        <v>0.26666666666666666</v>
      </c>
      <c r="AH576" s="16" t="str">
        <f>IF(Financials!AJ575="","na",Financials!AJ575)</f>
        <v>na</v>
      </c>
      <c r="AI576" s="16" t="str">
        <f>IF(Financials!AK575="","na",Financials!AK575)</f>
        <v>na</v>
      </c>
    </row>
    <row r="577" spans="1:35" x14ac:dyDescent="0.2">
      <c r="A577" s="5">
        <f>Financials!Q576</f>
        <v>44306</v>
      </c>
      <c r="B577" s="5">
        <f>Financials!P576</f>
        <v>44306</v>
      </c>
      <c r="C577" t="str">
        <f>Financials!A576</f>
        <v>US2547091080</v>
      </c>
      <c r="D577" t="str">
        <f>Financials!B576</f>
        <v>DFS</v>
      </c>
      <c r="E577" t="str">
        <f>Financials!C576</f>
        <v>Discover Financial Services</v>
      </c>
      <c r="F577" t="str">
        <f>Financials!D576</f>
        <v>USD</v>
      </c>
      <c r="G577" t="str">
        <f>Financials!E576</f>
        <v>Financial Services</v>
      </c>
      <c r="H577" t="str">
        <f>Financials!F576</f>
        <v>Credit Services</v>
      </c>
      <c r="I577">
        <f>Financials!O576</f>
        <v>96.8</v>
      </c>
      <c r="J577" t="str">
        <f>Financials!H576&amp;" - "&amp;Financials!G576</f>
        <v>31.09 - 104.49</v>
      </c>
      <c r="K577" s="7">
        <f>(Financials!G576-Financials!O576)/Financials!O576</f>
        <v>7.9442148760330553E-2</v>
      </c>
      <c r="L577" s="1">
        <f>Financials!M576</f>
        <v>1.8200000000000001E-2</v>
      </c>
      <c r="M577">
        <f>Financials!I576</f>
        <v>26.918800000000001</v>
      </c>
      <c r="N577">
        <f>Financials!J576</f>
        <v>32.055</v>
      </c>
      <c r="O577" s="11">
        <f>Financials!K576</f>
        <v>3.0198100000000001</v>
      </c>
      <c r="P577" s="8">
        <f t="shared" si="10"/>
        <v>3</v>
      </c>
      <c r="Q577" s="14">
        <f>Financials!S576</f>
        <v>2008</v>
      </c>
      <c r="R577" s="14">
        <f>Financials!T576</f>
        <v>2021</v>
      </c>
      <c r="S577" s="14">
        <f>Financials!U576</f>
        <v>9</v>
      </c>
      <c r="T577" s="14">
        <f>Financials!V576</f>
        <v>3</v>
      </c>
      <c r="U577" s="15">
        <f>IF(Financials!W576="","na",Financials!W576)</f>
        <v>0.83333333333333337</v>
      </c>
      <c r="V577" s="15">
        <f>IF(Financials!X576="","na",Financials!X576)</f>
        <v>-0.62068965517241381</v>
      </c>
      <c r="W577" s="15">
        <f>IF(Financials!Y576="","na",Financials!Y576)</f>
        <v>-0.62068965517241381</v>
      </c>
      <c r="X577" s="15">
        <f>IF(Financials!Z576="","na",Financials!Z576)</f>
        <v>-0.70666666666666667</v>
      </c>
      <c r="Y577" s="15">
        <f>IF(Financials!AA576="","na",Financials!AA576)</f>
        <v>-0.75</v>
      </c>
      <c r="Z577" s="8">
        <f>IF(Financials!AB576="","na",Financials!AB576)</f>
        <v>1.3</v>
      </c>
      <c r="AA577" s="8">
        <f>IF(Financials!AC576="","na",Financials!AC576)</f>
        <v>1.5</v>
      </c>
      <c r="AB577" s="8">
        <f>IF(Financials!AD576="","na",Financials!AD576)</f>
        <v>1.68</v>
      </c>
      <c r="AC577" s="8">
        <f>IF(Financials!AE576="","na",Financials!AE576)</f>
        <v>1.76</v>
      </c>
      <c r="AD577" s="8">
        <f>IF(Financials!AF576="","na",Financials!AF576)</f>
        <v>0.44</v>
      </c>
      <c r="AE577" s="16">
        <f>IF(Financials!AG576="","na",Financials!AG576)</f>
        <v>0.24074074074074073</v>
      </c>
      <c r="AF577" s="16">
        <f>IF(Financials!AH576="","na",Financials!AH576)</f>
        <v>0.19230769230769232</v>
      </c>
      <c r="AG577" s="16">
        <f>IF(Financials!AI576="","na",Financials!AI576)</f>
        <v>0.18461538461538465</v>
      </c>
      <c r="AH577" s="16" t="str">
        <f>IF(Financials!AJ576="","na",Financials!AJ576)</f>
        <v>na</v>
      </c>
      <c r="AI577" s="16" t="str">
        <f>IF(Financials!AK576="","na",Financials!AK576)</f>
        <v>na</v>
      </c>
    </row>
    <row r="578" spans="1:35" x14ac:dyDescent="0.2">
      <c r="A578" s="5">
        <f>Financials!Q577</f>
        <v>44306</v>
      </c>
      <c r="B578" s="5">
        <f>Financials!P577</f>
        <v>44306</v>
      </c>
      <c r="C578" t="str">
        <f>Financials!A577</f>
        <v>US25470F1049</v>
      </c>
      <c r="D578" t="str">
        <f>Financials!B577</f>
        <v>DISCA</v>
      </c>
      <c r="E578" t="str">
        <f>Financials!C577</f>
        <v>Discovery Communication a</v>
      </c>
      <c r="F578" t="str">
        <f>Financials!D577</f>
        <v>USD</v>
      </c>
      <c r="G578" t="str">
        <f>Financials!E577</f>
        <v>Communication Services</v>
      </c>
      <c r="H578" t="str">
        <f>Financials!F577</f>
        <v>Entertainment</v>
      </c>
      <c r="I578">
        <f>Financials!O577</f>
        <v>35.47</v>
      </c>
      <c r="J578" t="str">
        <f>Financials!H577&amp;" - "&amp;Financials!G577</f>
        <v>18.56 - 78.14</v>
      </c>
      <c r="K578" s="7">
        <f>(Financials!G577-Financials!O577)/Financials!O577</f>
        <v>1.2029884409360023</v>
      </c>
      <c r="L578" s="1">
        <f>Financials!M577</f>
        <v>0</v>
      </c>
      <c r="M578">
        <f>Financials!I577</f>
        <v>24.996500000000001</v>
      </c>
      <c r="N578">
        <f>Financials!J577</f>
        <v>15.956</v>
      </c>
      <c r="O578" s="11">
        <f>Financials!K577</f>
        <v>2.2229899999999998</v>
      </c>
      <c r="P578" s="8">
        <f t="shared" si="10"/>
        <v>0</v>
      </c>
      <c r="Q578" s="14">
        <f>Financials!S577</f>
        <v>0</v>
      </c>
      <c r="R578" s="14">
        <f>Financials!T577</f>
        <v>0</v>
      </c>
      <c r="S578" s="14">
        <f>Financials!U577</f>
        <v>0</v>
      </c>
      <c r="T578" s="14">
        <f>Financials!V577</f>
        <v>0</v>
      </c>
      <c r="U578" s="15" t="str">
        <f>IF(Financials!W577="","na",Financials!W577)</f>
        <v>na</v>
      </c>
      <c r="V578" s="15" t="str">
        <f>IF(Financials!X577="","na",Financials!X577)</f>
        <v>na</v>
      </c>
      <c r="W578" s="15" t="str">
        <f>IF(Financials!Y577="","na",Financials!Y577)</f>
        <v>na</v>
      </c>
      <c r="X578" s="15" t="str">
        <f>IF(Financials!Z577="","na",Financials!Z577)</f>
        <v>na</v>
      </c>
      <c r="Y578" s="15" t="str">
        <f>IF(Financials!AA577="","na",Financials!AA577)</f>
        <v>na</v>
      </c>
      <c r="Z578" s="8" t="str">
        <f>IF(Financials!AB577="","na",Financials!AB577)</f>
        <v>na</v>
      </c>
      <c r="AA578" s="8" t="str">
        <f>IF(Financials!AC577="","na",Financials!AC577)</f>
        <v>na</v>
      </c>
      <c r="AB578" s="8" t="str">
        <f>IF(Financials!AD577="","na",Financials!AD577)</f>
        <v>na</v>
      </c>
      <c r="AC578" s="8" t="str">
        <f>IF(Financials!AE577="","na",Financials!AE577)</f>
        <v>na</v>
      </c>
      <c r="AD578" s="8" t="str">
        <f>IF(Financials!AF577="","na",Financials!AF577)</f>
        <v>na</v>
      </c>
      <c r="AE578" s="16" t="str">
        <f>IF(Financials!AG577="","na",Financials!AG577)</f>
        <v>na</v>
      </c>
      <c r="AF578" s="16" t="str">
        <f>IF(Financials!AH577="","na",Financials!AH577)</f>
        <v>na</v>
      </c>
      <c r="AG578" s="16" t="str">
        <f>IF(Financials!AI577="","na",Financials!AI577)</f>
        <v>na</v>
      </c>
      <c r="AH578" s="16" t="str">
        <f>IF(Financials!AJ577="","na",Financials!AJ577)</f>
        <v>na</v>
      </c>
      <c r="AI578" s="16" t="str">
        <f>IF(Financials!AK577="","na",Financials!AK577)</f>
        <v>na</v>
      </c>
    </row>
    <row r="579" spans="1:35" x14ac:dyDescent="0.2">
      <c r="A579" s="5">
        <f>Financials!Q578</f>
        <v>44306</v>
      </c>
      <c r="B579" s="5">
        <f>Financials!P578</f>
        <v>44306</v>
      </c>
      <c r="C579" t="str">
        <f>Financials!A578</f>
        <v>US25470F3029</v>
      </c>
      <c r="D579" t="str">
        <f>Financials!B578</f>
        <v>DISCK</v>
      </c>
      <c r="E579" t="str">
        <f>Financials!C578</f>
        <v>Discovery Communications</v>
      </c>
      <c r="F579" t="str">
        <f>Financials!D578</f>
        <v>USD</v>
      </c>
      <c r="G579" t="str">
        <f>Financials!E578</f>
        <v>Communication Services</v>
      </c>
      <c r="H579" t="str">
        <f>Financials!F578</f>
        <v>Entertainment</v>
      </c>
      <c r="I579">
        <f>Financials!O578</f>
        <v>30.2</v>
      </c>
      <c r="J579" t="str">
        <f>Financials!H578&amp;" - "&amp;Financials!G578</f>
        <v>16.8 - 66.7</v>
      </c>
      <c r="K579" s="7">
        <f>(Financials!G578-Financials!O578)/Financials!O578</f>
        <v>1.2086092715231789</v>
      </c>
      <c r="L579" s="1">
        <f>Financials!M578</f>
        <v>0</v>
      </c>
      <c r="M579">
        <f>Financials!I578</f>
        <v>21.282599999999999</v>
      </c>
      <c r="N579">
        <f>Financials!J578</f>
        <v>15.956</v>
      </c>
      <c r="O579" s="11">
        <f>Financials!K578</f>
        <v>1.8927</v>
      </c>
      <c r="P579" s="8">
        <f t="shared" si="10"/>
        <v>0</v>
      </c>
      <c r="Q579" s="14">
        <f>Financials!S578</f>
        <v>0</v>
      </c>
      <c r="R579" s="14">
        <f>Financials!T578</f>
        <v>0</v>
      </c>
      <c r="S579" s="14">
        <f>Financials!U578</f>
        <v>0</v>
      </c>
      <c r="T579" s="14">
        <f>Financials!V578</f>
        <v>0</v>
      </c>
      <c r="U579" s="15" t="str">
        <f>IF(Financials!W578="","na",Financials!W578)</f>
        <v>na</v>
      </c>
      <c r="V579" s="15" t="str">
        <f>IF(Financials!X578="","na",Financials!X578)</f>
        <v>na</v>
      </c>
      <c r="W579" s="15" t="str">
        <f>IF(Financials!Y578="","na",Financials!Y578)</f>
        <v>na</v>
      </c>
      <c r="X579" s="15" t="str">
        <f>IF(Financials!Z578="","na",Financials!Z578)</f>
        <v>na</v>
      </c>
      <c r="Y579" s="15" t="str">
        <f>IF(Financials!AA578="","na",Financials!AA578)</f>
        <v>na</v>
      </c>
      <c r="Z579" s="8" t="str">
        <f>IF(Financials!AB578="","na",Financials!AB578)</f>
        <v>na</v>
      </c>
      <c r="AA579" s="8" t="str">
        <f>IF(Financials!AC578="","na",Financials!AC578)</f>
        <v>na</v>
      </c>
      <c r="AB579" s="8" t="str">
        <f>IF(Financials!AD578="","na",Financials!AD578)</f>
        <v>na</v>
      </c>
      <c r="AC579" s="8" t="str">
        <f>IF(Financials!AE578="","na",Financials!AE578)</f>
        <v>na</v>
      </c>
      <c r="AD579" s="8" t="str">
        <f>IF(Financials!AF578="","na",Financials!AF578)</f>
        <v>na</v>
      </c>
      <c r="AE579" s="16" t="str">
        <f>IF(Financials!AG578="","na",Financials!AG578)</f>
        <v>na</v>
      </c>
      <c r="AF579" s="16" t="str">
        <f>IF(Financials!AH578="","na",Financials!AH578)</f>
        <v>na</v>
      </c>
      <c r="AG579" s="16" t="str">
        <f>IF(Financials!AI578="","na",Financials!AI578)</f>
        <v>na</v>
      </c>
      <c r="AH579" s="16" t="str">
        <f>IF(Financials!AJ578="","na",Financials!AJ578)</f>
        <v>na</v>
      </c>
      <c r="AI579" s="16" t="str">
        <f>IF(Financials!AK578="","na",Financials!AK578)</f>
        <v>na</v>
      </c>
    </row>
    <row r="580" spans="1:35" x14ac:dyDescent="0.2">
      <c r="A580" s="5">
        <f>Financials!Q579</f>
        <v>44306</v>
      </c>
      <c r="B580" s="5">
        <f>Financials!P579</f>
        <v>44306</v>
      </c>
      <c r="C580" t="str">
        <f>Financials!A579</f>
        <v>US25470M1099</v>
      </c>
      <c r="D580" t="str">
        <f>Financials!B579</f>
        <v>DISH</v>
      </c>
      <c r="E580" t="str">
        <f>Financials!C579</f>
        <v>Dish Network</v>
      </c>
      <c r="F580" t="str">
        <f>Financials!D579</f>
        <v>USD</v>
      </c>
      <c r="G580" t="str">
        <f>Financials!E579</f>
        <v>Communication Services</v>
      </c>
      <c r="H580" t="str">
        <f>Financials!F579</f>
        <v>Entertainment</v>
      </c>
      <c r="I580">
        <f>Financials!O579</f>
        <v>36.89</v>
      </c>
      <c r="J580" t="str">
        <f>Financials!H579&amp;" - "&amp;Financials!G579</f>
        <v>20.41 - 39.24</v>
      </c>
      <c r="K580" s="7">
        <f>(Financials!G579-Financials!O579)/Financials!O579</f>
        <v>6.3702900515044764E-2</v>
      </c>
      <c r="L580" s="1">
        <f>Financials!M579</f>
        <v>0</v>
      </c>
      <c r="M580">
        <f>Financials!I579</f>
        <v>12.215199999999999</v>
      </c>
      <c r="N580">
        <f>Financials!J579</f>
        <v>26.19</v>
      </c>
      <c r="O580" s="11">
        <f>Financials!K579</f>
        <v>1.40855</v>
      </c>
      <c r="P580" s="8">
        <f t="shared" si="10"/>
        <v>0</v>
      </c>
      <c r="Q580" s="14">
        <f>Financials!S579</f>
        <v>2008</v>
      </c>
      <c r="R580" s="14">
        <f>Financials!T579</f>
        <v>2012</v>
      </c>
      <c r="S580" s="14">
        <f>Financials!U579</f>
        <v>0</v>
      </c>
      <c r="T580" s="14">
        <f>Financials!V579</f>
        <v>2</v>
      </c>
      <c r="U580" s="15">
        <f>IF(Financials!W579="","na",Financials!W579)</f>
        <v>-0.73446627721720659</v>
      </c>
      <c r="V580" s="15" t="str">
        <f>IF(Financials!X579="","na",Financials!X579)</f>
        <v>na</v>
      </c>
      <c r="W580" s="15" t="str">
        <f>IF(Financials!Y579="","na",Financials!Y579)</f>
        <v>na</v>
      </c>
      <c r="X580" s="15">
        <f>IF(Financials!Z579="","na",Financials!Z579)</f>
        <v>-0.5</v>
      </c>
      <c r="Y580" s="15">
        <f>IF(Financials!AA579="","na",Financials!AA579)</f>
        <v>-0.5</v>
      </c>
      <c r="Z580" s="8" t="str">
        <f>IF(Financials!AB579="","na",Financials!AB579)</f>
        <v>na</v>
      </c>
      <c r="AA580" s="8" t="str">
        <f>IF(Financials!AC579="","na",Financials!AC579)</f>
        <v>na</v>
      </c>
      <c r="AB580" s="8" t="str">
        <f>IF(Financials!AD579="","na",Financials!AD579)</f>
        <v>na</v>
      </c>
      <c r="AC580" s="8" t="str">
        <f>IF(Financials!AE579="","na",Financials!AE579)</f>
        <v>na</v>
      </c>
      <c r="AD580" s="8" t="str">
        <f>IF(Financials!AF579="","na",Financials!AF579)</f>
        <v>na</v>
      </c>
      <c r="AE580" s="16" t="str">
        <f>IF(Financials!AG579="","na",Financials!AG579)</f>
        <v>na</v>
      </c>
      <c r="AF580" s="16" t="str">
        <f>IF(Financials!AH579="","na",Financials!AH579)</f>
        <v>na</v>
      </c>
      <c r="AG580" s="16" t="str">
        <f>IF(Financials!AI579="","na",Financials!AI579)</f>
        <v>na</v>
      </c>
      <c r="AH580" s="16" t="str">
        <f>IF(Financials!AJ579="","na",Financials!AJ579)</f>
        <v>na</v>
      </c>
      <c r="AI580" s="16" t="str">
        <f>IF(Financials!AK579="","na",Financials!AK579)</f>
        <v>na</v>
      </c>
    </row>
    <row r="581" spans="1:35" x14ac:dyDescent="0.2">
      <c r="A581" s="5">
        <f>Financials!Q580</f>
        <v>44306</v>
      </c>
      <c r="B581" s="5">
        <f>Financials!P580</f>
        <v>44306</v>
      </c>
      <c r="C581" t="str">
        <f>Financials!A580</f>
        <v>US2566771059</v>
      </c>
      <c r="D581" t="str">
        <f>Financials!B580</f>
        <v>DG</v>
      </c>
      <c r="E581" t="str">
        <f>Financials!C580</f>
        <v>Dollar General</v>
      </c>
      <c r="F581" t="str">
        <f>Financials!D580</f>
        <v>USD</v>
      </c>
      <c r="G581" t="str">
        <f>Financials!E580</f>
        <v>Consumer Defensive</v>
      </c>
      <c r="H581" t="str">
        <f>Financials!F580</f>
        <v>Discount Stores</v>
      </c>
      <c r="I581">
        <f>Financials!O580</f>
        <v>218.29</v>
      </c>
      <c r="J581" t="str">
        <f>Financials!H580&amp;" - "&amp;Financials!G580</f>
        <v>165.37 - 225.25</v>
      </c>
      <c r="K581" s="7">
        <f>(Financials!G580-Financials!O580)/Financials!O580</f>
        <v>3.1884190755417145E-2</v>
      </c>
      <c r="L581" s="1">
        <f>Financials!M580</f>
        <v>7.7000000000000002E-3</v>
      </c>
      <c r="M581">
        <f>Financials!I580</f>
        <v>20.554600000000001</v>
      </c>
      <c r="N581">
        <f>Financials!J580</f>
        <v>27.664999999999999</v>
      </c>
      <c r="O581" s="11">
        <f>Financials!K580</f>
        <v>7.8904699999999997</v>
      </c>
      <c r="P581" s="8">
        <f t="shared" si="10"/>
        <v>4</v>
      </c>
      <c r="Q581" s="14">
        <f>Financials!S580</f>
        <v>2016</v>
      </c>
      <c r="R581" s="14">
        <f>Financials!T580</f>
        <v>2021</v>
      </c>
      <c r="S581" s="14">
        <f>Financials!U580</f>
        <v>4</v>
      </c>
      <c r="T581" s="14">
        <f>Financials!V580</f>
        <v>1</v>
      </c>
      <c r="U581" s="15">
        <f>IF(Financials!W580="","na",Financials!W580)</f>
        <v>-0.21999999999999997</v>
      </c>
      <c r="V581" s="15" t="str">
        <f>IF(Financials!X580="","na",Financials!X580)</f>
        <v>na</v>
      </c>
      <c r="W581" s="15">
        <f>IF(Financials!Y580="","na",Financials!Y580)</f>
        <v>-0.21999999999999997</v>
      </c>
      <c r="X581" s="15">
        <f>IF(Financials!Z580="","na",Financials!Z580)</f>
        <v>-0.30973451327433621</v>
      </c>
      <c r="Y581" s="15">
        <f>IF(Financials!AA580="","na",Financials!AA580)</f>
        <v>-0.44285714285714278</v>
      </c>
      <c r="Z581" s="8">
        <f>IF(Financials!AB580="","na",Financials!AB580)</f>
        <v>1.04</v>
      </c>
      <c r="AA581" s="8">
        <f>IF(Financials!AC580="","na",Financials!AC580)</f>
        <v>1.1299999999999999</v>
      </c>
      <c r="AB581" s="8">
        <f>IF(Financials!AD580="","na",Financials!AD580)</f>
        <v>1.25</v>
      </c>
      <c r="AC581" s="8">
        <f>IF(Financials!AE580="","na",Financials!AE580)</f>
        <v>1.4</v>
      </c>
      <c r="AD581" s="8">
        <f>IF(Financials!AF580="","na",Financials!AF580)</f>
        <v>0.78</v>
      </c>
      <c r="AE581" s="16">
        <f>IF(Financials!AG580="","na",Financials!AG580)</f>
        <v>0.23636363636363636</v>
      </c>
      <c r="AF581" s="16">
        <f>IF(Financials!AH580="","na",Financials!AH580)</f>
        <v>0.20178571428571429</v>
      </c>
      <c r="AG581" s="16">
        <f>IF(Financials!AI580="","na",Financials!AI580)</f>
        <v>0.20833333333333337</v>
      </c>
      <c r="AH581" s="16">
        <f>IF(Financials!AJ580="","na",Financials!AJ580)</f>
        <v>0.21212121212121213</v>
      </c>
      <c r="AI581" s="16" t="str">
        <f>IF(Financials!AK580="","na",Financials!AK580)</f>
        <v>na</v>
      </c>
    </row>
    <row r="582" spans="1:35" x14ac:dyDescent="0.2">
      <c r="A582" s="5">
        <f>Financials!Q581</f>
        <v>44306</v>
      </c>
      <c r="B582" s="5">
        <f>Financials!P581</f>
        <v>44306</v>
      </c>
      <c r="C582" t="str">
        <f>Financials!A581</f>
        <v>US2567461080</v>
      </c>
      <c r="D582" t="str">
        <f>Financials!B581</f>
        <v>DLTR</v>
      </c>
      <c r="E582" t="str">
        <f>Financials!C581</f>
        <v>Dollar Tree</v>
      </c>
      <c r="F582" t="str">
        <f>Financials!D581</f>
        <v>USD</v>
      </c>
      <c r="G582" t="str">
        <f>Financials!E581</f>
        <v>Consumer Defensive</v>
      </c>
      <c r="H582" t="str">
        <f>Financials!F581</f>
        <v>Discount Stores</v>
      </c>
      <c r="I582">
        <f>Financials!O581</f>
        <v>116.34</v>
      </c>
      <c r="J582" t="str">
        <f>Financials!H581&amp;" - "&amp;Financials!G581</f>
        <v>72.12 - 117.26</v>
      </c>
      <c r="K582" s="7">
        <f>(Financials!G581-Financials!O581)/Financials!O581</f>
        <v>7.907856283307561E-3</v>
      </c>
      <c r="L582" s="1">
        <f>Financials!M581</f>
        <v>0</v>
      </c>
      <c r="M582">
        <f>Financials!I581</f>
        <v>20.591200000000001</v>
      </c>
      <c r="N582">
        <f>Financials!J581</f>
        <v>31.216000000000001</v>
      </c>
      <c r="O582" s="11">
        <f>Financials!K581</f>
        <v>3.7269299999999999</v>
      </c>
      <c r="P582" s="8">
        <f t="shared" si="10"/>
        <v>0</v>
      </c>
      <c r="Q582" s="14">
        <f>Financials!S581</f>
        <v>0</v>
      </c>
      <c r="R582" s="14">
        <f>Financials!T581</f>
        <v>0</v>
      </c>
      <c r="S582" s="14">
        <f>Financials!U581</f>
        <v>0</v>
      </c>
      <c r="T582" s="14">
        <f>Financials!V581</f>
        <v>0</v>
      </c>
      <c r="U582" s="15" t="str">
        <f>IF(Financials!W581="","na",Financials!W581)</f>
        <v>na</v>
      </c>
      <c r="V582" s="15" t="str">
        <f>IF(Financials!X581="","na",Financials!X581)</f>
        <v>na</v>
      </c>
      <c r="W582" s="15" t="str">
        <f>IF(Financials!Y581="","na",Financials!Y581)</f>
        <v>na</v>
      </c>
      <c r="X582" s="15" t="str">
        <f>IF(Financials!Z581="","na",Financials!Z581)</f>
        <v>na</v>
      </c>
      <c r="Y582" s="15" t="str">
        <f>IF(Financials!AA581="","na",Financials!AA581)</f>
        <v>na</v>
      </c>
      <c r="Z582" s="8" t="str">
        <f>IF(Financials!AB581="","na",Financials!AB581)</f>
        <v>na</v>
      </c>
      <c r="AA582" s="8" t="str">
        <f>IF(Financials!AC581="","na",Financials!AC581)</f>
        <v>na</v>
      </c>
      <c r="AB582" s="8" t="str">
        <f>IF(Financials!AD581="","na",Financials!AD581)</f>
        <v>na</v>
      </c>
      <c r="AC582" s="8" t="str">
        <f>IF(Financials!AE581="","na",Financials!AE581)</f>
        <v>na</v>
      </c>
      <c r="AD582" s="8" t="str">
        <f>IF(Financials!AF581="","na",Financials!AF581)</f>
        <v>na</v>
      </c>
      <c r="AE582" s="16" t="str">
        <f>IF(Financials!AG581="","na",Financials!AG581)</f>
        <v>na</v>
      </c>
      <c r="AF582" s="16" t="str">
        <f>IF(Financials!AH581="","na",Financials!AH581)</f>
        <v>na</v>
      </c>
      <c r="AG582" s="16" t="str">
        <f>IF(Financials!AI581="","na",Financials!AI581)</f>
        <v>na</v>
      </c>
      <c r="AH582" s="16" t="str">
        <f>IF(Financials!AJ581="","na",Financials!AJ581)</f>
        <v>na</v>
      </c>
      <c r="AI582" s="16" t="str">
        <f>IF(Financials!AK581="","na",Financials!AK581)</f>
        <v>na</v>
      </c>
    </row>
    <row r="583" spans="1:35" x14ac:dyDescent="0.2">
      <c r="A583" s="5">
        <f>Financials!Q582</f>
        <v>44306</v>
      </c>
      <c r="B583" s="5">
        <f>Financials!P582</f>
        <v>44306</v>
      </c>
      <c r="C583" t="str">
        <f>Financials!A582</f>
        <v>US25746U1097</v>
      </c>
      <c r="D583" t="str">
        <f>Financials!B582</f>
        <v>D</v>
      </c>
      <c r="E583" t="str">
        <f>Financials!C582</f>
        <v>Dominion Energy</v>
      </c>
      <c r="F583" t="str">
        <f>Financials!D582</f>
        <v>USD</v>
      </c>
      <c r="G583" t="str">
        <f>Financials!E582</f>
        <v>Utilities</v>
      </c>
      <c r="H583" t="str">
        <f>Financials!F582</f>
        <v>Utilities—Diversified</v>
      </c>
      <c r="I583">
        <f>Financials!O582</f>
        <v>80.11</v>
      </c>
      <c r="J583" t="str">
        <f>Financials!H582&amp;" - "&amp;Financials!G582</f>
        <v>67.85 - 87.34</v>
      </c>
      <c r="K583" s="7">
        <f>(Financials!G582-Financials!O582)/Financials!O582</f>
        <v>9.0250905005617332E-2</v>
      </c>
      <c r="L583" s="1">
        <f>Financials!M582</f>
        <v>3.15E-2</v>
      </c>
      <c r="M583">
        <f>Financials!I582</f>
        <v>0</v>
      </c>
      <c r="N583">
        <f>Financials!J582</f>
        <v>29.442</v>
      </c>
      <c r="O583" s="11">
        <f>Financials!K582</f>
        <v>2.7209400000000001</v>
      </c>
      <c r="P583" s="8">
        <f t="shared" si="10"/>
        <v>1</v>
      </c>
      <c r="Q583" s="14">
        <f>Financials!S582</f>
        <v>1985</v>
      </c>
      <c r="R583" s="14">
        <f>Financials!T582</f>
        <v>2021</v>
      </c>
      <c r="S583" s="14">
        <f>Financials!U582</f>
        <v>24</v>
      </c>
      <c r="T583" s="14">
        <f>Financials!V582</f>
        <v>12</v>
      </c>
      <c r="U583" s="15">
        <f>IF(Financials!W582="","na",Financials!W582)</f>
        <v>-0.31273726927608331</v>
      </c>
      <c r="V583" s="15">
        <f>IF(Financials!X582="","na",Financials!X582)</f>
        <v>-0.73750000000000004</v>
      </c>
      <c r="W583" s="15">
        <f>IF(Financials!Y582="","na",Financials!Y582)</f>
        <v>-0.77500000000000002</v>
      </c>
      <c r="X583" s="15">
        <f>IF(Financials!Z582="","na",Financials!Z582)</f>
        <v>-0.81137724550898205</v>
      </c>
      <c r="Y583" s="15">
        <f>IF(Financials!AA582="","na",Financials!AA582)</f>
        <v>-0.81739130434782614</v>
      </c>
      <c r="Z583" s="8">
        <f>IF(Financials!AB582="","na",Financials!AB582)</f>
        <v>3.0350000000000001</v>
      </c>
      <c r="AA583" s="8">
        <f>IF(Financials!AC582="","na",Financials!AC582)</f>
        <v>3.34</v>
      </c>
      <c r="AB583" s="8">
        <f>IF(Financials!AD582="","na",Financials!AD582)</f>
        <v>3.6705000000000001</v>
      </c>
      <c r="AC583" s="8">
        <f>IF(Financials!AE582="","na",Financials!AE582)</f>
        <v>3.45</v>
      </c>
      <c r="AD583" s="8">
        <f>IF(Financials!AF582="","na",Financials!AF582)</f>
        <v>0.63</v>
      </c>
      <c r="AE583" s="16">
        <f>IF(Financials!AG582="","na",Financials!AG582)</f>
        <v>0.64574468085106385</v>
      </c>
      <c r="AF583" s="16">
        <f>IF(Financials!AH582="","na",Financials!AH582)</f>
        <v>0.92777777777777759</v>
      </c>
      <c r="AG583" s="16">
        <f>IF(Financials!AI582="","na",Financials!AI582)</f>
        <v>2.1591176470588236</v>
      </c>
      <c r="AH583" s="16" t="str">
        <f>IF(Financials!AJ582="","na",Financials!AJ582)</f>
        <v>na</v>
      </c>
      <c r="AI583" s="16" t="str">
        <f>IF(Financials!AK582="","na",Financials!AK582)</f>
        <v>na</v>
      </c>
    </row>
    <row r="584" spans="1:35" x14ac:dyDescent="0.2">
      <c r="A584" s="5">
        <f>Financials!Q583</f>
        <v>44306</v>
      </c>
      <c r="B584" s="5">
        <f>Financials!P583</f>
        <v>44306</v>
      </c>
      <c r="C584" t="str">
        <f>Financials!A583</f>
        <v>US2600031080</v>
      </c>
      <c r="D584" t="str">
        <f>Financials!B583</f>
        <v>DOV</v>
      </c>
      <c r="E584" t="str">
        <f>Financials!C583</f>
        <v>Dover</v>
      </c>
      <c r="F584" t="str">
        <f>Financials!D583</f>
        <v>USD</v>
      </c>
      <c r="G584" t="str">
        <f>Financials!E583</f>
        <v>Industrials</v>
      </c>
      <c r="H584" t="str">
        <f>Financials!F583</f>
        <v>Specialty Industrial Machinery</v>
      </c>
      <c r="I584">
        <f>Financials!O583</f>
        <v>144.86000000000001</v>
      </c>
      <c r="J584" t="str">
        <f>Financials!H583&amp;" - "&amp;Financials!G583</f>
        <v>79.87 - 146.9</v>
      </c>
      <c r="K584" s="7">
        <f>(Financials!G583-Financials!O583)/Financials!O583</f>
        <v>1.4082562474112881E-2</v>
      </c>
      <c r="L584" s="1">
        <f>Financials!M583</f>
        <v>1.37E-2</v>
      </c>
      <c r="M584">
        <f>Financials!I583</f>
        <v>28.409500000000001</v>
      </c>
      <c r="N584">
        <f>Financials!J583</f>
        <v>24.312000000000001</v>
      </c>
      <c r="O584" s="11">
        <f>Financials!K583</f>
        <v>5.9583700000000004</v>
      </c>
      <c r="P584" s="8">
        <f t="shared" si="10"/>
        <v>3</v>
      </c>
      <c r="Q584" s="14">
        <f>Financials!S583</f>
        <v>1983</v>
      </c>
      <c r="R584" s="14">
        <f>Financials!T583</f>
        <v>2021</v>
      </c>
      <c r="S584" s="14">
        <f>Financials!U583</f>
        <v>36</v>
      </c>
      <c r="T584" s="14">
        <f>Financials!V583</f>
        <v>2</v>
      </c>
      <c r="U584" s="15">
        <f>IF(Financials!W583="","na",Financials!W583)</f>
        <v>9.8409986859395513</v>
      </c>
      <c r="V584" s="15">
        <f>IF(Financials!X583="","na",Financials!X583)</f>
        <v>-0.60463890353189242</v>
      </c>
      <c r="W584" s="15">
        <f>IF(Financials!Y583="","na",Financials!Y583)</f>
        <v>-0.64371572113377573</v>
      </c>
      <c r="X584" s="15">
        <f>IF(Financials!Z583="","na",Financials!Z583)</f>
        <v>-0.72646493225171849</v>
      </c>
      <c r="Y584" s="15">
        <f>IF(Financials!AA583="","na",Financials!AA583)</f>
        <v>-0.74873096446700516</v>
      </c>
      <c r="Z584" s="8">
        <f>IF(Financials!AB583="","na",Financials!AB583)</f>
        <v>1.4701</v>
      </c>
      <c r="AA584" s="8">
        <f>IF(Financials!AC583="","na",Financials!AC583)</f>
        <v>1.8096399999999999</v>
      </c>
      <c r="AB584" s="8">
        <f>IF(Financials!AD583="","na",Financials!AD583)</f>
        <v>1.94</v>
      </c>
      <c r="AC584" s="8">
        <f>IF(Financials!AE583="","na",Financials!AE583)</f>
        <v>1.97</v>
      </c>
      <c r="AD584" s="8">
        <f>IF(Financials!AF583="","na",Financials!AF583)</f>
        <v>0.495</v>
      </c>
      <c r="AE584" s="16">
        <f>IF(Financials!AG583="","na",Financials!AG583)</f>
        <v>0.28271153846153846</v>
      </c>
      <c r="AF584" s="16">
        <f>IF(Financials!AH583="","na",Financials!AH583)</f>
        <v>0.47622105263157893</v>
      </c>
      <c r="AG584" s="16">
        <f>IF(Financials!AI583="","na",Financials!AI583)</f>
        <v>0.42173913043478262</v>
      </c>
      <c r="AH584" s="16" t="str">
        <f>IF(Financials!AJ583="","na",Financials!AJ583)</f>
        <v>na</v>
      </c>
      <c r="AI584" s="16" t="str">
        <f>IF(Financials!AK583="","na",Financials!AK583)</f>
        <v>na</v>
      </c>
    </row>
    <row r="585" spans="1:35" x14ac:dyDescent="0.2">
      <c r="A585" s="5">
        <f>Financials!Q584</f>
        <v>44306</v>
      </c>
      <c r="B585" s="5">
        <f>Financials!P584</f>
        <v>44306</v>
      </c>
      <c r="C585" t="str">
        <f>Financials!A584</f>
        <v>US2605571031</v>
      </c>
      <c r="D585" t="str">
        <f>Financials!B584</f>
        <v>DOW</v>
      </c>
      <c r="E585" t="str">
        <f>Financials!C584</f>
        <v>Dow</v>
      </c>
      <c r="F585" t="str">
        <f>Financials!D584</f>
        <v>USD</v>
      </c>
      <c r="G585" t="str">
        <f>Financials!E584</f>
        <v>Basic Materials</v>
      </c>
      <c r="H585" t="str">
        <f>Financials!F584</f>
        <v>Chemicals</v>
      </c>
      <c r="I585">
        <f>Financials!O584</f>
        <v>62.48</v>
      </c>
      <c r="J585" t="str">
        <f>Financials!H584&amp;" - "&amp;Financials!G584</f>
        <v>29.62 - 67.27</v>
      </c>
      <c r="K585" s="7">
        <f>(Financials!G584-Financials!O584)/Financials!O584</f>
        <v>7.6664532650448133E-2</v>
      </c>
      <c r="L585" s="1">
        <f>Financials!M584</f>
        <v>4.48E-2</v>
      </c>
      <c r="M585">
        <f>Financials!I584</f>
        <v>38.0976</v>
      </c>
      <c r="N585">
        <f>Financials!J584</f>
        <v>16.731999999999999</v>
      </c>
      <c r="O585" s="11">
        <f>Financials!K584</f>
        <v>3.7341600000000001</v>
      </c>
      <c r="P585" s="8">
        <f t="shared" si="10"/>
        <v>0</v>
      </c>
      <c r="Q585" s="14">
        <f>Financials!S584</f>
        <v>2020</v>
      </c>
      <c r="R585" s="14">
        <f>Financials!T584</f>
        <v>2021</v>
      </c>
      <c r="S585" s="14">
        <f>Financials!U584</f>
        <v>0</v>
      </c>
      <c r="T585" s="14">
        <f>Financials!V584</f>
        <v>1</v>
      </c>
      <c r="U585" s="15">
        <f>IF(Financials!W584="","na",Financials!W584)</f>
        <v>-0.74999999999999989</v>
      </c>
      <c r="V585" s="15" t="str">
        <f>IF(Financials!X584="","na",Financials!X584)</f>
        <v>na</v>
      </c>
      <c r="W585" s="15" t="str">
        <f>IF(Financials!Y584="","na",Financials!Y584)</f>
        <v>na</v>
      </c>
      <c r="X585" s="15" t="str">
        <f>IF(Financials!Z584="","na",Financials!Z584)</f>
        <v>na</v>
      </c>
      <c r="Y585" s="15">
        <f>IF(Financials!AA584="","na",Financials!AA584)</f>
        <v>-0.74999999999999989</v>
      </c>
      <c r="Z585" s="8" t="str">
        <f>IF(Financials!AB584="","na",Financials!AB584)</f>
        <v>na</v>
      </c>
      <c r="AA585" s="8" t="str">
        <f>IF(Financials!AC584="","na",Financials!AC584)</f>
        <v>na</v>
      </c>
      <c r="AB585" s="8" t="str">
        <f>IF(Financials!AD584="","na",Financials!AD584)</f>
        <v>na</v>
      </c>
      <c r="AC585" s="8" t="str">
        <f>IF(Financials!AE584="","na",Financials!AE584)</f>
        <v>na</v>
      </c>
      <c r="AD585" s="8">
        <f>IF(Financials!AF584="","na",Financials!AF584)</f>
        <v>0.7</v>
      </c>
      <c r="AE585" s="16" t="str">
        <f>IF(Financials!AG584="","na",Financials!AG584)</f>
        <v>na</v>
      </c>
      <c r="AF585" s="16" t="str">
        <f>IF(Financials!AH584="","na",Financials!AH584)</f>
        <v>na</v>
      </c>
      <c r="AG585" s="16" t="str">
        <f>IF(Financials!AI584="","na",Financials!AI584)</f>
        <v>na</v>
      </c>
      <c r="AH585" s="16" t="str">
        <f>IF(Financials!AJ584="","na",Financials!AJ584)</f>
        <v>na</v>
      </c>
      <c r="AI585" s="16" t="str">
        <f>IF(Financials!AK584="","na",Financials!AK584)</f>
        <v>na</v>
      </c>
    </row>
    <row r="586" spans="1:35" x14ac:dyDescent="0.2">
      <c r="A586" s="5">
        <f>Financials!Q585</f>
        <v>44306</v>
      </c>
      <c r="B586" s="5">
        <f>Financials!P585</f>
        <v>44306</v>
      </c>
      <c r="C586" t="str">
        <f>Financials!A585</f>
        <v>US2644115055</v>
      </c>
      <c r="D586" t="str">
        <f>Financials!B585</f>
        <v>DRE</v>
      </c>
      <c r="E586" t="str">
        <f>Financials!C585</f>
        <v>Duke Realty</v>
      </c>
      <c r="F586" t="str">
        <f>Financials!D585</f>
        <v>USD</v>
      </c>
      <c r="G586" t="str">
        <f>Financials!E585</f>
        <v>Real Estate</v>
      </c>
      <c r="H586" t="str">
        <f>Financials!F585</f>
        <v>REIT—Industrial</v>
      </c>
      <c r="I586">
        <f>Financials!O585</f>
        <v>45.79</v>
      </c>
      <c r="J586" t="str">
        <f>Financials!H585&amp;" - "&amp;Financials!G585</f>
        <v>28.8 - 45.925</v>
      </c>
      <c r="K586" s="7">
        <f>(Financials!G585-Financials!O585)/Financials!O585</f>
        <v>2.9482419742301379E-3</v>
      </c>
      <c r="L586" s="1">
        <f>Financials!M585</f>
        <v>2.1399999999999999E-2</v>
      </c>
      <c r="M586">
        <f>Financials!I585</f>
        <v>56.881999999999998</v>
      </c>
      <c r="N586">
        <f>Financials!J585</f>
        <v>13.832000000000001</v>
      </c>
      <c r="O586" s="11">
        <f>Financials!K585</f>
        <v>3.3104399999999998</v>
      </c>
      <c r="P586" s="8">
        <f t="shared" si="10"/>
        <v>3</v>
      </c>
      <c r="Q586" s="14">
        <f>Financials!S585</f>
        <v>1989</v>
      </c>
      <c r="R586" s="14">
        <f>Financials!T585</f>
        <v>2021</v>
      </c>
      <c r="S586" s="14">
        <f>Financials!U585</f>
        <v>18</v>
      </c>
      <c r="T586" s="14">
        <f>Financials!V585</f>
        <v>10</v>
      </c>
      <c r="U586" s="15">
        <f>IF(Financials!W585="","na",Financials!W585)</f>
        <v>-0.75806451612903225</v>
      </c>
      <c r="V586" s="15">
        <f>IF(Financials!X585="","na",Financials!X585)</f>
        <v>-0.625</v>
      </c>
      <c r="W586" s="15">
        <f>IF(Financials!Y585="","na",Financials!Y585)</f>
        <v>-0.65068493150684925</v>
      </c>
      <c r="X586" s="15">
        <f>IF(Financials!Z585="","na",Financials!Z585)</f>
        <v>-0.68711656441717783</v>
      </c>
      <c r="Y586" s="15">
        <f>IF(Financials!AA585="","na",Financials!AA585)</f>
        <v>-0.734375</v>
      </c>
      <c r="Z586" s="8">
        <f>IF(Financials!AB585="","na",Financials!AB585)</f>
        <v>1.62</v>
      </c>
      <c r="AA586" s="8">
        <f>IF(Financials!AC585="","na",Financials!AC585)</f>
        <v>0.81499999999999995</v>
      </c>
      <c r="AB586" s="8">
        <f>IF(Financials!AD585="","na",Financials!AD585)</f>
        <v>0.88</v>
      </c>
      <c r="AC586" s="8">
        <f>IF(Financials!AE585="","na",Financials!AE585)</f>
        <v>0.96</v>
      </c>
      <c r="AD586" s="8">
        <f>IF(Financials!AF585="","na",Financials!AF585)</f>
        <v>0.255</v>
      </c>
      <c r="AE586" s="16">
        <f>IF(Financials!AG585="","na",Financials!AG585)</f>
        <v>0.35217391304347834</v>
      </c>
      <c r="AF586" s="16">
        <f>IF(Financials!AH585="","na",Financials!AH585)</f>
        <v>0.74090909090909085</v>
      </c>
      <c r="AG586" s="16">
        <f>IF(Financials!AI585="","na",Financials!AI585)</f>
        <v>0.73333333333333339</v>
      </c>
      <c r="AH586" s="16" t="str">
        <f>IF(Financials!AJ585="","na",Financials!AJ585)</f>
        <v>na</v>
      </c>
      <c r="AI586" s="16" t="str">
        <f>IF(Financials!AK585="","na",Financials!AK585)</f>
        <v>na</v>
      </c>
    </row>
    <row r="587" spans="1:35" x14ac:dyDescent="0.2">
      <c r="A587" s="5">
        <f>Financials!Q586</f>
        <v>44306</v>
      </c>
      <c r="B587" s="5">
        <f>Financials!P586</f>
        <v>44306</v>
      </c>
      <c r="C587" t="str">
        <f>Financials!A586</f>
        <v>US26441C2044</v>
      </c>
      <c r="D587" t="str">
        <f>Financials!B586</f>
        <v>DUK</v>
      </c>
      <c r="E587" t="str">
        <f>Financials!C586</f>
        <v>Duke Energy</v>
      </c>
      <c r="F587" t="str">
        <f>Financials!D586</f>
        <v>USD</v>
      </c>
      <c r="G587" t="str">
        <f>Financials!E586</f>
        <v>Utilities</v>
      </c>
      <c r="H587" t="str">
        <f>Financials!F586</f>
        <v>Utilities—Regulated Electric</v>
      </c>
      <c r="I587">
        <f>Financials!O586</f>
        <v>101.41</v>
      </c>
      <c r="J587" t="str">
        <f>Financials!H586&amp;" - "&amp;Financials!G586</f>
        <v>77.58 - 101.83</v>
      </c>
      <c r="K587" s="7">
        <f>(Financials!G586-Financials!O586)/Financials!O586</f>
        <v>4.141603392170414E-3</v>
      </c>
      <c r="L587" s="1">
        <f>Financials!M586</f>
        <v>3.8100000000000002E-2</v>
      </c>
      <c r="M587">
        <f>Financials!I586</f>
        <v>58.993600000000001</v>
      </c>
      <c r="N587">
        <f>Financials!J586</f>
        <v>59.820999999999998</v>
      </c>
      <c r="O587" s="11">
        <f>Financials!K586</f>
        <v>1.6952199999999999</v>
      </c>
      <c r="P587" s="8">
        <f t="shared" si="10"/>
        <v>2</v>
      </c>
      <c r="Q587" s="14">
        <f>Financials!S586</f>
        <v>1984</v>
      </c>
      <c r="R587" s="14">
        <f>Financials!T586</f>
        <v>2021</v>
      </c>
      <c r="S587" s="14">
        <f>Financials!U586</f>
        <v>27</v>
      </c>
      <c r="T587" s="14">
        <f>Financials!V586</f>
        <v>4</v>
      </c>
      <c r="U587" s="15">
        <f>IF(Financials!W586="","na",Financials!W586)</f>
        <v>-8.504788091400399E-2</v>
      </c>
      <c r="V587" s="15">
        <f>IF(Financials!X586="","na",Financials!X586)</f>
        <v>-0.69365079365079374</v>
      </c>
      <c r="W587" s="15">
        <f>IF(Financials!Y586="","na",Financials!Y586)</f>
        <v>-0.71279761904761907</v>
      </c>
      <c r="X587" s="15">
        <f>IF(Financials!Z586="","na",Financials!Z586)</f>
        <v>-0.7345984598459846</v>
      </c>
      <c r="Y587" s="15">
        <f>IF(Financials!AA586="","na",Financials!AA586)</f>
        <v>-0.74738219895287961</v>
      </c>
      <c r="Z587" s="8">
        <f>IF(Financials!AB586="","na",Financials!AB586)</f>
        <v>3.49</v>
      </c>
      <c r="AA587" s="8">
        <f>IF(Financials!AC586="","na",Financials!AC586)</f>
        <v>3.6360000000000001</v>
      </c>
      <c r="AB587" s="8">
        <f>IF(Financials!AD586="","na",Financials!AD586)</f>
        <v>3.746</v>
      </c>
      <c r="AC587" s="8">
        <f>IF(Financials!AE586="","na",Financials!AE586)</f>
        <v>3.82</v>
      </c>
      <c r="AD587" s="8">
        <f>IF(Financials!AF586="","na",Financials!AF586)</f>
        <v>0.96499999999999997</v>
      </c>
      <c r="AE587" s="16">
        <f>IF(Financials!AG586="","na",Financials!AG586)</f>
        <v>0.79318181818181821</v>
      </c>
      <c r="AF587" s="16">
        <f>IF(Financials!AH586="","na",Financials!AH586)</f>
        <v>0.95684210526315805</v>
      </c>
      <c r="AG587" s="16">
        <f>IF(Financials!AI586="","na",Financials!AI586)</f>
        <v>0.73450980392156873</v>
      </c>
      <c r="AH587" s="16" t="str">
        <f>IF(Financials!AJ586="","na",Financials!AJ586)</f>
        <v>na</v>
      </c>
      <c r="AI587" s="16" t="str">
        <f>IF(Financials!AK586="","na",Financials!AK586)</f>
        <v>na</v>
      </c>
    </row>
    <row r="588" spans="1:35" x14ac:dyDescent="0.2">
      <c r="A588" s="5">
        <f>Financials!Q587</f>
        <v>44306</v>
      </c>
      <c r="B588" s="5">
        <f>Financials!P587</f>
        <v>44306</v>
      </c>
      <c r="C588" t="str">
        <f>Financials!A587</f>
        <v>US26875P1012</v>
      </c>
      <c r="D588" t="str">
        <f>Financials!B587</f>
        <v>EOG</v>
      </c>
      <c r="E588" t="str">
        <f>Financials!C587</f>
        <v>EOG Resources</v>
      </c>
      <c r="F588" t="str">
        <f>Financials!D587</f>
        <v>USD</v>
      </c>
      <c r="G588" t="str">
        <f>Financials!E587</f>
        <v>Energy</v>
      </c>
      <c r="H588" t="str">
        <f>Financials!F587</f>
        <v>Oil &amp; Gas E&amp;P</v>
      </c>
      <c r="I588">
        <f>Financials!O587</f>
        <v>68.569999999999993</v>
      </c>
      <c r="J588" t="str">
        <f>Financials!H587&amp;" - "&amp;Financials!G587</f>
        <v>31.22 - 77.15</v>
      </c>
      <c r="K588" s="7">
        <f>(Financials!G587-Financials!O587)/Financials!O587</f>
        <v>0.12512760682514237</v>
      </c>
      <c r="L588" s="1">
        <f>Financials!M587</f>
        <v>2.3099999999999999E-2</v>
      </c>
      <c r="M588">
        <f>Financials!I587</f>
        <v>0</v>
      </c>
      <c r="N588">
        <f>Financials!J587</f>
        <v>34.789000000000001</v>
      </c>
      <c r="O588" s="11">
        <f>Financials!K587</f>
        <v>1.9710300000000001</v>
      </c>
      <c r="P588" s="8">
        <f t="shared" si="10"/>
        <v>3</v>
      </c>
      <c r="Q588" s="14">
        <f>Financials!S587</f>
        <v>1991</v>
      </c>
      <c r="R588" s="14">
        <f>Financials!T587</f>
        <v>2021</v>
      </c>
      <c r="S588" s="14">
        <f>Financials!U587</f>
        <v>18</v>
      </c>
      <c r="T588" s="14">
        <f>Financials!V587</f>
        <v>11</v>
      </c>
      <c r="U588" s="15">
        <f>IF(Financials!W587="","na",Financials!W587)</f>
        <v>4.0432000000000006</v>
      </c>
      <c r="V588" s="15">
        <f>IF(Financials!X587="","na",Financials!X587)</f>
        <v>0.5390625</v>
      </c>
      <c r="W588" s="15">
        <f>IF(Financials!Y587="","na",Financials!Y587)</f>
        <v>0.17524235645041022</v>
      </c>
      <c r="X588" s="15">
        <f>IF(Financials!Z587="","na",Financials!Z587)</f>
        <v>4.0264026402640374E-2</v>
      </c>
      <c r="Y588" s="15">
        <f>IF(Financials!AA587="","na",Financials!AA587)</f>
        <v>-0.44232130219391358</v>
      </c>
      <c r="Z588" s="8">
        <f>IF(Financials!AB587="","na",Financials!AB587)</f>
        <v>0.67100000000000004</v>
      </c>
      <c r="AA588" s="8">
        <f>IF(Financials!AC587="","na",Financials!AC587)</f>
        <v>0.75749999999999995</v>
      </c>
      <c r="AB588" s="8">
        <f>IF(Financials!AD587="","na",Financials!AD587)</f>
        <v>1.0155000000000001</v>
      </c>
      <c r="AC588" s="8">
        <f>IF(Financials!AE587="","na",Financials!AE587)</f>
        <v>1.413</v>
      </c>
      <c r="AD588" s="8">
        <f>IF(Financials!AF587="","na",Financials!AF587)</f>
        <v>0.78800000000000003</v>
      </c>
      <c r="AE588" s="16">
        <f>IF(Financials!AG587="","na",Financials!AG587)</f>
        <v>0.14911111111111111</v>
      </c>
      <c r="AF588" s="16">
        <f>IF(Financials!AH587="","na",Financials!AH587)</f>
        <v>0.12838983050847455</v>
      </c>
      <c r="AG588" s="16">
        <f>IF(Financials!AI587="","na",Financials!AI587)</f>
        <v>0.21606382978723404</v>
      </c>
      <c r="AH588" s="16" t="str">
        <f>IF(Financials!AJ587="","na",Financials!AJ587)</f>
        <v>na</v>
      </c>
      <c r="AI588" s="16" t="str">
        <f>IF(Financials!AK587="","na",Financials!AK587)</f>
        <v>na</v>
      </c>
    </row>
    <row r="589" spans="1:35" x14ac:dyDescent="0.2">
      <c r="A589" s="5">
        <f>Financials!Q588</f>
        <v>44306</v>
      </c>
      <c r="B589" s="5">
        <f>Financials!P588</f>
        <v>44306</v>
      </c>
      <c r="C589" t="str">
        <f>Financials!A588</f>
        <v>US2774321002</v>
      </c>
      <c r="D589" t="str">
        <f>Financials!B588</f>
        <v>EMN</v>
      </c>
      <c r="E589" t="str">
        <f>Financials!C588</f>
        <v>Eastman Chemical Company</v>
      </c>
      <c r="F589" t="str">
        <f>Financials!D588</f>
        <v>USD</v>
      </c>
      <c r="G589" t="str">
        <f>Financials!E588</f>
        <v>Basic Materials</v>
      </c>
      <c r="H589" t="str">
        <f>Financials!F588</f>
        <v>Chemicals</v>
      </c>
      <c r="I589">
        <f>Financials!O588</f>
        <v>112.07</v>
      </c>
      <c r="J589" t="str">
        <f>Financials!H588&amp;" - "&amp;Financials!G588</f>
        <v>50.37 - 119.01</v>
      </c>
      <c r="K589" s="7">
        <f>(Financials!G588-Financials!O588)/Financials!O588</f>
        <v>6.1925582225394953E-2</v>
      </c>
      <c r="L589" s="1">
        <f>Financials!M588</f>
        <v>2.46E-2</v>
      </c>
      <c r="M589">
        <f>Financials!I588</f>
        <v>32.020000000000003</v>
      </c>
      <c r="N589">
        <f>Financials!J588</f>
        <v>44.332000000000001</v>
      </c>
      <c r="O589" s="11">
        <f>Financials!K588</f>
        <v>2.5279699999999998</v>
      </c>
      <c r="P589" s="8">
        <f t="shared" si="10"/>
        <v>3</v>
      </c>
      <c r="Q589" s="14">
        <f>Financials!S588</f>
        <v>1995</v>
      </c>
      <c r="R589" s="14">
        <f>Financials!T588</f>
        <v>2021</v>
      </c>
      <c r="S589" s="14">
        <f>Financials!U588</f>
        <v>15</v>
      </c>
      <c r="T589" s="14">
        <f>Financials!V588</f>
        <v>4</v>
      </c>
      <c r="U589" s="15">
        <f>IF(Financials!W588="","na",Financials!W588)</f>
        <v>-0.43442622950819682</v>
      </c>
      <c r="V589" s="15">
        <f>IF(Financials!X588="","na",Financials!X588)</f>
        <v>-0.52413793103448281</v>
      </c>
      <c r="W589" s="15">
        <f>IF(Financials!Y588="","na",Financials!Y588)</f>
        <v>-0.63492063492063489</v>
      </c>
      <c r="X589" s="15">
        <f>IF(Financials!Z588="","na",Financials!Z588)</f>
        <v>-0.7</v>
      </c>
      <c r="Y589" s="15">
        <f>IF(Financials!AA588="","na",Financials!AA588)</f>
        <v>-0.7415730337078652</v>
      </c>
      <c r="Z589" s="8">
        <f>IF(Financials!AB588="","na",Financials!AB588)</f>
        <v>2.09</v>
      </c>
      <c r="AA589" s="8">
        <f>IF(Financials!AC588="","na",Financials!AC588)</f>
        <v>2.2999999999999998</v>
      </c>
      <c r="AB589" s="8">
        <f>IF(Financials!AD588="","na",Financials!AD588)</f>
        <v>2.52</v>
      </c>
      <c r="AC589" s="8">
        <f>IF(Financials!AE588="","na",Financials!AE588)</f>
        <v>2.67</v>
      </c>
      <c r="AD589" s="8">
        <f>IF(Financials!AF588="","na",Financials!AF588)</f>
        <v>0.69</v>
      </c>
      <c r="AE589" s="16">
        <f>IF(Financials!AG588="","na",Financials!AG588)</f>
        <v>0.20693069306930692</v>
      </c>
      <c r="AF589" s="16">
        <f>IF(Financials!AH588="","na",Financials!AH588)</f>
        <v>0.30263157894736842</v>
      </c>
      <c r="AG589" s="16">
        <f>IF(Financials!AI588="","na",Financials!AI588)</f>
        <v>0.45818181818181819</v>
      </c>
      <c r="AH589" s="16" t="str">
        <f>IF(Financials!AJ588="","na",Financials!AJ588)</f>
        <v>na</v>
      </c>
      <c r="AI589" s="16" t="str">
        <f>IF(Financials!AK588="","na",Financials!AK588)</f>
        <v>na</v>
      </c>
    </row>
    <row r="590" spans="1:35" x14ac:dyDescent="0.2">
      <c r="A590" s="5">
        <f>Financials!Q589</f>
        <v>44306</v>
      </c>
      <c r="B590" s="5">
        <f>Financials!P589</f>
        <v>44306</v>
      </c>
      <c r="C590" t="str">
        <f>Financials!A589</f>
        <v>US2786421030</v>
      </c>
      <c r="D590" t="str">
        <f>Financials!B589</f>
        <v>EBAY</v>
      </c>
      <c r="E590" t="str">
        <f>Financials!C589</f>
        <v>eBay</v>
      </c>
      <c r="F590" t="str">
        <f>Financials!D589</f>
        <v>USD</v>
      </c>
      <c r="G590" t="str">
        <f>Financials!E589</f>
        <v>Consumer Cyclical</v>
      </c>
      <c r="H590" t="str">
        <f>Financials!F589</f>
        <v>Internet Retail</v>
      </c>
      <c r="I590">
        <f>Financials!O589</f>
        <v>61.79</v>
      </c>
      <c r="J590" t="str">
        <f>Financials!H589&amp;" - "&amp;Financials!G589</f>
        <v>31.56 - 64.85</v>
      </c>
      <c r="K590" s="7">
        <f>(Financials!G589-Financials!O589)/Financials!O589</f>
        <v>4.9522576468684174E-2</v>
      </c>
      <c r="L590" s="1">
        <f>Financials!M589</f>
        <v>1.1299999999999999E-2</v>
      </c>
      <c r="M590">
        <f>Financials!I589</f>
        <v>7.8294499999999996</v>
      </c>
      <c r="N590">
        <f>Financials!J589</f>
        <v>5.2060000000000004</v>
      </c>
      <c r="O590" s="11">
        <f>Financials!K589</f>
        <v>11.869</v>
      </c>
      <c r="P590" s="8">
        <f t="shared" si="10"/>
        <v>0</v>
      </c>
      <c r="Q590" s="14">
        <f>Financials!S589</f>
        <v>2020</v>
      </c>
      <c r="R590" s="14">
        <f>Financials!T589</f>
        <v>2021</v>
      </c>
      <c r="S590" s="14">
        <f>Financials!U589</f>
        <v>0</v>
      </c>
      <c r="T590" s="14">
        <f>Financials!V589</f>
        <v>1</v>
      </c>
      <c r="U590" s="15">
        <f>IF(Financials!W589="","na",Financials!W589)</f>
        <v>-0.71875</v>
      </c>
      <c r="V590" s="15" t="str">
        <f>IF(Financials!X589="","na",Financials!X589)</f>
        <v>na</v>
      </c>
      <c r="W590" s="15" t="str">
        <f>IF(Financials!Y589="","na",Financials!Y589)</f>
        <v>na</v>
      </c>
      <c r="X590" s="15" t="str">
        <f>IF(Financials!Z589="","na",Financials!Z589)</f>
        <v>na</v>
      </c>
      <c r="Y590" s="15">
        <f>IF(Financials!AA589="","na",Financials!AA589)</f>
        <v>-0.71875</v>
      </c>
      <c r="Z590" s="8" t="str">
        <f>IF(Financials!AB589="","na",Financials!AB589)</f>
        <v>na</v>
      </c>
      <c r="AA590" s="8" t="str">
        <f>IF(Financials!AC589="","na",Financials!AC589)</f>
        <v>na</v>
      </c>
      <c r="AB590" s="8" t="str">
        <f>IF(Financials!AD589="","na",Financials!AD589)</f>
        <v>na</v>
      </c>
      <c r="AC590" s="8" t="str">
        <f>IF(Financials!AE589="","na",Financials!AE589)</f>
        <v>na</v>
      </c>
      <c r="AD590" s="8">
        <f>IF(Financials!AF589="","na",Financials!AF589)</f>
        <v>0.18</v>
      </c>
      <c r="AE590" s="16" t="str">
        <f>IF(Financials!AG589="","na",Financials!AG589)</f>
        <v>na</v>
      </c>
      <c r="AF590" s="16" t="str">
        <f>IF(Financials!AH589="","na",Financials!AH589)</f>
        <v>na</v>
      </c>
      <c r="AG590" s="16" t="str">
        <f>IF(Financials!AI589="","na",Financials!AI589)</f>
        <v>na</v>
      </c>
      <c r="AH590" s="16" t="str">
        <f>IF(Financials!AJ589="","na",Financials!AJ589)</f>
        <v>na</v>
      </c>
      <c r="AI590" s="16" t="str">
        <f>IF(Financials!AK589="","na",Financials!AK589)</f>
        <v>na</v>
      </c>
    </row>
    <row r="591" spans="1:35" x14ac:dyDescent="0.2">
      <c r="A591" s="5">
        <f>Financials!Q590</f>
        <v>44306</v>
      </c>
      <c r="B591" s="5">
        <f>Financials!P590</f>
        <v>44306</v>
      </c>
      <c r="C591" t="str">
        <f>Financials!A590</f>
        <v>US2788651006</v>
      </c>
      <c r="D591" t="str">
        <f>Financials!B590</f>
        <v>ECL</v>
      </c>
      <c r="E591" t="str">
        <f>Financials!C590</f>
        <v>Ecolab</v>
      </c>
      <c r="F591" t="str">
        <f>Financials!D590</f>
        <v>USD</v>
      </c>
      <c r="G591" t="str">
        <f>Financials!E590</f>
        <v>Basic Materials</v>
      </c>
      <c r="H591" t="str">
        <f>Financials!F590</f>
        <v>Specialty Chemicals</v>
      </c>
      <c r="I591">
        <f>Financials!O590</f>
        <v>220.84</v>
      </c>
      <c r="J591" t="str">
        <f>Financials!H590&amp;" - "&amp;Financials!G590</f>
        <v>158.13 - 231.36</v>
      </c>
      <c r="K591" s="7">
        <f>(Financials!G590-Financials!O590)/Financials!O590</f>
        <v>4.7636297772142774E-2</v>
      </c>
      <c r="L591" s="1">
        <f>Financials!M590</f>
        <v>8.6999999999999994E-3</v>
      </c>
      <c r="M591">
        <f>Financials!I590</f>
        <v>0</v>
      </c>
      <c r="N591">
        <f>Financials!J590</f>
        <v>21.58</v>
      </c>
      <c r="O591" s="11">
        <f>Financials!K590</f>
        <v>10.233499999999999</v>
      </c>
      <c r="P591" s="8">
        <f t="shared" si="10"/>
        <v>3</v>
      </c>
      <c r="Q591" s="14">
        <f>Financials!S590</f>
        <v>1986</v>
      </c>
      <c r="R591" s="14">
        <f>Financials!T590</f>
        <v>2021</v>
      </c>
      <c r="S591" s="14">
        <f>Financials!U590</f>
        <v>31</v>
      </c>
      <c r="T591" s="14">
        <f>Financials!V590</f>
        <v>4</v>
      </c>
      <c r="U591" s="15">
        <f>IF(Financials!W590="","na",Financials!W590)</f>
        <v>-0.32935604208290836</v>
      </c>
      <c r="V591" s="15">
        <f>IF(Financials!X590="","na",Financials!X590)</f>
        <v>-0.58441558441558439</v>
      </c>
      <c r="W591" s="15">
        <f>IF(Financials!Y590="","na",Financials!Y590)</f>
        <v>-0.72881355932203395</v>
      </c>
      <c r="X591" s="15">
        <f>IF(Financials!Z590="","na",Financials!Z590)</f>
        <v>-0.71597633136094674</v>
      </c>
      <c r="Y591" s="15">
        <f>IF(Financials!AA590="","na",Financials!AA590)</f>
        <v>-0.74603174603174605</v>
      </c>
      <c r="Z591" s="8">
        <f>IF(Financials!AB590="","na",Financials!AB590)</f>
        <v>1.52</v>
      </c>
      <c r="AA591" s="8">
        <f>IF(Financials!AC590="","na",Financials!AC590)</f>
        <v>1.69</v>
      </c>
      <c r="AB591" s="8">
        <f>IF(Financials!AD590="","na",Financials!AD590)</f>
        <v>1.85</v>
      </c>
      <c r="AC591" s="8">
        <f>IF(Financials!AE590="","na",Financials!AE590)</f>
        <v>1.89</v>
      </c>
      <c r="AD591" s="8">
        <f>IF(Financials!AF590="","na",Financials!AF590)</f>
        <v>0.48</v>
      </c>
      <c r="AE591" s="16">
        <f>IF(Financials!AG590="","na",Financials!AG590)</f>
        <v>0.29803921568627456</v>
      </c>
      <c r="AF591" s="16">
        <f>IF(Financials!AH590="","na",Financials!AH590)</f>
        <v>0.34489795918367344</v>
      </c>
      <c r="AG591" s="16">
        <f>IF(Financials!AI590="","na",Financials!AI590)</f>
        <v>0.34905660377358494</v>
      </c>
      <c r="AH591" s="16" t="str">
        <f>IF(Financials!AJ590="","na",Financials!AJ590)</f>
        <v>na</v>
      </c>
      <c r="AI591" s="16" t="str">
        <f>IF(Financials!AK590="","na",Financials!AK590)</f>
        <v>na</v>
      </c>
    </row>
    <row r="592" spans="1:35" x14ac:dyDescent="0.2">
      <c r="A592" s="5">
        <f>Financials!Q591</f>
        <v>44306</v>
      </c>
      <c r="B592" s="5">
        <f>Financials!P591</f>
        <v>44306</v>
      </c>
      <c r="C592" t="str">
        <f>Financials!A591</f>
        <v>US2810201077</v>
      </c>
      <c r="D592" t="str">
        <f>Financials!B591</f>
        <v>EIX</v>
      </c>
      <c r="E592" t="str">
        <f>Financials!C591</f>
        <v>Edison International</v>
      </c>
      <c r="F592" t="str">
        <f>Financials!D591</f>
        <v>USD</v>
      </c>
      <c r="G592" t="str">
        <f>Financials!E591</f>
        <v>Utilities</v>
      </c>
      <c r="H592" t="str">
        <f>Financials!F591</f>
        <v>Utilities—Regulated Electric</v>
      </c>
      <c r="I592">
        <f>Financials!O591</f>
        <v>61.52</v>
      </c>
      <c r="J592" t="str">
        <f>Financials!H591&amp;" - "&amp;Financials!G591</f>
        <v>48.47 - 66.68</v>
      </c>
      <c r="K592" s="7">
        <f>(Financials!G591-Financials!O591)/Financials!O591</f>
        <v>8.387516254876469E-2</v>
      </c>
      <c r="L592" s="1">
        <f>Financials!M591</f>
        <v>4.3099999999999999E-2</v>
      </c>
      <c r="M592">
        <f>Financials!I591</f>
        <v>31.070699999999999</v>
      </c>
      <c r="N592">
        <f>Financials!J591</f>
        <v>37.075000000000003</v>
      </c>
      <c r="O592" s="11">
        <f>Financials!K591</f>
        <v>1.65934</v>
      </c>
      <c r="P592" s="8">
        <f t="shared" si="10"/>
        <v>1</v>
      </c>
      <c r="Q592" s="14">
        <f>Financials!S591</f>
        <v>1974</v>
      </c>
      <c r="R592" s="14">
        <f>Financials!T591</f>
        <v>2021</v>
      </c>
      <c r="S592" s="14">
        <f>Financials!U591</f>
        <v>31</v>
      </c>
      <c r="T592" s="14">
        <f>Financials!V591</f>
        <v>11</v>
      </c>
      <c r="U592" s="15">
        <f>IF(Financials!W591="","na",Financials!W591)</f>
        <v>0.57857142857142874</v>
      </c>
      <c r="V592" s="15">
        <f>IF(Financials!X591="","na",Financials!X591)</f>
        <v>-0.55263157894736836</v>
      </c>
      <c r="W592" s="15">
        <f>IF(Financials!Y591="","na",Financials!Y591)</f>
        <v>-0.66565809379727681</v>
      </c>
      <c r="X592" s="15">
        <f>IF(Financials!Z591="","na",Financials!Z591)</f>
        <v>-0.72693574958813834</v>
      </c>
      <c r="Y592" s="15">
        <f>IF(Financials!AA591="","na",Financials!AA591)</f>
        <v>-0.74272409778812576</v>
      </c>
      <c r="Z592" s="8">
        <f>IF(Financials!AB591="","na",Financials!AB591)</f>
        <v>2.7765</v>
      </c>
      <c r="AA592" s="8">
        <f>IF(Financials!AC591="","na",Financials!AC591)</f>
        <v>2.4279999999999999</v>
      </c>
      <c r="AB592" s="8">
        <f>IF(Financials!AD591="","na",Financials!AD591)</f>
        <v>2.4769999999999999</v>
      </c>
      <c r="AC592" s="8">
        <f>IF(Financials!AE591="","na",Financials!AE591)</f>
        <v>2.577</v>
      </c>
      <c r="AD592" s="8">
        <f>IF(Financials!AF591="","na",Financials!AF591)</f>
        <v>0.66300000000000003</v>
      </c>
      <c r="AE592" s="16">
        <f>IF(Financials!AG591="","na",Financials!AG591)</f>
        <v>1.6332352941176471</v>
      </c>
      <c r="AF592" s="16">
        <f>IF(Financials!AH591="","na",Financials!AH591)</f>
        <v>-1.8676923076923075</v>
      </c>
      <c r="AG592" s="16">
        <f>IF(Financials!AI591="","na",Financials!AI591)</f>
        <v>0.65184210526315789</v>
      </c>
      <c r="AH592" s="16" t="str">
        <f>IF(Financials!AJ591="","na",Financials!AJ591)</f>
        <v>na</v>
      </c>
      <c r="AI592" s="16" t="str">
        <f>IF(Financials!AK591="","na",Financials!AK591)</f>
        <v>na</v>
      </c>
    </row>
    <row r="593" spans="1:35" x14ac:dyDescent="0.2">
      <c r="A593" s="5">
        <f>Financials!Q592</f>
        <v>44306</v>
      </c>
      <c r="B593" s="5">
        <f>Financials!P592</f>
        <v>44306</v>
      </c>
      <c r="C593" t="str">
        <f>Financials!A592</f>
        <v>US28176E1082</v>
      </c>
      <c r="D593" t="str">
        <f>Financials!B592</f>
        <v>EW</v>
      </c>
      <c r="E593" t="str">
        <f>Financials!C592</f>
        <v>Edwards Lifesciences</v>
      </c>
      <c r="F593" t="str">
        <f>Financials!D592</f>
        <v>USD</v>
      </c>
      <c r="G593" t="str">
        <f>Financials!E592</f>
        <v>Healthcare</v>
      </c>
      <c r="H593" t="str">
        <f>Financials!F592</f>
        <v>Medical Devices</v>
      </c>
      <c r="I593">
        <f>Financials!O592</f>
        <v>89.63</v>
      </c>
      <c r="J593" t="str">
        <f>Financials!H592&amp;" - "&amp;Financials!G592</f>
        <v>64.7667 - 92.08</v>
      </c>
      <c r="K593" s="7">
        <f>(Financials!G592-Financials!O592)/Financials!O592</f>
        <v>2.7334597790918253E-2</v>
      </c>
      <c r="L593" s="1">
        <f>Financials!M592</f>
        <v>0</v>
      </c>
      <c r="M593">
        <f>Financials!I592</f>
        <v>68.946200000000005</v>
      </c>
      <c r="N593">
        <f>Financials!J592</f>
        <v>7.327</v>
      </c>
      <c r="O593" s="11">
        <f>Financials!K592</f>
        <v>12.232799999999999</v>
      </c>
      <c r="P593" s="8">
        <f t="shared" si="10"/>
        <v>0</v>
      </c>
      <c r="Q593" s="14">
        <f>Financials!S592</f>
        <v>0</v>
      </c>
      <c r="R593" s="14">
        <f>Financials!T592</f>
        <v>0</v>
      </c>
      <c r="S593" s="14">
        <f>Financials!U592</f>
        <v>0</v>
      </c>
      <c r="T593" s="14">
        <f>Financials!V592</f>
        <v>0</v>
      </c>
      <c r="U593" s="15" t="str">
        <f>IF(Financials!W592="","na",Financials!W592)</f>
        <v>na</v>
      </c>
      <c r="V593" s="15" t="str">
        <f>IF(Financials!X592="","na",Financials!X592)</f>
        <v>na</v>
      </c>
      <c r="W593" s="15" t="str">
        <f>IF(Financials!Y592="","na",Financials!Y592)</f>
        <v>na</v>
      </c>
      <c r="X593" s="15" t="str">
        <f>IF(Financials!Z592="","na",Financials!Z592)</f>
        <v>na</v>
      </c>
      <c r="Y593" s="15" t="str">
        <f>IF(Financials!AA592="","na",Financials!AA592)</f>
        <v>na</v>
      </c>
      <c r="Z593" s="8" t="str">
        <f>IF(Financials!AB592="","na",Financials!AB592)</f>
        <v>na</v>
      </c>
      <c r="AA593" s="8" t="str">
        <f>IF(Financials!AC592="","na",Financials!AC592)</f>
        <v>na</v>
      </c>
      <c r="AB593" s="8" t="str">
        <f>IF(Financials!AD592="","na",Financials!AD592)</f>
        <v>na</v>
      </c>
      <c r="AC593" s="8" t="str">
        <f>IF(Financials!AE592="","na",Financials!AE592)</f>
        <v>na</v>
      </c>
      <c r="AD593" s="8" t="str">
        <f>IF(Financials!AF592="","na",Financials!AF592)</f>
        <v>na</v>
      </c>
      <c r="AE593" s="16" t="str">
        <f>IF(Financials!AG592="","na",Financials!AG592)</f>
        <v>na</v>
      </c>
      <c r="AF593" s="16" t="str">
        <f>IF(Financials!AH592="","na",Financials!AH592)</f>
        <v>na</v>
      </c>
      <c r="AG593" s="16" t="str">
        <f>IF(Financials!AI592="","na",Financials!AI592)</f>
        <v>na</v>
      </c>
      <c r="AH593" s="16" t="str">
        <f>IF(Financials!AJ592="","na",Financials!AJ592)</f>
        <v>na</v>
      </c>
      <c r="AI593" s="16" t="str">
        <f>IF(Financials!AK592="","na",Financials!AK592)</f>
        <v>na</v>
      </c>
    </row>
    <row r="594" spans="1:35" x14ac:dyDescent="0.2">
      <c r="A594" s="5">
        <f>Financials!Q593</f>
        <v>44306</v>
      </c>
      <c r="B594" s="5">
        <f>Financials!P593</f>
        <v>44306</v>
      </c>
      <c r="C594" t="str">
        <f>Financials!A593</f>
        <v>US2855121099</v>
      </c>
      <c r="D594" t="str">
        <f>Financials!B593</f>
        <v>EA</v>
      </c>
      <c r="E594" t="str">
        <f>Financials!C593</f>
        <v>Electronic Arts</v>
      </c>
      <c r="F594" t="str">
        <f>Financials!D593</f>
        <v>USD</v>
      </c>
      <c r="G594" t="str">
        <f>Financials!E593</f>
        <v>Communication Services</v>
      </c>
      <c r="H594" t="str">
        <f>Financials!F593</f>
        <v>Electronic Gaming &amp; Multimedia</v>
      </c>
      <c r="I594">
        <f>Financials!O593</f>
        <v>140.86000000000001</v>
      </c>
      <c r="J594" t="str">
        <f>Financials!H593&amp;" - "&amp;Financials!G593</f>
        <v>100.11 - 150.3</v>
      </c>
      <c r="K594" s="7">
        <f>(Financials!G593-Financials!O593)/Financials!O593</f>
        <v>6.7016896209001822E-2</v>
      </c>
      <c r="L594" s="1">
        <f>Financials!M593</f>
        <v>4.8999999999999998E-3</v>
      </c>
      <c r="M594">
        <f>Financials!I593</f>
        <v>34.8232</v>
      </c>
      <c r="N594">
        <f>Financials!J593</f>
        <v>27.606999999999999</v>
      </c>
      <c r="O594" s="11">
        <f>Financials!K593</f>
        <v>5.1023300000000003</v>
      </c>
      <c r="P594" s="8">
        <f t="shared" si="10"/>
        <v>0</v>
      </c>
      <c r="Q594" s="14">
        <f>Financials!S593</f>
        <v>2020</v>
      </c>
      <c r="R594" s="14">
        <f>Financials!T593</f>
        <v>2021</v>
      </c>
      <c r="S594" s="14">
        <f>Financials!U593</f>
        <v>0</v>
      </c>
      <c r="T594" s="14">
        <f>Financials!V593</f>
        <v>0</v>
      </c>
      <c r="U594" s="15">
        <f>IF(Financials!W593="","na",Financials!W593)</f>
        <v>0</v>
      </c>
      <c r="V594" s="15" t="str">
        <f>IF(Financials!X593="","na",Financials!X593)</f>
        <v>na</v>
      </c>
      <c r="W594" s="15" t="str">
        <f>IF(Financials!Y593="","na",Financials!Y593)</f>
        <v>na</v>
      </c>
      <c r="X594" s="15" t="str">
        <f>IF(Financials!Z593="","na",Financials!Z593)</f>
        <v>na</v>
      </c>
      <c r="Y594" s="15">
        <f>IF(Financials!AA593="","na",Financials!AA593)</f>
        <v>0</v>
      </c>
      <c r="Z594" s="8" t="str">
        <f>IF(Financials!AB593="","na",Financials!AB593)</f>
        <v>na</v>
      </c>
      <c r="AA594" s="8" t="str">
        <f>IF(Financials!AC593="","na",Financials!AC593)</f>
        <v>na</v>
      </c>
      <c r="AB594" s="8" t="str">
        <f>IF(Financials!AD593="","na",Financials!AD593)</f>
        <v>na</v>
      </c>
      <c r="AC594" s="8" t="str">
        <f>IF(Financials!AE593="","na",Financials!AE593)</f>
        <v>na</v>
      </c>
      <c r="AD594" s="8">
        <f>IF(Financials!AF593="","na",Financials!AF593)</f>
        <v>0.17</v>
      </c>
      <c r="AE594" s="16" t="str">
        <f>IF(Financials!AG593="","na",Financials!AG593)</f>
        <v>na</v>
      </c>
      <c r="AF594" s="16" t="str">
        <f>IF(Financials!AH593="","na",Financials!AH593)</f>
        <v>na</v>
      </c>
      <c r="AG594" s="16" t="str">
        <f>IF(Financials!AI593="","na",Financials!AI593)</f>
        <v>na</v>
      </c>
      <c r="AH594" s="16" t="str">
        <f>IF(Financials!AJ593="","na",Financials!AJ593)</f>
        <v>na</v>
      </c>
      <c r="AI594" s="16" t="str">
        <f>IF(Financials!AK593="","na",Financials!AK593)</f>
        <v>na</v>
      </c>
    </row>
    <row r="595" spans="1:35" x14ac:dyDescent="0.2">
      <c r="A595" s="5">
        <f>Financials!Q594</f>
        <v>44306</v>
      </c>
      <c r="B595" s="5">
        <f>Financials!P594</f>
        <v>44306</v>
      </c>
      <c r="C595" t="str">
        <f>Financials!A594</f>
        <v>US2910111044</v>
      </c>
      <c r="D595" t="str">
        <f>Financials!B594</f>
        <v>EMR</v>
      </c>
      <c r="E595" t="str">
        <f>Financials!C594</f>
        <v>Emerson Electric</v>
      </c>
      <c r="F595" t="str">
        <f>Financials!D594</f>
        <v>USD</v>
      </c>
      <c r="G595" t="str">
        <f>Financials!E594</f>
        <v>Industrials</v>
      </c>
      <c r="H595" t="str">
        <f>Financials!F594</f>
        <v>Specialty Industrial Machinery</v>
      </c>
      <c r="I595">
        <f>Financials!O594</f>
        <v>90.83</v>
      </c>
      <c r="J595" t="str">
        <f>Financials!H594&amp;" - "&amp;Financials!G594</f>
        <v>46.34 - 93.38</v>
      </c>
      <c r="K595" s="7">
        <f>(Financials!G594-Financials!O594)/Financials!O594</f>
        <v>2.8074424749532062E-2</v>
      </c>
      <c r="L595" s="1">
        <f>Financials!M594</f>
        <v>2.2200000000000001E-2</v>
      </c>
      <c r="M595">
        <f>Financials!I594</f>
        <v>26.289400000000001</v>
      </c>
      <c r="N595">
        <f>Financials!J594</f>
        <v>14.875</v>
      </c>
      <c r="O595" s="11">
        <f>Financials!K594</f>
        <v>6.1062200000000004</v>
      </c>
      <c r="P595" s="8">
        <f t="shared" si="10"/>
        <v>2</v>
      </c>
      <c r="Q595" s="14">
        <f>Financials!S594</f>
        <v>1973</v>
      </c>
      <c r="R595" s="14">
        <f>Financials!T594</f>
        <v>2021</v>
      </c>
      <c r="S595" s="14">
        <f>Financials!U594</f>
        <v>44</v>
      </c>
      <c r="T595" s="14">
        <f>Financials!V594</f>
        <v>4</v>
      </c>
      <c r="U595" s="15">
        <f>IF(Financials!W594="","na",Financials!W594)</f>
        <v>8.4853493613824185</v>
      </c>
      <c r="V595" s="15">
        <f>IF(Financials!X594="","na",Financials!X594)</f>
        <v>-0.71306818181818177</v>
      </c>
      <c r="W595" s="15">
        <f>IF(Financials!Y594="","na",Financials!Y594)</f>
        <v>-0.7882599580712788</v>
      </c>
      <c r="X595" s="15">
        <f>IF(Financials!Z594="","na",Financials!Z594)</f>
        <v>-0.74035989717223649</v>
      </c>
      <c r="Y595" s="15">
        <f>IF(Financials!AA594="","na",Financials!AA594)</f>
        <v>-0.74812967581047385</v>
      </c>
      <c r="Z595" s="8">
        <f>IF(Financials!AB594="","na",Financials!AB594)</f>
        <v>1.925</v>
      </c>
      <c r="AA595" s="8">
        <f>IF(Financials!AC594="","na",Financials!AC594)</f>
        <v>1.9450000000000001</v>
      </c>
      <c r="AB595" s="8">
        <f>IF(Financials!AD594="","na",Financials!AD594)</f>
        <v>1.97</v>
      </c>
      <c r="AC595" s="8">
        <f>IF(Financials!AE594="","na",Financials!AE594)</f>
        <v>2.0049999999999999</v>
      </c>
      <c r="AD595" s="8">
        <f>IF(Financials!AF594="","na",Financials!AF594)</f>
        <v>0.505</v>
      </c>
      <c r="AE595" s="16">
        <f>IF(Financials!AG594="","na",Financials!AG594)</f>
        <v>0.80208333333333337</v>
      </c>
      <c r="AF595" s="16">
        <f>IF(Financials!AH594="","na",Financials!AH594)</f>
        <v>0.55571428571428572</v>
      </c>
      <c r="AG595" s="16">
        <f>IF(Financials!AI594="","na",Financials!AI594)</f>
        <v>0.53243243243243243</v>
      </c>
      <c r="AH595" s="16" t="str">
        <f>IF(Financials!AJ594="","na",Financials!AJ594)</f>
        <v>na</v>
      </c>
      <c r="AI595" s="16" t="str">
        <f>IF(Financials!AK594="","na",Financials!AK594)</f>
        <v>na</v>
      </c>
    </row>
    <row r="596" spans="1:35" x14ac:dyDescent="0.2">
      <c r="A596" s="5">
        <f>Financials!Q595</f>
        <v>44306</v>
      </c>
      <c r="B596" s="5">
        <f>Financials!P595</f>
        <v>44306</v>
      </c>
      <c r="C596" t="str">
        <f>Financials!A595</f>
        <v>US29355A1079</v>
      </c>
      <c r="D596" t="str">
        <f>Financials!B595</f>
        <v>ENPH</v>
      </c>
      <c r="E596" t="str">
        <f>Financials!C595</f>
        <v>Enphase Energy</v>
      </c>
      <c r="F596" t="str">
        <f>Financials!D595</f>
        <v>USD</v>
      </c>
      <c r="G596" t="str">
        <f>Financials!E595</f>
        <v>Technology</v>
      </c>
      <c r="H596" t="str">
        <f>Financials!F595</f>
        <v>Solar</v>
      </c>
      <c r="I596">
        <f>Financials!O595</f>
        <v>147</v>
      </c>
      <c r="J596" t="str">
        <f>Financials!H595&amp;" - "&amp;Financials!G595</f>
        <v>34.34 - 229.04</v>
      </c>
      <c r="K596" s="7">
        <f>(Financials!G595-Financials!O595)/Financials!O595</f>
        <v>0.55809523809523809</v>
      </c>
      <c r="L596" s="1">
        <f>Financials!M595</f>
        <v>0</v>
      </c>
      <c r="M596">
        <f>Financials!I595</f>
        <v>155.55600000000001</v>
      </c>
      <c r="N596">
        <f>Financials!J595</f>
        <v>3.7530000000000001</v>
      </c>
      <c r="O596" s="11">
        <f>Financials!K595</f>
        <v>39.168700000000001</v>
      </c>
      <c r="P596" s="8">
        <f t="shared" si="10"/>
        <v>0</v>
      </c>
      <c r="Q596" s="14">
        <f>Financials!S595</f>
        <v>0</v>
      </c>
      <c r="R596" s="14">
        <f>Financials!T595</f>
        <v>0</v>
      </c>
      <c r="S596" s="14">
        <f>Financials!U595</f>
        <v>0</v>
      </c>
      <c r="T596" s="14">
        <f>Financials!V595</f>
        <v>0</v>
      </c>
      <c r="U596" s="15" t="str">
        <f>IF(Financials!W595="","na",Financials!W595)</f>
        <v>na</v>
      </c>
      <c r="V596" s="15" t="str">
        <f>IF(Financials!X595="","na",Financials!X595)</f>
        <v>na</v>
      </c>
      <c r="W596" s="15" t="str">
        <f>IF(Financials!Y595="","na",Financials!Y595)</f>
        <v>na</v>
      </c>
      <c r="X596" s="15" t="str">
        <f>IF(Financials!Z595="","na",Financials!Z595)</f>
        <v>na</v>
      </c>
      <c r="Y596" s="15" t="str">
        <f>IF(Financials!AA595="","na",Financials!AA595)</f>
        <v>na</v>
      </c>
      <c r="Z596" s="8" t="str">
        <f>IF(Financials!AB595="","na",Financials!AB595)</f>
        <v>na</v>
      </c>
      <c r="AA596" s="8" t="str">
        <f>IF(Financials!AC595="","na",Financials!AC595)</f>
        <v>na</v>
      </c>
      <c r="AB596" s="8" t="str">
        <f>IF(Financials!AD595="","na",Financials!AD595)</f>
        <v>na</v>
      </c>
      <c r="AC596" s="8" t="str">
        <f>IF(Financials!AE595="","na",Financials!AE595)</f>
        <v>na</v>
      </c>
      <c r="AD596" s="8" t="str">
        <f>IF(Financials!AF595="","na",Financials!AF595)</f>
        <v>na</v>
      </c>
      <c r="AE596" s="16" t="str">
        <f>IF(Financials!AG595="","na",Financials!AG595)</f>
        <v>na</v>
      </c>
      <c r="AF596" s="16" t="str">
        <f>IF(Financials!AH595="","na",Financials!AH595)</f>
        <v>na</v>
      </c>
      <c r="AG596" s="16" t="str">
        <f>IF(Financials!AI595="","na",Financials!AI595)</f>
        <v>na</v>
      </c>
      <c r="AH596" s="16" t="str">
        <f>IF(Financials!AJ595="","na",Financials!AJ595)</f>
        <v>na</v>
      </c>
      <c r="AI596" s="16" t="str">
        <f>IF(Financials!AK595="","na",Financials!AK595)</f>
        <v>na</v>
      </c>
    </row>
    <row r="597" spans="1:35" x14ac:dyDescent="0.2">
      <c r="A597" s="5">
        <f>Financials!Q596</f>
        <v>44306</v>
      </c>
      <c r="B597" s="5">
        <f>Financials!P596</f>
        <v>44306</v>
      </c>
      <c r="C597" t="str">
        <f>Financials!A596</f>
        <v>US29364G1031</v>
      </c>
      <c r="D597" t="str">
        <f>Financials!B596</f>
        <v>ETR</v>
      </c>
      <c r="E597" t="str">
        <f>Financials!C596</f>
        <v>Entergy</v>
      </c>
      <c r="F597" t="str">
        <f>Financials!D596</f>
        <v>USD</v>
      </c>
      <c r="G597" t="str">
        <f>Financials!E596</f>
        <v>Utilities</v>
      </c>
      <c r="H597" t="str">
        <f>Financials!F596</f>
        <v>Utilities—Diversified</v>
      </c>
      <c r="I597">
        <f>Financials!O596</f>
        <v>107.99</v>
      </c>
      <c r="J597" t="str">
        <f>Financials!H596&amp;" - "&amp;Financials!G596</f>
        <v>85.78 - 113.36</v>
      </c>
      <c r="K597" s="7">
        <f>(Financials!G596-Financials!O596)/Financials!O596</f>
        <v>4.9726826558014678E-2</v>
      </c>
      <c r="L597" s="1">
        <f>Financials!M596</f>
        <v>3.5200000000000002E-2</v>
      </c>
      <c r="M597">
        <f>Financials!I596</f>
        <v>15.650700000000001</v>
      </c>
      <c r="N597">
        <f>Financials!J596</f>
        <v>54.564</v>
      </c>
      <c r="O597" s="11">
        <f>Financials!K596</f>
        <v>1.9791399999999999</v>
      </c>
      <c r="P597" s="8">
        <f t="shared" si="10"/>
        <v>2</v>
      </c>
      <c r="Q597" s="14">
        <f>Financials!S596</f>
        <v>1973</v>
      </c>
      <c r="R597" s="14">
        <f>Financials!T596</f>
        <v>2021</v>
      </c>
      <c r="S597" s="14">
        <f>Financials!U596</f>
        <v>34</v>
      </c>
      <c r="T597" s="14">
        <f>Financials!V596</f>
        <v>6</v>
      </c>
      <c r="U597" s="15">
        <f>IF(Financials!W596="","na",Financials!W596)</f>
        <v>-0.17391304347826084</v>
      </c>
      <c r="V597" s="15">
        <f>IF(Financials!X596="","na",Financials!X596)</f>
        <v>-0.71385542168674709</v>
      </c>
      <c r="W597" s="15">
        <f>IF(Financials!Y596="","na",Financials!Y596)</f>
        <v>-0.72222222222222221</v>
      </c>
      <c r="X597" s="15">
        <f>IF(Financials!Z596="","na",Financials!Z596)</f>
        <v>-0.73463687150837986</v>
      </c>
      <c r="Y597" s="15">
        <f>IF(Financials!AA596="","na",Financials!AA596)</f>
        <v>-0.74598930481283421</v>
      </c>
      <c r="Z597" s="8">
        <f>IF(Financials!AB596="","na",Financials!AB596)</f>
        <v>3.5</v>
      </c>
      <c r="AA597" s="8">
        <f>IF(Financials!AC596="","na",Financials!AC596)</f>
        <v>3.58</v>
      </c>
      <c r="AB597" s="8">
        <f>IF(Financials!AD596="","na",Financials!AD596)</f>
        <v>3.66</v>
      </c>
      <c r="AC597" s="8">
        <f>IF(Financials!AE596="","na",Financials!AE596)</f>
        <v>3.74</v>
      </c>
      <c r="AD597" s="8">
        <f>IF(Financials!AF596="","na",Financials!AF596)</f>
        <v>0.95</v>
      </c>
      <c r="AE597" s="16">
        <f>IF(Financials!AG596="","na",Financials!AG596)</f>
        <v>1.5217391304347827</v>
      </c>
      <c r="AF597" s="16">
        <f>IF(Financials!AH596="","na",Financials!AH596)</f>
        <v>0.77826086956521745</v>
      </c>
      <c r="AG597" s="16">
        <f>IF(Financials!AI596="","na",Financials!AI596)</f>
        <v>0.580952380952381</v>
      </c>
      <c r="AH597" s="16" t="str">
        <f>IF(Financials!AJ596="","na",Financials!AJ596)</f>
        <v>na</v>
      </c>
      <c r="AI597" s="16" t="str">
        <f>IF(Financials!AK596="","na",Financials!AK596)</f>
        <v>na</v>
      </c>
    </row>
    <row r="598" spans="1:35" x14ac:dyDescent="0.2">
      <c r="A598" s="5">
        <f>Financials!Q597</f>
        <v>44306</v>
      </c>
      <c r="B598" s="5">
        <f>Financials!P597</f>
        <v>44306</v>
      </c>
      <c r="C598" t="str">
        <f>Financials!A597</f>
        <v>US2944291051</v>
      </c>
      <c r="D598" t="str">
        <f>Financials!B597</f>
        <v>EFX</v>
      </c>
      <c r="E598" t="str">
        <f>Financials!C597</f>
        <v>Equifax</v>
      </c>
      <c r="F598" t="str">
        <f>Financials!D597</f>
        <v>USD</v>
      </c>
      <c r="G598" t="str">
        <f>Financials!E597</f>
        <v>Industrials</v>
      </c>
      <c r="H598" t="str">
        <f>Financials!F597</f>
        <v>Consulting Services</v>
      </c>
      <c r="I598">
        <f>Financials!O597</f>
        <v>192.2</v>
      </c>
      <c r="J598" t="str">
        <f>Financials!H597&amp;" - "&amp;Financials!G597</f>
        <v>115.68 - 196.47</v>
      </c>
      <c r="K598" s="7">
        <f>(Financials!G597-Financials!O597)/Financials!O597</f>
        <v>2.2216441207076016E-2</v>
      </c>
      <c r="L598" s="1">
        <f>Financials!M597</f>
        <v>8.0999999999999996E-3</v>
      </c>
      <c r="M598">
        <f>Financials!I597</f>
        <v>45.330199999999998</v>
      </c>
      <c r="N598">
        <f>Financials!J597</f>
        <v>26.013000000000002</v>
      </c>
      <c r="O598" s="11">
        <f>Financials!K597</f>
        <v>7.3886099999999999</v>
      </c>
      <c r="P598" s="8">
        <f t="shared" si="10"/>
        <v>2</v>
      </c>
      <c r="Q598" s="14">
        <f>Financials!S597</f>
        <v>1986</v>
      </c>
      <c r="R598" s="14">
        <f>Financials!T597</f>
        <v>2021</v>
      </c>
      <c r="S598" s="14">
        <f>Financials!U597</f>
        <v>22</v>
      </c>
      <c r="T598" s="14">
        <f>Financials!V597</f>
        <v>7</v>
      </c>
      <c r="U598" s="15">
        <f>IF(Financials!W597="","na",Financials!W597)</f>
        <v>-0.50582868727825647</v>
      </c>
      <c r="V598" s="15">
        <f>IF(Financials!X597="","na",Financials!X597)</f>
        <v>-0.61</v>
      </c>
      <c r="W598" s="15">
        <f>IF(Financials!Y597="","na",Financials!Y597)</f>
        <v>-0.70454545454545459</v>
      </c>
      <c r="X598" s="15">
        <f>IF(Financials!Z597="","na",Financials!Z597)</f>
        <v>-0.74999999999999989</v>
      </c>
      <c r="Y598" s="15">
        <f>IF(Financials!AA597="","na",Financials!AA597)</f>
        <v>-0.74999999999999989</v>
      </c>
      <c r="Z598" s="8">
        <f>IF(Financials!AB597="","na",Financials!AB597)</f>
        <v>1.56</v>
      </c>
      <c r="AA598" s="8">
        <f>IF(Financials!AC597="","na",Financials!AC597)</f>
        <v>1.56</v>
      </c>
      <c r="AB598" s="8">
        <f>IF(Financials!AD597="","na",Financials!AD597)</f>
        <v>1.56</v>
      </c>
      <c r="AC598" s="8">
        <f>IF(Financials!AE597="","na",Financials!AE597)</f>
        <v>1.56</v>
      </c>
      <c r="AD598" s="8">
        <f>IF(Financials!AF597="","na",Financials!AF597)</f>
        <v>0.39</v>
      </c>
      <c r="AE598" s="16">
        <f>IF(Financials!AG597="","na",Financials!AG597)</f>
        <v>0.32500000000000001</v>
      </c>
      <c r="AF598" s="16">
        <f>IF(Financials!AH597="","na",Financials!AH597)</f>
        <v>0.624</v>
      </c>
      <c r="AG598" s="16">
        <f>IF(Financials!AI597="","na",Financials!AI597)</f>
        <v>-0.47272727272727277</v>
      </c>
      <c r="AH598" s="16" t="str">
        <f>IF(Financials!AJ597="","na",Financials!AJ597)</f>
        <v>na</v>
      </c>
      <c r="AI598" s="16" t="str">
        <f>IF(Financials!AK597="","na",Financials!AK597)</f>
        <v>na</v>
      </c>
    </row>
    <row r="599" spans="1:35" x14ac:dyDescent="0.2">
      <c r="A599" s="5">
        <f>Financials!Q598</f>
        <v>44306</v>
      </c>
      <c r="B599" s="5">
        <f>Financials!P598</f>
        <v>44306</v>
      </c>
      <c r="C599" t="str">
        <f>Financials!A598</f>
        <v>US29444U7000</v>
      </c>
      <c r="D599" t="str">
        <f>Financials!B598</f>
        <v>EQIX</v>
      </c>
      <c r="E599" t="str">
        <f>Financials!C598</f>
        <v>Equinix</v>
      </c>
      <c r="F599" t="str">
        <f>Financials!D598</f>
        <v>USD</v>
      </c>
      <c r="G599" t="str">
        <f>Financials!E598</f>
        <v>Real Estate</v>
      </c>
      <c r="H599" t="str">
        <f>Financials!F598</f>
        <v>REIT—Specialty</v>
      </c>
      <c r="I599">
        <f>Financials!O598</f>
        <v>726.22</v>
      </c>
      <c r="J599" t="str">
        <f>Financials!H598&amp;" - "&amp;Financials!G598</f>
        <v>586.73 - 839.77</v>
      </c>
      <c r="K599" s="7">
        <f>(Financials!G598-Financials!O598)/Financials!O598</f>
        <v>0.15635757759356661</v>
      </c>
      <c r="L599" s="1">
        <f>Financials!M598</f>
        <v>1.5800000000000002E-2</v>
      </c>
      <c r="M599">
        <f>Financials!I598</f>
        <v>173.73699999999999</v>
      </c>
      <c r="N599">
        <f>Financials!J598</f>
        <v>119.303</v>
      </c>
      <c r="O599" s="11">
        <f>Financials!K598</f>
        <v>6.0871899999999997</v>
      </c>
      <c r="P599" s="8">
        <f t="shared" si="10"/>
        <v>0</v>
      </c>
      <c r="Q599" s="14">
        <f>Financials!S598</f>
        <v>2015</v>
      </c>
      <c r="R599" s="14">
        <f>Financials!T598</f>
        <v>2021</v>
      </c>
      <c r="S599" s="14">
        <f>Financials!U598</f>
        <v>4</v>
      </c>
      <c r="T599" s="14">
        <f>Financials!V598</f>
        <v>2</v>
      </c>
      <c r="U599" s="15">
        <f>IF(Financials!W598="","na",Financials!W598)</f>
        <v>-0.83794466403162049</v>
      </c>
      <c r="V599" s="15" t="str">
        <f>IF(Financials!X598="","na",Financials!X598)</f>
        <v>na</v>
      </c>
      <c r="W599" s="15">
        <f>IF(Financials!Y598="","na",Financials!Y598)</f>
        <v>-0.59</v>
      </c>
      <c r="X599" s="15">
        <f>IF(Financials!Z598="","na",Financials!Z598)</f>
        <v>-0.68530701754385959</v>
      </c>
      <c r="Y599" s="15">
        <f>IF(Financials!AA598="","na",Financials!AA598)</f>
        <v>-0.73026315789473684</v>
      </c>
      <c r="Z599" s="8">
        <f>IF(Financials!AB598="","na",Financials!AB598)</f>
        <v>8</v>
      </c>
      <c r="AA599" s="8">
        <f>IF(Financials!AC598="","na",Financials!AC598)</f>
        <v>9.1199999999999992</v>
      </c>
      <c r="AB599" s="8">
        <f>IF(Financials!AD598="","na",Financials!AD598)</f>
        <v>9.84</v>
      </c>
      <c r="AC599" s="8">
        <f>IF(Financials!AE598="","na",Financials!AE598)</f>
        <v>10.64</v>
      </c>
      <c r="AD599" s="8">
        <f>IF(Financials!AF598="","na",Financials!AF598)</f>
        <v>2.87</v>
      </c>
      <c r="AE599" s="16">
        <f>IF(Financials!AG598="","na",Financials!AG598)</f>
        <v>2.6666666666666665</v>
      </c>
      <c r="AF599" s="16">
        <f>IF(Financials!AH598="","na",Financials!AH598)</f>
        <v>1.9826086956521736</v>
      </c>
      <c r="AG599" s="16">
        <f>IF(Financials!AI598="","na",Financials!AI598)</f>
        <v>1.64</v>
      </c>
      <c r="AH599" s="16" t="str">
        <f>IF(Financials!AJ598="","na",Financials!AJ598)</f>
        <v>na</v>
      </c>
      <c r="AI599" s="16" t="str">
        <f>IF(Financials!AK598="","na",Financials!AK598)</f>
        <v>na</v>
      </c>
    </row>
    <row r="600" spans="1:35" x14ac:dyDescent="0.2">
      <c r="A600" s="5">
        <f>Financials!Q599</f>
        <v>44306</v>
      </c>
      <c r="B600" s="5">
        <f>Financials!P599</f>
        <v>44306</v>
      </c>
      <c r="C600" t="str">
        <f>Financials!A599</f>
        <v>US29476L1070</v>
      </c>
      <c r="D600" t="str">
        <f>Financials!B599</f>
        <v>EQR</v>
      </c>
      <c r="E600" t="str">
        <f>Financials!C599</f>
        <v>Equity Residential</v>
      </c>
      <c r="F600" t="str">
        <f>Financials!D599</f>
        <v>USD</v>
      </c>
      <c r="G600" t="str">
        <f>Financials!E599</f>
        <v>Real Estate</v>
      </c>
      <c r="H600" t="str">
        <f>Financials!F599</f>
        <v>REIT—Residential</v>
      </c>
      <c r="I600">
        <f>Financials!O599</f>
        <v>74.09</v>
      </c>
      <c r="J600" t="str">
        <f>Financials!H599&amp;" - "&amp;Financials!G599</f>
        <v>45.43 - 76.13</v>
      </c>
      <c r="K600" s="7">
        <f>(Financials!G599-Financials!O599)/Financials!O599</f>
        <v>2.7534080172762748E-2</v>
      </c>
      <c r="L600" s="1">
        <f>Financials!M599</f>
        <v>3.2500000000000001E-2</v>
      </c>
      <c r="M600">
        <f>Financials!I599</f>
        <v>30.265499999999999</v>
      </c>
      <c r="N600">
        <f>Financials!J599</f>
        <v>28.172000000000001</v>
      </c>
      <c r="O600" s="11">
        <f>Financials!K599</f>
        <v>2.6299199999999998</v>
      </c>
      <c r="P600" s="8">
        <f t="shared" si="10"/>
        <v>0</v>
      </c>
      <c r="Q600" s="14">
        <f>Financials!S599</f>
        <v>1994</v>
      </c>
      <c r="R600" s="14">
        <f>Financials!T599</f>
        <v>2021</v>
      </c>
      <c r="S600" s="14">
        <f>Financials!U599</f>
        <v>18</v>
      </c>
      <c r="T600" s="14">
        <f>Financials!V599</f>
        <v>9</v>
      </c>
      <c r="U600" s="15">
        <f>IF(Financials!W599="","na",Financials!W599)</f>
        <v>-0.65094066570188136</v>
      </c>
      <c r="V600" s="15">
        <f>IF(Financials!X599="","na",Financials!X599)</f>
        <v>-0.69850000000000001</v>
      </c>
      <c r="W600" s="15">
        <f>IF(Financials!Y599="","na",Financials!Y599)</f>
        <v>-0.95367133538726323</v>
      </c>
      <c r="X600" s="15">
        <f>IF(Financials!Z599="","na",Financials!Z599)</f>
        <v>-0.72083333333333333</v>
      </c>
      <c r="Y600" s="15">
        <f>IF(Financials!AA599="","na",Financials!AA599)</f>
        <v>-0.75</v>
      </c>
      <c r="Z600" s="8">
        <f>IF(Financials!AB599="","na",Financials!AB599)</f>
        <v>2.0150000000000001</v>
      </c>
      <c r="AA600" s="8">
        <f>IF(Financials!AC599="","na",Financials!AC599)</f>
        <v>2.16</v>
      </c>
      <c r="AB600" s="8">
        <f>IF(Financials!AD599="","na",Financials!AD599)</f>
        <v>2.2705000000000002</v>
      </c>
      <c r="AC600" s="8">
        <f>IF(Financials!AE599="","na",Financials!AE599)</f>
        <v>2.4119999999999999</v>
      </c>
      <c r="AD600" s="8">
        <f>IF(Financials!AF599="","na",Financials!AF599)</f>
        <v>0.60299999999999998</v>
      </c>
      <c r="AE600" s="16">
        <f>IF(Financials!AG599="","na",Financials!AG599)</f>
        <v>1.2593749999999999</v>
      </c>
      <c r="AF600" s="16">
        <f>IF(Financials!AH599="","na",Financials!AH599)</f>
        <v>1.2</v>
      </c>
      <c r="AG600" s="16">
        <f>IF(Financials!AI599="","na",Financials!AI599)</f>
        <v>0.8732692307692308</v>
      </c>
      <c r="AH600" s="16" t="str">
        <f>IF(Financials!AJ599="","na",Financials!AJ599)</f>
        <v>na</v>
      </c>
      <c r="AI600" s="16" t="str">
        <f>IF(Financials!AK599="","na",Financials!AK599)</f>
        <v>na</v>
      </c>
    </row>
    <row r="601" spans="1:35" x14ac:dyDescent="0.2">
      <c r="A601" s="5">
        <f>Financials!Q600</f>
        <v>44306</v>
      </c>
      <c r="B601" s="5">
        <f>Financials!P600</f>
        <v>44306</v>
      </c>
      <c r="C601" t="str">
        <f>Financials!A600</f>
        <v>US2971781057</v>
      </c>
      <c r="D601" t="str">
        <f>Financials!B600</f>
        <v>ESS</v>
      </c>
      <c r="E601" t="str">
        <f>Financials!C600</f>
        <v>Essex Property Trust</v>
      </c>
      <c r="F601" t="str">
        <f>Financials!D600</f>
        <v>USD</v>
      </c>
      <c r="G601" t="str">
        <f>Financials!E600</f>
        <v>Real Estate</v>
      </c>
      <c r="H601" t="str">
        <f>Financials!F600</f>
        <v>REIT—Residential</v>
      </c>
      <c r="I601">
        <f>Financials!O600</f>
        <v>294.87</v>
      </c>
      <c r="J601" t="str">
        <f>Financials!H600&amp;" - "&amp;Financials!G600</f>
        <v>186.3 - 296.24</v>
      </c>
      <c r="K601" s="7">
        <f>(Financials!G600-Financials!O600)/Financials!O600</f>
        <v>4.6461152372231987E-3</v>
      </c>
      <c r="L601" s="1">
        <f>Financials!M600</f>
        <v>2.8400000000000002E-2</v>
      </c>
      <c r="M601">
        <f>Financials!I600</f>
        <v>33.939900000000002</v>
      </c>
      <c r="N601">
        <f>Financials!J600</f>
        <v>92.314999999999998</v>
      </c>
      <c r="O601" s="11">
        <f>Financials!K600</f>
        <v>3.1941700000000002</v>
      </c>
      <c r="P601" s="8">
        <f t="shared" si="10"/>
        <v>0</v>
      </c>
      <c r="Q601" s="14">
        <f>Financials!S600</f>
        <v>1995</v>
      </c>
      <c r="R601" s="14">
        <f>Financials!T600</f>
        <v>2021</v>
      </c>
      <c r="S601" s="14">
        <f>Financials!U600</f>
        <v>24</v>
      </c>
      <c r="T601" s="14">
        <f>Financials!V600</f>
        <v>2</v>
      </c>
      <c r="U601" s="15">
        <f>IF(Financials!W600="","na",Financials!W600)</f>
        <v>0.24701670644391405</v>
      </c>
      <c r="V601" s="15">
        <f>IF(Financials!X600="","na",Financials!X600)</f>
        <v>-0.67394695787831516</v>
      </c>
      <c r="W601" s="15">
        <f>IF(Financials!Y600="","na",Financials!Y600)</f>
        <v>-0.67343750000000002</v>
      </c>
      <c r="X601" s="15">
        <f>IF(Financials!Z600="","na",Financials!Z600)</f>
        <v>-0.71908602150537637</v>
      </c>
      <c r="Y601" s="15">
        <f>IF(Financials!AA600="","na",Financials!AA600)</f>
        <v>-0.74855630413859475</v>
      </c>
      <c r="Z601" s="8">
        <f>IF(Financials!AB600="","na",Financials!AB600)</f>
        <v>7</v>
      </c>
      <c r="AA601" s="8">
        <f>IF(Financials!AC600="","na",Financials!AC600)</f>
        <v>7.44</v>
      </c>
      <c r="AB601" s="8">
        <f>IF(Financials!AD600="","na",Financials!AD600)</f>
        <v>7.8</v>
      </c>
      <c r="AC601" s="8">
        <f>IF(Financials!AE600="","na",Financials!AE600)</f>
        <v>8.3119999999999994</v>
      </c>
      <c r="AD601" s="8">
        <f>IF(Financials!AF600="","na",Financials!AF600)</f>
        <v>2.09</v>
      </c>
      <c r="AE601" s="16">
        <f>IF(Financials!AG600="","na",Financials!AG600)</f>
        <v>1.0606060606060606</v>
      </c>
      <c r="AF601" s="16">
        <f>IF(Financials!AH600="","na",Financials!AH600)</f>
        <v>1.2610169491525425</v>
      </c>
      <c r="AG601" s="16">
        <f>IF(Financials!AI600="","na",Financials!AI600)</f>
        <v>1.164179104477612</v>
      </c>
      <c r="AH601" s="16" t="str">
        <f>IF(Financials!AJ600="","na",Financials!AJ600)</f>
        <v>na</v>
      </c>
      <c r="AI601" s="16" t="str">
        <f>IF(Financials!AK600="","na",Financials!AK600)</f>
        <v>na</v>
      </c>
    </row>
    <row r="602" spans="1:35" x14ac:dyDescent="0.2">
      <c r="A602" s="5">
        <f>Financials!Q601</f>
        <v>44306</v>
      </c>
      <c r="B602" s="5">
        <f>Financials!P601</f>
        <v>44306</v>
      </c>
      <c r="C602" t="str">
        <f>Financials!A601</f>
        <v>US30040W1080</v>
      </c>
      <c r="D602" t="str">
        <f>Financials!B601</f>
        <v>ES</v>
      </c>
      <c r="E602" t="str">
        <f>Financials!C601</f>
        <v>Northeast Utilities (Doing business as Eversource Energy</v>
      </c>
      <c r="F602" t="str">
        <f>Financials!D601</f>
        <v>USD</v>
      </c>
      <c r="G602" t="str">
        <f>Financials!E601</f>
        <v>Utilities</v>
      </c>
      <c r="H602" t="str">
        <f>Financials!F601</f>
        <v>Utilities—Regulated Electric</v>
      </c>
      <c r="I602">
        <f>Financials!O601</f>
        <v>90.58</v>
      </c>
      <c r="J602" t="str">
        <f>Financials!H601&amp;" - "&amp;Financials!G601</f>
        <v>73.61 - 96.66</v>
      </c>
      <c r="K602" s="7">
        <f>(Financials!G601-Financials!O601)/Financials!O601</f>
        <v>6.7122985206447328E-2</v>
      </c>
      <c r="L602" s="1">
        <f>Financials!M601</f>
        <v>2.6599999999999999E-2</v>
      </c>
      <c r="M602">
        <f>Financials!I601</f>
        <v>25.515499999999999</v>
      </c>
      <c r="N602">
        <f>Financials!J601</f>
        <v>41.006999999999998</v>
      </c>
      <c r="O602" s="11">
        <f>Financials!K601</f>
        <v>2.2088899999999998</v>
      </c>
      <c r="P602" s="8">
        <f t="shared" si="10"/>
        <v>3</v>
      </c>
      <c r="Q602" s="14">
        <f>Financials!S601</f>
        <v>1984</v>
      </c>
      <c r="R602" s="14">
        <f>Financials!T601</f>
        <v>2021</v>
      </c>
      <c r="S602" s="14">
        <f>Financials!U601</f>
        <v>24</v>
      </c>
      <c r="T602" s="14">
        <f>Financials!V601</f>
        <v>4</v>
      </c>
      <c r="U602" s="15">
        <f>IF(Financials!W601="","na",Financials!W601)</f>
        <v>0.62972972972972974</v>
      </c>
      <c r="V602" s="15">
        <f>IF(Financials!X601="","na",Financials!X601)</f>
        <v>-0.61616804583068108</v>
      </c>
      <c r="W602" s="15">
        <f>IF(Financials!Y601="","na",Financials!Y601)</f>
        <v>-0.66123595505617982</v>
      </c>
      <c r="X602" s="15">
        <f>IF(Financials!Z601="","na",Financials!Z601)</f>
        <v>-0.70148514851485144</v>
      </c>
      <c r="Y602" s="15">
        <f>IF(Financials!AA601="","na",Financials!AA601)</f>
        <v>-0.73459507042253525</v>
      </c>
      <c r="Z602" s="8">
        <f>IF(Financials!AB601="","na",Financials!AB601)</f>
        <v>1.9</v>
      </c>
      <c r="AA602" s="8">
        <f>IF(Financials!AC601="","na",Financials!AC601)</f>
        <v>2.02</v>
      </c>
      <c r="AB602" s="8">
        <f>IF(Financials!AD601="","na",Financials!AD601)</f>
        <v>2.14</v>
      </c>
      <c r="AC602" s="8">
        <f>IF(Financials!AE601="","na",Financials!AE601)</f>
        <v>2.2719999999999998</v>
      </c>
      <c r="AD602" s="8">
        <f>IF(Financials!AF601="","na",Financials!AF601)</f>
        <v>0.60299999999999998</v>
      </c>
      <c r="AE602" s="16">
        <f>IF(Financials!AG601="","na",Financials!AG601)</f>
        <v>0.61290322580645151</v>
      </c>
      <c r="AF602" s="16">
        <f>IF(Financials!AH601="","na",Financials!AH601)</f>
        <v>0.61212121212121218</v>
      </c>
      <c r="AG602" s="16">
        <f>IF(Financials!AI601="","na",Financials!AI601)</f>
        <v>0.76428571428571435</v>
      </c>
      <c r="AH602" s="16" t="str">
        <f>IF(Financials!AJ601="","na",Financials!AJ601)</f>
        <v>na</v>
      </c>
      <c r="AI602" s="16" t="str">
        <f>IF(Financials!AK601="","na",Financials!AK601)</f>
        <v>na</v>
      </c>
    </row>
    <row r="603" spans="1:35" x14ac:dyDescent="0.2">
      <c r="A603" s="5">
        <f>Financials!Q602</f>
        <v>44306</v>
      </c>
      <c r="B603" s="5">
        <f>Financials!P602</f>
        <v>44306</v>
      </c>
      <c r="C603" t="str">
        <f>Financials!A602</f>
        <v>US30161N1019</v>
      </c>
      <c r="D603" t="str">
        <f>Financials!B602</f>
        <v>EXC</v>
      </c>
      <c r="E603" t="str">
        <f>Financials!C602</f>
        <v>Exelon</v>
      </c>
      <c r="F603" t="str">
        <f>Financials!D602</f>
        <v>USD</v>
      </c>
      <c r="G603" t="str">
        <f>Financials!E602</f>
        <v>Utilities</v>
      </c>
      <c r="H603" t="str">
        <f>Financials!F602</f>
        <v>Utilities—Diversified</v>
      </c>
      <c r="I603">
        <f>Financials!O602</f>
        <v>45.8</v>
      </c>
      <c r="J603" t="str">
        <f>Financials!H602&amp;" - "&amp;Financials!G602</f>
        <v>33.97 - 46.02</v>
      </c>
      <c r="K603" s="7">
        <f>(Financials!G602-Financials!O602)/Financials!O602</f>
        <v>4.8034934497817898E-3</v>
      </c>
      <c r="L603" s="1">
        <f>Financials!M602</f>
        <v>3.3399999999999999E-2</v>
      </c>
      <c r="M603">
        <f>Financials!I602</f>
        <v>22.786100000000001</v>
      </c>
      <c r="N603">
        <f>Financials!J602</f>
        <v>33.386000000000003</v>
      </c>
      <c r="O603" s="11">
        <f>Financials!K602</f>
        <v>1.3718300000000001</v>
      </c>
      <c r="P603" s="8">
        <f t="shared" si="10"/>
        <v>3</v>
      </c>
      <c r="Q603" s="14">
        <f>Financials!S602</f>
        <v>1974</v>
      </c>
      <c r="R603" s="14">
        <f>Financials!T602</f>
        <v>2021</v>
      </c>
      <c r="S603" s="14">
        <f>Financials!U602</f>
        <v>23</v>
      </c>
      <c r="T603" s="14">
        <f>Financials!V602</f>
        <v>9</v>
      </c>
      <c r="U603" s="15">
        <f>IF(Financials!W602="","na",Financials!W602)</f>
        <v>-0.5329268292682926</v>
      </c>
      <c r="V603" s="15">
        <f>IF(Financials!X602="","na",Financials!X602)</f>
        <v>-0.69112903225806455</v>
      </c>
      <c r="W603" s="15">
        <f>IF(Financials!Y602="","na",Financials!Y602)</f>
        <v>-0.75790139064475348</v>
      </c>
      <c r="X603" s="15">
        <f>IF(Financials!Z602="","na",Financials!Z602)</f>
        <v>-0.72246376811594204</v>
      </c>
      <c r="Y603" s="15">
        <f>IF(Financials!AA602="","na",Financials!AA602)</f>
        <v>-0.75</v>
      </c>
      <c r="Z603" s="8">
        <f>IF(Financials!AB602="","na",Financials!AB602)</f>
        <v>1.3120000000000001</v>
      </c>
      <c r="AA603" s="8">
        <f>IF(Financials!AC602="","na",Financials!AC602)</f>
        <v>1.38</v>
      </c>
      <c r="AB603" s="8">
        <f>IF(Financials!AD602="","na",Financials!AD602)</f>
        <v>1.452</v>
      </c>
      <c r="AC603" s="8">
        <f>IF(Financials!AE602="","na",Financials!AE602)</f>
        <v>1.532</v>
      </c>
      <c r="AD603" s="8">
        <f>IF(Financials!AF602="","na",Financials!AF602)</f>
        <v>0.38300000000000001</v>
      </c>
      <c r="AE603" s="16">
        <f>IF(Financials!AG602="","na",Financials!AG602)</f>
        <v>0.32800000000000001</v>
      </c>
      <c r="AF603" s="16">
        <f>IF(Financials!AH602="","na",Financials!AH602)</f>
        <v>0.65714285714285703</v>
      </c>
      <c r="AG603" s="16">
        <f>IF(Financials!AI602="","na",Financials!AI602)</f>
        <v>0.48399999999999999</v>
      </c>
      <c r="AH603" s="16" t="str">
        <f>IF(Financials!AJ602="","na",Financials!AJ602)</f>
        <v>na</v>
      </c>
      <c r="AI603" s="16" t="str">
        <f>IF(Financials!AK602="","na",Financials!AK602)</f>
        <v>na</v>
      </c>
    </row>
    <row r="604" spans="1:35" x14ac:dyDescent="0.2">
      <c r="A604" s="5">
        <f>Financials!Q603</f>
        <v>44306</v>
      </c>
      <c r="B604" s="5">
        <f>Financials!P603</f>
        <v>44306</v>
      </c>
      <c r="C604" t="str">
        <f>Financials!A603</f>
        <v>US30212P3038</v>
      </c>
      <c r="D604" t="str">
        <f>Financials!B603</f>
        <v>EXPE</v>
      </c>
      <c r="E604" t="str">
        <f>Financials!C603</f>
        <v>Expedia</v>
      </c>
      <c r="F604" t="str">
        <f>Financials!D603</f>
        <v>USD</v>
      </c>
      <c r="G604" t="str">
        <f>Financials!E603</f>
        <v>Consumer Cyclical</v>
      </c>
      <c r="H604" t="str">
        <f>Financials!F603</f>
        <v>Travel Services</v>
      </c>
      <c r="I604">
        <f>Financials!O603</f>
        <v>170.46</v>
      </c>
      <c r="J604" t="str">
        <f>Financials!H603&amp;" - "&amp;Financials!G603</f>
        <v>54.42 - 187.93</v>
      </c>
      <c r="K604" s="7">
        <f>(Financials!G603-Financials!O603)/Financials!O603</f>
        <v>0.10248738707028041</v>
      </c>
      <c r="L604" s="1">
        <f>Financials!M603</f>
        <v>0</v>
      </c>
      <c r="M604">
        <f>Financials!I603</f>
        <v>0</v>
      </c>
      <c r="N604">
        <f>Financials!J603</f>
        <v>10.516</v>
      </c>
      <c r="O604" s="11">
        <f>Financials!K603</f>
        <v>16.209599999999998</v>
      </c>
      <c r="P604" s="8">
        <f t="shared" si="10"/>
        <v>3</v>
      </c>
      <c r="Q604" s="14">
        <f>Financials!S603</f>
        <v>2011</v>
      </c>
      <c r="R604" s="14">
        <f>Financials!T603</f>
        <v>2020</v>
      </c>
      <c r="S604" s="14">
        <f>Financials!U603</f>
        <v>6</v>
      </c>
      <c r="T604" s="14">
        <f>Financials!V603</f>
        <v>3</v>
      </c>
      <c r="U604" s="15">
        <f>IF(Financials!W603="","na",Financials!W603)</f>
        <v>-0.97832323876314964</v>
      </c>
      <c r="V604" s="15">
        <f>IF(Financials!X603="","na",Financials!X603)</f>
        <v>-0.3928571428571429</v>
      </c>
      <c r="W604" s="15">
        <f>IF(Financials!Y603="","na",Financials!Y603)</f>
        <v>-0.59523809523809523</v>
      </c>
      <c r="X604" s="15">
        <f>IF(Financials!Z603="","na",Financials!Z603)</f>
        <v>-0.70689655172413779</v>
      </c>
      <c r="Y604" s="15">
        <f>IF(Financials!AA603="","na",Financials!AA603)</f>
        <v>-0.74242424242424243</v>
      </c>
      <c r="Z604" s="8">
        <f>IF(Financials!AB603="","na",Financials!AB603)</f>
        <v>1.1599999999999999</v>
      </c>
      <c r="AA604" s="8">
        <f>IF(Financials!AC603="","na",Financials!AC603)</f>
        <v>1.24</v>
      </c>
      <c r="AB604" s="8">
        <f>IF(Financials!AD603="","na",Financials!AD603)</f>
        <v>1.32</v>
      </c>
      <c r="AC604" s="8">
        <f>IF(Financials!AE603="","na",Financials!AE603)</f>
        <v>0.34</v>
      </c>
      <c r="AD604" s="8" t="str">
        <f>IF(Financials!AF603="","na",Financials!AF603)</f>
        <v>na</v>
      </c>
      <c r="AE604" s="16">
        <f>IF(Financials!AG603="","na",Financials!AG603)</f>
        <v>0.48333333333333334</v>
      </c>
      <c r="AF604" s="16">
        <f>IF(Financials!AH603="","na",Financials!AH603)</f>
        <v>0.4592592592592592</v>
      </c>
      <c r="AG604" s="16">
        <f>IF(Financials!AI603="","na",Financials!AI603)</f>
        <v>0.3473684210526316</v>
      </c>
      <c r="AH604" s="16" t="str">
        <f>IF(Financials!AJ603="","na",Financials!AJ603)</f>
        <v>na</v>
      </c>
      <c r="AI604" s="16" t="str">
        <f>IF(Financials!AK603="","na",Financials!AK603)</f>
        <v>na</v>
      </c>
    </row>
    <row r="605" spans="1:35" x14ac:dyDescent="0.2">
      <c r="A605" s="5">
        <f>Financials!Q604</f>
        <v>44306</v>
      </c>
      <c r="B605" s="5">
        <f>Financials!P604</f>
        <v>44306</v>
      </c>
      <c r="C605" t="str">
        <f>Financials!A604</f>
        <v>US3021301094</v>
      </c>
      <c r="D605" t="str">
        <f>Financials!B604</f>
        <v>EXPD</v>
      </c>
      <c r="E605" t="str">
        <f>Financials!C604</f>
        <v>Expeditors International of Washington</v>
      </c>
      <c r="F605" t="str">
        <f>Financials!D604</f>
        <v>USD</v>
      </c>
      <c r="G605" t="str">
        <f>Financials!E604</f>
        <v>Industrials</v>
      </c>
      <c r="H605" t="str">
        <f>Financials!F604</f>
        <v>Integrated Freight &amp; Logistics</v>
      </c>
      <c r="I605">
        <f>Financials!O604</f>
        <v>110.45</v>
      </c>
      <c r="J605" t="str">
        <f>Financials!H604&amp;" - "&amp;Financials!G604</f>
        <v>67.56 - 110.91</v>
      </c>
      <c r="K605" s="7">
        <f>(Financials!G604-Financials!O604)/Financials!O604</f>
        <v>4.1647804436395989E-3</v>
      </c>
      <c r="L605" s="1">
        <f>Financials!M604</f>
        <v>9.4000000000000004E-3</v>
      </c>
      <c r="M605">
        <f>Financials!I604</f>
        <v>27.137599999999999</v>
      </c>
      <c r="N605">
        <f>Financials!J604</f>
        <v>15.71</v>
      </c>
      <c r="O605" s="11">
        <f>Financials!K604</f>
        <v>7.0305499999999999</v>
      </c>
      <c r="P605" s="8">
        <f t="shared" si="10"/>
        <v>3</v>
      </c>
      <c r="Q605" s="14">
        <f>Financials!S604</f>
        <v>1994</v>
      </c>
      <c r="R605" s="14">
        <f>Financials!T604</f>
        <v>2020</v>
      </c>
      <c r="S605" s="14">
        <f>Financials!U604</f>
        <v>25</v>
      </c>
      <c r="T605" s="14">
        <f>Financials!V604</f>
        <v>1</v>
      </c>
      <c r="U605" s="15">
        <f>IF(Financials!W604="","na",Financials!W604)</f>
        <v>165.13418530351441</v>
      </c>
      <c r="V605" s="15">
        <f>IF(Financials!X604="","na",Financials!X604)</f>
        <v>0.7333333333333335</v>
      </c>
      <c r="W605" s="15">
        <f>IF(Financials!Y604="","na",Financials!Y604)</f>
        <v>0.44444444444444459</v>
      </c>
      <c r="X605" s="15">
        <f>IF(Financials!Z604="","na",Financials!Z604)</f>
        <v>0.23809523809523819</v>
      </c>
      <c r="Y605" s="15">
        <f>IF(Financials!AA604="","na",Financials!AA604)</f>
        <v>4.0000000000000029E-2</v>
      </c>
      <c r="Z605" s="8">
        <f>IF(Financials!AB604="","na",Financials!AB604)</f>
        <v>0.84</v>
      </c>
      <c r="AA605" s="8">
        <f>IF(Financials!AC604="","na",Financials!AC604)</f>
        <v>0.9</v>
      </c>
      <c r="AB605" s="8">
        <f>IF(Financials!AD604="","na",Financials!AD604)</f>
        <v>1</v>
      </c>
      <c r="AC605" s="8">
        <f>IF(Financials!AE604="","na",Financials!AE604)</f>
        <v>1.04</v>
      </c>
      <c r="AD605" s="8" t="str">
        <f>IF(Financials!AF604="","na",Financials!AF604)</f>
        <v>na</v>
      </c>
      <c r="AE605" s="16">
        <f>IF(Financials!AG604="","na",Financials!AG604)</f>
        <v>0.31111111111111106</v>
      </c>
      <c r="AF605" s="16">
        <f>IF(Financials!AH604="","na",Financials!AH604)</f>
        <v>0.25714285714285717</v>
      </c>
      <c r="AG605" s="16">
        <f>IF(Financials!AI604="","na",Financials!AI604)</f>
        <v>0.29411764705882354</v>
      </c>
      <c r="AH605" s="16" t="str">
        <f>IF(Financials!AJ604="","na",Financials!AJ604)</f>
        <v>na</v>
      </c>
      <c r="AI605" s="16" t="str">
        <f>IF(Financials!AK604="","na",Financials!AK604)</f>
        <v>na</v>
      </c>
    </row>
    <row r="606" spans="1:35" x14ac:dyDescent="0.2">
      <c r="A606" s="5">
        <f>Financials!Q605</f>
        <v>44306</v>
      </c>
      <c r="B606" s="5">
        <f>Financials!P605</f>
        <v>44306</v>
      </c>
      <c r="C606" t="str">
        <f>Financials!A605</f>
        <v>US30225T1025</v>
      </c>
      <c r="D606" t="str">
        <f>Financials!B605</f>
        <v>EXR</v>
      </c>
      <c r="E606" t="str">
        <f>Financials!C605</f>
        <v>Extra Space Storage</v>
      </c>
      <c r="F606" t="str">
        <f>Financials!D605</f>
        <v>USD</v>
      </c>
      <c r="G606" t="str">
        <f>Financials!E605</f>
        <v>Real Estate</v>
      </c>
      <c r="H606" t="str">
        <f>Financials!F605</f>
        <v>REIT—Industrial</v>
      </c>
      <c r="I606">
        <f>Financials!O605</f>
        <v>146.38999999999999</v>
      </c>
      <c r="J606" t="str">
        <f>Financials!H605&amp;" - "&amp;Financials!G605</f>
        <v>80.86 - 148.28</v>
      </c>
      <c r="K606" s="7">
        <f>(Financials!G605-Financials!O605)/Financials!O605</f>
        <v>1.291071794521494E-2</v>
      </c>
      <c r="L606" s="1">
        <f>Financials!M605</f>
        <v>2.7300000000000001E-2</v>
      </c>
      <c r="M606">
        <f>Financials!I605</f>
        <v>39.458199999999998</v>
      </c>
      <c r="N606">
        <f>Financials!J605</f>
        <v>19.396000000000001</v>
      </c>
      <c r="O606" s="11">
        <f>Financials!K605</f>
        <v>7.5474300000000003</v>
      </c>
      <c r="P606" s="8">
        <f t="shared" si="10"/>
        <v>0</v>
      </c>
      <c r="Q606" s="14">
        <f>Financials!S605</f>
        <v>2005</v>
      </c>
      <c r="R606" s="14">
        <f>Financials!T605</f>
        <v>2021</v>
      </c>
      <c r="S606" s="14">
        <f>Financials!U605</f>
        <v>14</v>
      </c>
      <c r="T606" s="14">
        <f>Financials!V605</f>
        <v>2</v>
      </c>
      <c r="U606" s="15">
        <f>IF(Financials!W605="","na",Financials!W605)</f>
        <v>9.8901098901098883E-2</v>
      </c>
      <c r="V606" s="15">
        <f>IF(Financials!X605="","na",Financials!X605)</f>
        <v>-0.44751381215469616</v>
      </c>
      <c r="W606" s="15">
        <f>IF(Financials!Y605="","na",Financials!Y605)</f>
        <v>-0.65870307167235498</v>
      </c>
      <c r="X606" s="15">
        <f>IF(Financials!Z605="","na",Financials!Z605)</f>
        <v>-0.70238095238095233</v>
      </c>
      <c r="Y606" s="15">
        <f>IF(Financials!AA605="","na",Financials!AA605)</f>
        <v>-0.72222222222222221</v>
      </c>
      <c r="Z606" s="8">
        <f>IF(Financials!AB605="","na",Financials!AB605)</f>
        <v>3.12</v>
      </c>
      <c r="AA606" s="8">
        <f>IF(Financials!AC605="","na",Financials!AC605)</f>
        <v>3.36</v>
      </c>
      <c r="AB606" s="8">
        <f>IF(Financials!AD605="","na",Financials!AD605)</f>
        <v>3.56</v>
      </c>
      <c r="AC606" s="8">
        <f>IF(Financials!AE605="","na",Financials!AE605)</f>
        <v>3.6</v>
      </c>
      <c r="AD606" s="8">
        <f>IF(Financials!AF605="","na",Financials!AF605)</f>
        <v>1</v>
      </c>
      <c r="AE606" s="16">
        <f>IF(Financials!AG605="","na",Financials!AG605)</f>
        <v>0.82105263157894748</v>
      </c>
      <c r="AF606" s="16">
        <f>IF(Financials!AH605="","na",Financials!AH605)</f>
        <v>1.0181818181818183</v>
      </c>
      <c r="AG606" s="16">
        <f>IF(Financials!AI605="","na",Financials!AI605)</f>
        <v>1.1125</v>
      </c>
      <c r="AH606" s="16" t="str">
        <f>IF(Financials!AJ605="","na",Financials!AJ605)</f>
        <v>na</v>
      </c>
      <c r="AI606" s="16" t="str">
        <f>IF(Financials!AK605="","na",Financials!AK605)</f>
        <v>na</v>
      </c>
    </row>
    <row r="607" spans="1:35" x14ac:dyDescent="0.2">
      <c r="A607" s="5">
        <f>Financials!Q606</f>
        <v>44306</v>
      </c>
      <c r="B607" s="5">
        <f>Financials!P606</f>
        <v>44306</v>
      </c>
      <c r="C607" t="str">
        <f>Financials!A606</f>
        <v>US30231G1022</v>
      </c>
      <c r="D607" t="str">
        <f>Financials!B606</f>
        <v>XOM</v>
      </c>
      <c r="E607" t="str">
        <f>Financials!C606</f>
        <v>ExxonMobil</v>
      </c>
      <c r="F607" t="str">
        <f>Financials!D606</f>
        <v>USD</v>
      </c>
      <c r="G607" t="str">
        <f>Financials!E606</f>
        <v>Energy</v>
      </c>
      <c r="H607" t="str">
        <f>Financials!F606</f>
        <v>Oil &amp; Gas Integrated</v>
      </c>
      <c r="I607">
        <f>Financials!O606</f>
        <v>55.29</v>
      </c>
      <c r="J607" t="str">
        <f>Financials!H606&amp;" - "&amp;Financials!G606</f>
        <v>31.11 - 62.55</v>
      </c>
      <c r="K607" s="7">
        <f>(Financials!G606-Financials!O606)/Financials!O606</f>
        <v>0.13130765056972324</v>
      </c>
      <c r="L607" s="1">
        <f>Financials!M606</f>
        <v>6.2899999999999998E-2</v>
      </c>
      <c r="M607">
        <f>Financials!I606</f>
        <v>0</v>
      </c>
      <c r="N607">
        <f>Financials!J606</f>
        <v>37.125</v>
      </c>
      <c r="O607" s="11">
        <f>Financials!K606</f>
        <v>1.48929</v>
      </c>
      <c r="P607" s="8">
        <f t="shared" si="10"/>
        <v>2</v>
      </c>
      <c r="Q607" s="14">
        <f>Financials!S606</f>
        <v>1963</v>
      </c>
      <c r="R607" s="14">
        <f>Financials!T606</f>
        <v>2021</v>
      </c>
      <c r="S607" s="14">
        <f>Financials!U606</f>
        <v>51</v>
      </c>
      <c r="T607" s="14">
        <f>Financials!V606</f>
        <v>6</v>
      </c>
      <c r="U607" s="15">
        <f>IF(Financials!W606="","na",Financials!W606)</f>
        <v>9.1245199581054344</v>
      </c>
      <c r="V607" s="15">
        <f>IF(Financials!X606="","na",Financials!X606)</f>
        <v>-0.67777777777777781</v>
      </c>
      <c r="W607" s="15">
        <f>IF(Financials!Y606="","na",Financials!Y606)</f>
        <v>-0.70805369127516771</v>
      </c>
      <c r="X607" s="15">
        <f>IF(Financials!Z606="","na",Financials!Z606)</f>
        <v>-0.73065015479876161</v>
      </c>
      <c r="Y607" s="15">
        <f>IF(Financials!AA606="","na",Financials!AA606)</f>
        <v>-0.75</v>
      </c>
      <c r="Z607" s="8">
        <f>IF(Financials!AB606="","na",Financials!AB606)</f>
        <v>3.06</v>
      </c>
      <c r="AA607" s="8">
        <f>IF(Financials!AC606="","na",Financials!AC606)</f>
        <v>3.23</v>
      </c>
      <c r="AB607" s="8">
        <f>IF(Financials!AD606="","na",Financials!AD606)</f>
        <v>3.43</v>
      </c>
      <c r="AC607" s="8">
        <f>IF(Financials!AE606="","na",Financials!AE606)</f>
        <v>3.48</v>
      </c>
      <c r="AD607" s="8">
        <f>IF(Financials!AF606="","na",Financials!AF606)</f>
        <v>0.87</v>
      </c>
      <c r="AE607" s="16">
        <f>IF(Financials!AG606="","na",Financials!AG606)</f>
        <v>0.66521739130434787</v>
      </c>
      <c r="AF607" s="16">
        <f>IF(Financials!AH606="","na",Financials!AH606)</f>
        <v>0.65918367346938767</v>
      </c>
      <c r="AG607" s="16">
        <f>IF(Financials!AI606="","na",Financials!AI606)</f>
        <v>1.0088235294117649</v>
      </c>
      <c r="AH607" s="16" t="str">
        <f>IF(Financials!AJ606="","na",Financials!AJ606)</f>
        <v>na</v>
      </c>
      <c r="AI607" s="16" t="str">
        <f>IF(Financials!AK606="","na",Financials!AK606)</f>
        <v>na</v>
      </c>
    </row>
    <row r="608" spans="1:35" x14ac:dyDescent="0.2">
      <c r="A608" s="5">
        <f>Financials!Q607</f>
        <v>44306</v>
      </c>
      <c r="B608" s="5">
        <f>Financials!P607</f>
        <v>44306</v>
      </c>
      <c r="C608" t="str">
        <f>Financials!A607</f>
        <v>US3024451011</v>
      </c>
      <c r="D608" t="str">
        <f>Financials!B607</f>
        <v>FLIR</v>
      </c>
      <c r="E608" t="str">
        <f>Financials!C607</f>
        <v>FLIR Systems</v>
      </c>
      <c r="F608" t="str">
        <f>Financials!D607</f>
        <v>USD</v>
      </c>
      <c r="G608" t="str">
        <f>Financials!E607</f>
        <v>Technology</v>
      </c>
      <c r="H608" t="str">
        <f>Financials!F607</f>
        <v>Scientific &amp; Technical Instruments</v>
      </c>
      <c r="I608">
        <f>Financials!O607</f>
        <v>58.23</v>
      </c>
      <c r="J608" t="str">
        <f>Financials!H607&amp;" - "&amp;Financials!G607</f>
        <v>32.76 - 58.63</v>
      </c>
      <c r="K608" s="7">
        <f>(Financials!G607-Financials!O607)/Financials!O607</f>
        <v>6.8693113515371062E-3</v>
      </c>
      <c r="L608" s="1">
        <f>Financials!M607</f>
        <v>1.17E-2</v>
      </c>
      <c r="M608">
        <f>Financials!I607</f>
        <v>36.393700000000003</v>
      </c>
      <c r="N608">
        <f>Financials!J607</f>
        <v>14.36</v>
      </c>
      <c r="O608" s="11">
        <f>Financials!K607</f>
        <v>4.0550100000000002</v>
      </c>
      <c r="P608" s="8">
        <f t="shared" si="10"/>
        <v>2</v>
      </c>
      <c r="Q608" s="14">
        <f>Financials!S607</f>
        <v>2012</v>
      </c>
      <c r="R608" s="14">
        <f>Financials!T607</f>
        <v>2021</v>
      </c>
      <c r="S608" s="14">
        <f>Financials!U607</f>
        <v>7</v>
      </c>
      <c r="T608" s="14">
        <f>Financials!V607</f>
        <v>1</v>
      </c>
      <c r="U608" s="15">
        <f>IF(Financials!W607="","na",Financials!W607)</f>
        <v>-0.3928571428571429</v>
      </c>
      <c r="V608" s="15">
        <f>IF(Financials!X607="","na",Financials!X607)</f>
        <v>-0.57499999999999996</v>
      </c>
      <c r="W608" s="15">
        <f>IF(Financials!Y607="","na",Financials!Y607)</f>
        <v>-0.64583333333333326</v>
      </c>
      <c r="X608" s="15">
        <f>IF(Financials!Z607="","na",Financials!Z607)</f>
        <v>-0.73437499999999989</v>
      </c>
      <c r="Y608" s="15">
        <f>IF(Financials!AA607="","na",Financials!AA607)</f>
        <v>-0.75</v>
      </c>
      <c r="Z608" s="8">
        <f>IF(Financials!AB607="","na",Financials!AB607)</f>
        <v>0.6</v>
      </c>
      <c r="AA608" s="8">
        <f>IF(Financials!AC607="","na",Financials!AC607)</f>
        <v>0.64</v>
      </c>
      <c r="AB608" s="8">
        <f>IF(Financials!AD607="","na",Financials!AD607)</f>
        <v>0.68</v>
      </c>
      <c r="AC608" s="8">
        <f>IF(Financials!AE607="","na",Financials!AE607)</f>
        <v>0.68</v>
      </c>
      <c r="AD608" s="8">
        <f>IF(Financials!AF607="","na",Financials!AF607)</f>
        <v>0.17</v>
      </c>
      <c r="AE608" s="16" t="str">
        <f>IF(Financials!AG607="","na",Financials!AG607)</f>
        <v>na</v>
      </c>
      <c r="AF608" s="16">
        <f>IF(Financials!AH607="","na",Financials!AH607)</f>
        <v>0.32</v>
      </c>
      <c r="AG608" s="16">
        <f>IF(Financials!AI607="","na",Financials!AI607)</f>
        <v>0.52307692307692311</v>
      </c>
      <c r="AH608" s="16" t="str">
        <f>IF(Financials!AJ607="","na",Financials!AJ607)</f>
        <v>na</v>
      </c>
      <c r="AI608" s="16" t="str">
        <f>IF(Financials!AK607="","na",Financials!AK607)</f>
        <v>na</v>
      </c>
    </row>
    <row r="609" spans="1:35" x14ac:dyDescent="0.2">
      <c r="A609" s="5">
        <f>Financials!Q608</f>
        <v>44306</v>
      </c>
      <c r="B609" s="5">
        <f>Financials!P608</f>
        <v>44306</v>
      </c>
      <c r="C609" t="str">
        <f>Financials!A608</f>
        <v>US3024913036</v>
      </c>
      <c r="D609" t="str">
        <f>Financials!B608</f>
        <v>FMC</v>
      </c>
      <c r="E609" t="str">
        <f>Financials!C608</f>
        <v>FMC</v>
      </c>
      <c r="F609" t="str">
        <f>Financials!D608</f>
        <v>USD</v>
      </c>
      <c r="G609" t="str">
        <f>Financials!E608</f>
        <v>Basic Materials</v>
      </c>
      <c r="H609" t="str">
        <f>Financials!F608</f>
        <v>Agricultural Inputs</v>
      </c>
      <c r="I609">
        <f>Financials!O608</f>
        <v>113</v>
      </c>
      <c r="J609" t="str">
        <f>Financials!H608&amp;" - "&amp;Financials!G608</f>
        <v>78.98 - 123.66</v>
      </c>
      <c r="K609" s="7">
        <f>(Financials!G608-Financials!O608)/Financials!O608</f>
        <v>9.4336283185840683E-2</v>
      </c>
      <c r="L609" s="1">
        <f>Financials!M608</f>
        <v>1.7000000000000001E-2</v>
      </c>
      <c r="M609">
        <f>Financials!I608</f>
        <v>26.758199999999999</v>
      </c>
      <c r="N609">
        <f>Financials!J608</f>
        <v>22.896999999999998</v>
      </c>
      <c r="O609" s="11">
        <f>Financials!K608</f>
        <v>4.9351399999999996</v>
      </c>
      <c r="P609" s="8">
        <f t="shared" ref="P609:P672" si="11">COUNTIFS(AE609:AI609,"&gt;0",AE609:AI609,"&lt;0.8")</f>
        <v>3</v>
      </c>
      <c r="Q609" s="14">
        <f>Financials!S608</f>
        <v>1984</v>
      </c>
      <c r="R609" s="14">
        <f>Financials!T608</f>
        <v>2021</v>
      </c>
      <c r="S609" s="14">
        <f>Financials!U608</f>
        <v>12</v>
      </c>
      <c r="T609" s="14">
        <f>Financials!V608</f>
        <v>4</v>
      </c>
      <c r="U609" s="15">
        <f>IF(Financials!W608="","na",Financials!W608)</f>
        <v>-0.74736842105263157</v>
      </c>
      <c r="V609" s="15">
        <f>IF(Financials!X608="","na",Financials!X608)</f>
        <v>-7.7632590315142191E-2</v>
      </c>
      <c r="W609" s="15">
        <f>IF(Financials!Y608="","na",Financials!Y608)</f>
        <v>-0.16142557651991621</v>
      </c>
      <c r="X609" s="15">
        <f>IF(Financials!Z608="","na",Financials!Z608)</f>
        <v>-0.38161861327974034</v>
      </c>
      <c r="Y609" s="15">
        <f>IF(Financials!AA608="","na",Financials!AA608)</f>
        <v>-0.73333333333333339</v>
      </c>
      <c r="Z609" s="8">
        <f>IF(Financials!AB608="","na",Financials!AB608)</f>
        <v>0.57240000000000002</v>
      </c>
      <c r="AA609" s="8">
        <f>IF(Financials!AC608="","na",Financials!AC608)</f>
        <v>0.77622000000000002</v>
      </c>
      <c r="AB609" s="8">
        <f>IF(Financials!AD608="","na",Financials!AD608)</f>
        <v>1.64</v>
      </c>
      <c r="AC609" s="8">
        <f>IF(Financials!AE608="","na",Financials!AE608)</f>
        <v>1.8</v>
      </c>
      <c r="AD609" s="8">
        <f>IF(Financials!AF608="","na",Financials!AF608)</f>
        <v>0.48</v>
      </c>
      <c r="AE609" s="16">
        <f>IF(Financials!AG608="","na",Financials!AG608)</f>
        <v>0.1431</v>
      </c>
      <c r="AF609" s="16">
        <f>IF(Financials!AH608="","na",Financials!AH608)</f>
        <v>0.20978918918918921</v>
      </c>
      <c r="AG609" s="16">
        <f>IF(Financials!AI608="","na",Financials!AI608)</f>
        <v>0.45555555555555549</v>
      </c>
      <c r="AH609" s="16" t="str">
        <f>IF(Financials!AJ608="","na",Financials!AJ608)</f>
        <v>na</v>
      </c>
      <c r="AI609" s="16" t="str">
        <f>IF(Financials!AK608="","na",Financials!AK608)</f>
        <v>na</v>
      </c>
    </row>
    <row r="610" spans="1:35" x14ac:dyDescent="0.2">
      <c r="A610" s="5">
        <f>Financials!Q609</f>
        <v>44306</v>
      </c>
      <c r="B610" s="5">
        <f>Financials!P609</f>
        <v>44306</v>
      </c>
      <c r="C610" t="str">
        <f>Financials!A609</f>
        <v>US30303M1027</v>
      </c>
      <c r="D610" t="str">
        <f>Financials!B609</f>
        <v>FB</v>
      </c>
      <c r="E610" t="str">
        <f>Financials!C609</f>
        <v>Facebook</v>
      </c>
      <c r="F610" t="str">
        <f>Financials!D609</f>
        <v>USD</v>
      </c>
      <c r="G610" t="str">
        <f>Financials!E609</f>
        <v>Communication Services</v>
      </c>
      <c r="H610" t="str">
        <f>Financials!F609</f>
        <v>Internet Content &amp; Information</v>
      </c>
      <c r="I610">
        <f>Financials!O609</f>
        <v>302.64999999999998</v>
      </c>
      <c r="J610" t="str">
        <f>Financials!H609&amp;" - "&amp;Financials!G609</f>
        <v>166.01 - 305.09</v>
      </c>
      <c r="K610" s="7">
        <f>(Financials!G609-Financials!O609)/Financials!O609</f>
        <v>8.0621179580373306E-3</v>
      </c>
      <c r="L610" s="1">
        <f>Financials!M609</f>
        <v>0</v>
      </c>
      <c r="M610">
        <f>Financials!I609</f>
        <v>29.995000000000001</v>
      </c>
      <c r="N610">
        <f>Financials!J609</f>
        <v>45.03</v>
      </c>
      <c r="O610" s="11">
        <f>Financials!K609</f>
        <v>6.7210799999999997</v>
      </c>
      <c r="P610" s="8">
        <f t="shared" si="11"/>
        <v>0</v>
      </c>
      <c r="Q610" s="14">
        <f>Financials!S609</f>
        <v>0</v>
      </c>
      <c r="R610" s="14">
        <f>Financials!T609</f>
        <v>0</v>
      </c>
      <c r="S610" s="14">
        <f>Financials!U609</f>
        <v>0</v>
      </c>
      <c r="T610" s="14">
        <f>Financials!V609</f>
        <v>0</v>
      </c>
      <c r="U610" s="15" t="str">
        <f>IF(Financials!W609="","na",Financials!W609)</f>
        <v>na</v>
      </c>
      <c r="V610" s="15" t="str">
        <f>IF(Financials!X609="","na",Financials!X609)</f>
        <v>na</v>
      </c>
      <c r="W610" s="15" t="str">
        <f>IF(Financials!Y609="","na",Financials!Y609)</f>
        <v>na</v>
      </c>
      <c r="X610" s="15" t="str">
        <f>IF(Financials!Z609="","na",Financials!Z609)</f>
        <v>na</v>
      </c>
      <c r="Y610" s="15" t="str">
        <f>IF(Financials!AA609="","na",Financials!AA609)</f>
        <v>na</v>
      </c>
      <c r="Z610" s="8" t="str">
        <f>IF(Financials!AB609="","na",Financials!AB609)</f>
        <v>na</v>
      </c>
      <c r="AA610" s="8" t="str">
        <f>IF(Financials!AC609="","na",Financials!AC609)</f>
        <v>na</v>
      </c>
      <c r="AB610" s="8" t="str">
        <f>IF(Financials!AD609="","na",Financials!AD609)</f>
        <v>na</v>
      </c>
      <c r="AC610" s="8" t="str">
        <f>IF(Financials!AE609="","na",Financials!AE609)</f>
        <v>na</v>
      </c>
      <c r="AD610" s="8" t="str">
        <f>IF(Financials!AF609="","na",Financials!AF609)</f>
        <v>na</v>
      </c>
      <c r="AE610" s="16" t="str">
        <f>IF(Financials!AG609="","na",Financials!AG609)</f>
        <v>na</v>
      </c>
      <c r="AF610" s="16" t="str">
        <f>IF(Financials!AH609="","na",Financials!AH609)</f>
        <v>na</v>
      </c>
      <c r="AG610" s="16" t="str">
        <f>IF(Financials!AI609="","na",Financials!AI609)</f>
        <v>na</v>
      </c>
      <c r="AH610" s="16" t="str">
        <f>IF(Financials!AJ609="","na",Financials!AJ609)</f>
        <v>na</v>
      </c>
      <c r="AI610" s="16" t="str">
        <f>IF(Financials!AK609="","na",Financials!AK609)</f>
        <v>na</v>
      </c>
    </row>
    <row r="611" spans="1:35" x14ac:dyDescent="0.2">
      <c r="A611" s="5">
        <f>Financials!Q610</f>
        <v>44306</v>
      </c>
      <c r="B611" s="5">
        <f>Financials!P610</f>
        <v>44306</v>
      </c>
      <c r="C611" t="str">
        <f>Financials!A610</f>
        <v>US3119001044</v>
      </c>
      <c r="D611" t="str">
        <f>Financials!B610</f>
        <v>FAST</v>
      </c>
      <c r="E611" t="str">
        <f>Financials!C610</f>
        <v>Fastenal</v>
      </c>
      <c r="F611" t="str">
        <f>Financials!D610</f>
        <v>USD</v>
      </c>
      <c r="G611" t="str">
        <f>Financials!E610</f>
        <v>Industrials</v>
      </c>
      <c r="H611" t="str">
        <f>Financials!F610</f>
        <v>Industrial Distribution</v>
      </c>
      <c r="I611">
        <f>Financials!O610</f>
        <v>51.13</v>
      </c>
      <c r="J611" t="str">
        <f>Financials!H610&amp;" - "&amp;Financials!G610</f>
        <v>31.64 - 51.89</v>
      </c>
      <c r="K611" s="7">
        <f>(Financials!G610-Financials!O610)/Financials!O610</f>
        <v>1.4864071973401095E-2</v>
      </c>
      <c r="L611" s="1">
        <f>Financials!M610</f>
        <v>2.1899999999999999E-2</v>
      </c>
      <c r="M611">
        <f>Financials!I610</f>
        <v>33.860900000000001</v>
      </c>
      <c r="N611">
        <f>Financials!J610</f>
        <v>4.851</v>
      </c>
      <c r="O611" s="11">
        <f>Financials!K610</f>
        <v>10.540100000000001</v>
      </c>
      <c r="P611" s="8">
        <f t="shared" si="11"/>
        <v>3</v>
      </c>
      <c r="Q611" s="14">
        <f>Financials!S610</f>
        <v>1992</v>
      </c>
      <c r="R611" s="14">
        <f>Financials!T610</f>
        <v>2021</v>
      </c>
      <c r="S611" s="14">
        <f>Financials!U610</f>
        <v>21</v>
      </c>
      <c r="T611" s="14">
        <f>Financials!V610</f>
        <v>3</v>
      </c>
      <c r="U611" s="15">
        <f>IF(Financials!W610="","na",Financials!W610)</f>
        <v>296.87234042553195</v>
      </c>
      <c r="V611" s="15">
        <f>IF(Financials!X610="","na",Financials!X610)</f>
        <v>-0.43999999999999995</v>
      </c>
      <c r="W611" s="15">
        <f>IF(Financials!Y610="","na",Financials!Y610)</f>
        <v>-0.53333333333333333</v>
      </c>
      <c r="X611" s="15">
        <f>IF(Financials!Z610="","na",Financials!Z610)</f>
        <v>-0.63636363636363635</v>
      </c>
      <c r="Y611" s="15">
        <f>IF(Financials!AA610="","na",Financials!AA610)</f>
        <v>-0.79999999999999993</v>
      </c>
      <c r="Z611" s="8">
        <f>IF(Financials!AB610="","na",Financials!AB610)</f>
        <v>0.64</v>
      </c>
      <c r="AA611" s="8">
        <f>IF(Financials!AC610="","na",Financials!AC610)</f>
        <v>0.77</v>
      </c>
      <c r="AB611" s="8">
        <f>IF(Financials!AD610="","na",Financials!AD610)</f>
        <v>0.87</v>
      </c>
      <c r="AC611" s="8">
        <f>IF(Financials!AE610="","na",Financials!AE610)</f>
        <v>1.4</v>
      </c>
      <c r="AD611" s="8">
        <f>IF(Financials!AF610="","na",Financials!AF610)</f>
        <v>0.28000000000000003</v>
      </c>
      <c r="AE611" s="16">
        <f>IF(Financials!AG610="","na",Financials!AG610)</f>
        <v>0.64</v>
      </c>
      <c r="AF611" s="16">
        <f>IF(Financials!AH610="","na",Financials!AH610)</f>
        <v>0.59230769230769231</v>
      </c>
      <c r="AG611" s="16">
        <f>IF(Financials!AI610="","na",Financials!AI610)</f>
        <v>0.62142857142857144</v>
      </c>
      <c r="AH611" s="16" t="str">
        <f>IF(Financials!AJ610="","na",Financials!AJ610)</f>
        <v>na</v>
      </c>
      <c r="AI611" s="16" t="str">
        <f>IF(Financials!AK610="","na",Financials!AK610)</f>
        <v>na</v>
      </c>
    </row>
    <row r="612" spans="1:35" x14ac:dyDescent="0.2">
      <c r="A612" s="5">
        <f>Financials!Q611</f>
        <v>44306</v>
      </c>
      <c r="B612" s="5">
        <f>Financials!P611</f>
        <v>44306</v>
      </c>
      <c r="C612" t="str">
        <f>Financials!A611</f>
        <v>US3137472060</v>
      </c>
      <c r="D612" t="str">
        <f>Financials!B611</f>
        <v>FRT</v>
      </c>
      <c r="E612" t="str">
        <f>Financials!C611</f>
        <v>Federal Realty Investment Trust</v>
      </c>
      <c r="F612" t="str">
        <f>Financials!D611</f>
        <v>USD</v>
      </c>
      <c r="G612" t="str">
        <f>Financials!E611</f>
        <v>Real Estate</v>
      </c>
      <c r="H612" t="str">
        <f>Financials!F611</f>
        <v>REIT—Retail</v>
      </c>
      <c r="I612">
        <f>Financials!O611</f>
        <v>107.04</v>
      </c>
      <c r="J612" t="str">
        <f>Financials!H611&amp;" - "&amp;Financials!G611</f>
        <v>64.11 - 110.66</v>
      </c>
      <c r="K612" s="7">
        <f>(Financials!G611-Financials!O611)/Financials!O611</f>
        <v>3.3819133034379577E-2</v>
      </c>
      <c r="L612" s="1">
        <f>Financials!M611</f>
        <v>3.9600000000000003E-2</v>
      </c>
      <c r="M612">
        <f>Financials!I611</f>
        <v>66.074100000000001</v>
      </c>
      <c r="N612">
        <f>Financials!J611</f>
        <v>30.03</v>
      </c>
      <c r="O612" s="11">
        <f>Financials!K611</f>
        <v>3.5644399999999998</v>
      </c>
      <c r="P612" s="8">
        <f t="shared" si="11"/>
        <v>0</v>
      </c>
      <c r="Q612" s="14">
        <f>Financials!S611</f>
        <v>1985</v>
      </c>
      <c r="R612" s="14">
        <f>Financials!T611</f>
        <v>2021</v>
      </c>
      <c r="S612" s="14">
        <f>Financials!U611</f>
        <v>31</v>
      </c>
      <c r="T612" s="14">
        <f>Financials!V611</f>
        <v>5</v>
      </c>
      <c r="U612" s="15">
        <f>IF(Financials!W611="","na",Financials!W611)</f>
        <v>-0.22734893213791085</v>
      </c>
      <c r="V612" s="15">
        <f>IF(Financials!X611="","na",Financials!X611)</f>
        <v>-0.67878787878787872</v>
      </c>
      <c r="W612" s="15">
        <f>IF(Financials!Y611="","na",Financials!Y611)</f>
        <v>-0.72395833333333326</v>
      </c>
      <c r="X612" s="15">
        <f>IF(Financials!Z611="","na",Financials!Z611)</f>
        <v>-0.73762376237623761</v>
      </c>
      <c r="Y612" s="15">
        <f>IF(Financials!AA611="","na",Financials!AA611)</f>
        <v>-0.74881516587677721</v>
      </c>
      <c r="Z612" s="8">
        <f>IF(Financials!AB611="","na",Financials!AB611)</f>
        <v>3.96</v>
      </c>
      <c r="AA612" s="8">
        <f>IF(Financials!AC611="","na",Financials!AC611)</f>
        <v>4.04</v>
      </c>
      <c r="AB612" s="8">
        <f>IF(Financials!AD611="","na",Financials!AD611)</f>
        <v>4.1399999999999997</v>
      </c>
      <c r="AC612" s="8">
        <f>IF(Financials!AE611="","na",Financials!AE611)</f>
        <v>4.22</v>
      </c>
      <c r="AD612" s="8">
        <f>IF(Financials!AF611="","na",Financials!AF611)</f>
        <v>1.06</v>
      </c>
      <c r="AE612" s="16">
        <f>IF(Financials!AG611="","na",Financials!AG611)</f>
        <v>0.99</v>
      </c>
      <c r="AF612" s="16">
        <f>IF(Financials!AH611="","na",Financials!AH611)</f>
        <v>1.2625</v>
      </c>
      <c r="AG612" s="16">
        <f>IF(Financials!AI611="","na",Financials!AI611)</f>
        <v>0.9</v>
      </c>
      <c r="AH612" s="16" t="str">
        <f>IF(Financials!AJ611="","na",Financials!AJ611)</f>
        <v>na</v>
      </c>
      <c r="AI612" s="16" t="str">
        <f>IF(Financials!AK611="","na",Financials!AK611)</f>
        <v>na</v>
      </c>
    </row>
    <row r="613" spans="1:35" x14ac:dyDescent="0.2">
      <c r="A613" s="5">
        <f>Financials!Q612</f>
        <v>44306</v>
      </c>
      <c r="B613" s="5">
        <f>Financials!P612</f>
        <v>44306</v>
      </c>
      <c r="C613" t="str">
        <f>Financials!A612</f>
        <v>US31428X1063</v>
      </c>
      <c r="D613" t="str">
        <f>Financials!B612</f>
        <v>FDX</v>
      </c>
      <c r="E613" t="str">
        <f>Financials!C612</f>
        <v>FedEx</v>
      </c>
      <c r="F613" t="str">
        <f>Financials!D612</f>
        <v>USD</v>
      </c>
      <c r="G613" t="str">
        <f>Financials!E612</f>
        <v>Industrials</v>
      </c>
      <c r="H613" t="str">
        <f>Financials!F612</f>
        <v>Integrated Freight &amp; Logistics</v>
      </c>
      <c r="I613">
        <f>Financials!O612</f>
        <v>280.33999999999997</v>
      </c>
      <c r="J613" t="str">
        <f>Financials!H612&amp;" - "&amp;Financials!G612</f>
        <v>103.4 - 305.66</v>
      </c>
      <c r="K613" s="7">
        <f>(Financials!G612-Financials!O612)/Financials!O612</f>
        <v>9.0318898480416826E-2</v>
      </c>
      <c r="L613" s="1">
        <f>Financials!M612</f>
        <v>9.2999999999999992E-3</v>
      </c>
      <c r="M613">
        <f>Financials!I612</f>
        <v>24.6843</v>
      </c>
      <c r="N613">
        <f>Financials!J612</f>
        <v>82.84</v>
      </c>
      <c r="O613" s="11">
        <f>Financials!K612</f>
        <v>3.3841100000000002</v>
      </c>
      <c r="P613" s="8">
        <f t="shared" si="11"/>
        <v>3</v>
      </c>
      <c r="Q613" s="14">
        <f>Financials!S612</f>
        <v>2003</v>
      </c>
      <c r="R613" s="14">
        <f>Financials!T612</f>
        <v>2021</v>
      </c>
      <c r="S613" s="14">
        <f>Financials!U612</f>
        <v>16</v>
      </c>
      <c r="T613" s="14">
        <f>Financials!V612</f>
        <v>1</v>
      </c>
      <c r="U613" s="15">
        <f>IF(Financials!W612="","na",Financials!W612)</f>
        <v>2.0952380952380958</v>
      </c>
      <c r="V613" s="15">
        <f>IF(Financials!X612="","na",Financials!X612)</f>
        <v>-0.1333333333333333</v>
      </c>
      <c r="W613" s="15">
        <f>IF(Financials!Y612="","na",Financials!Y612)</f>
        <v>-0.55172413793103448</v>
      </c>
      <c r="X613" s="15">
        <f>IF(Financials!Z612="","na",Financials!Z612)</f>
        <v>-0.73469387755102045</v>
      </c>
      <c r="Y613" s="15">
        <f>IF(Financials!AA612="","na",Financials!AA612)</f>
        <v>-0.75</v>
      </c>
      <c r="Z613" s="8">
        <f>IF(Financials!AB612="","na",Financials!AB612)</f>
        <v>1.9</v>
      </c>
      <c r="AA613" s="8">
        <f>IF(Financials!AC612="","na",Financials!AC612)</f>
        <v>2.4500000000000002</v>
      </c>
      <c r="AB613" s="8">
        <f>IF(Financials!AD612="","na",Financials!AD612)</f>
        <v>2.6</v>
      </c>
      <c r="AC613" s="8">
        <f>IF(Financials!AE612="","na",Financials!AE612)</f>
        <v>2.6</v>
      </c>
      <c r="AD613" s="8">
        <f>IF(Financials!AF612="","na",Financials!AF612)</f>
        <v>0.65</v>
      </c>
      <c r="AE613" s="16">
        <f>IF(Financials!AG612="","na",Financials!AG612)</f>
        <v>0.17117117117117117</v>
      </c>
      <c r="AF613" s="16">
        <f>IF(Financials!AH612="","na",Financials!AH612)</f>
        <v>0.14583333333333334</v>
      </c>
      <c r="AG613" s="16">
        <f>IF(Financials!AI612="","na",Financials!AI612)</f>
        <v>1.3</v>
      </c>
      <c r="AH613" s="16">
        <f>IF(Financials!AJ612="","na",Financials!AJ612)</f>
        <v>0.53061224489795922</v>
      </c>
      <c r="AI613" s="16" t="str">
        <f>IF(Financials!AK612="","na",Financials!AK612)</f>
        <v>na</v>
      </c>
    </row>
    <row r="614" spans="1:35" x14ac:dyDescent="0.2">
      <c r="A614" s="5">
        <f>Financials!Q613</f>
        <v>44306</v>
      </c>
      <c r="B614" s="5">
        <f>Financials!P613</f>
        <v>44306</v>
      </c>
      <c r="C614" t="str">
        <f>Financials!A613</f>
        <v>US3156161024</v>
      </c>
      <c r="D614" t="str">
        <f>Financials!B613</f>
        <v>FFIV</v>
      </c>
      <c r="E614" t="str">
        <f>Financials!C613</f>
        <v>F5 Networks</v>
      </c>
      <c r="F614" t="str">
        <f>Financials!D613</f>
        <v>USD</v>
      </c>
      <c r="G614" t="str">
        <f>Financials!E613</f>
        <v>Technology</v>
      </c>
      <c r="H614" t="str">
        <f>Financials!F613</f>
        <v>Software—Infrastructure</v>
      </c>
      <c r="I614">
        <f>Financials!O613</f>
        <v>207.01</v>
      </c>
      <c r="J614" t="str">
        <f>Financials!H613&amp;" - "&amp;Financials!G613</f>
        <v>115.15 - 215.91</v>
      </c>
      <c r="K614" s="7">
        <f>(Financials!G613-Financials!O613)/Financials!O613</f>
        <v>4.2993092121153598E-2</v>
      </c>
      <c r="L614" s="1">
        <f>Financials!M613</f>
        <v>0</v>
      </c>
      <c r="M614">
        <f>Financials!I613</f>
        <v>43.064300000000003</v>
      </c>
      <c r="N614">
        <f>Financials!J613</f>
        <v>38.966999999999999</v>
      </c>
      <c r="O614" s="11">
        <f>Financials!K613</f>
        <v>5.3124399999999996</v>
      </c>
      <c r="P614" s="8">
        <f t="shared" si="11"/>
        <v>0</v>
      </c>
      <c r="Q614" s="14">
        <f>Financials!S613</f>
        <v>0</v>
      </c>
      <c r="R614" s="14">
        <f>Financials!T613</f>
        <v>0</v>
      </c>
      <c r="S614" s="14">
        <f>Financials!U613</f>
        <v>0</v>
      </c>
      <c r="T614" s="14">
        <f>Financials!V613</f>
        <v>0</v>
      </c>
      <c r="U614" s="15" t="str">
        <f>IF(Financials!W613="","na",Financials!W613)</f>
        <v>na</v>
      </c>
      <c r="V614" s="15" t="str">
        <f>IF(Financials!X613="","na",Financials!X613)</f>
        <v>na</v>
      </c>
      <c r="W614" s="15" t="str">
        <f>IF(Financials!Y613="","na",Financials!Y613)</f>
        <v>na</v>
      </c>
      <c r="X614" s="15" t="str">
        <f>IF(Financials!Z613="","na",Financials!Z613)</f>
        <v>na</v>
      </c>
      <c r="Y614" s="15" t="str">
        <f>IF(Financials!AA613="","na",Financials!AA613)</f>
        <v>na</v>
      </c>
      <c r="Z614" s="8" t="str">
        <f>IF(Financials!AB613="","na",Financials!AB613)</f>
        <v>na</v>
      </c>
      <c r="AA614" s="8" t="str">
        <f>IF(Financials!AC613="","na",Financials!AC613)</f>
        <v>na</v>
      </c>
      <c r="AB614" s="8" t="str">
        <f>IF(Financials!AD613="","na",Financials!AD613)</f>
        <v>na</v>
      </c>
      <c r="AC614" s="8" t="str">
        <f>IF(Financials!AE613="","na",Financials!AE613)</f>
        <v>na</v>
      </c>
      <c r="AD614" s="8" t="str">
        <f>IF(Financials!AF613="","na",Financials!AF613)</f>
        <v>na</v>
      </c>
      <c r="AE614" s="16" t="str">
        <f>IF(Financials!AG613="","na",Financials!AG613)</f>
        <v>na</v>
      </c>
      <c r="AF614" s="16" t="str">
        <f>IF(Financials!AH613="","na",Financials!AH613)</f>
        <v>na</v>
      </c>
      <c r="AG614" s="16" t="str">
        <f>IF(Financials!AI613="","na",Financials!AI613)</f>
        <v>na</v>
      </c>
      <c r="AH614" s="16" t="str">
        <f>IF(Financials!AJ613="","na",Financials!AJ613)</f>
        <v>na</v>
      </c>
      <c r="AI614" s="16" t="str">
        <f>IF(Financials!AK613="","na",Financials!AK613)</f>
        <v>na</v>
      </c>
    </row>
    <row r="615" spans="1:35" x14ac:dyDescent="0.2">
      <c r="A615" s="5">
        <f>Financials!Q614</f>
        <v>44306</v>
      </c>
      <c r="B615" s="5">
        <f>Financials!P614</f>
        <v>44306</v>
      </c>
      <c r="C615" t="str">
        <f>Financials!A614</f>
        <v>US31620M1062</v>
      </c>
      <c r="D615" t="str">
        <f>Financials!B614</f>
        <v>FIS</v>
      </c>
      <c r="E615" t="str">
        <f>Financials!C614</f>
        <v>Fidelity National Information Services</v>
      </c>
      <c r="F615" t="str">
        <f>Financials!D614</f>
        <v>USD</v>
      </c>
      <c r="G615" t="str">
        <f>Financials!E614</f>
        <v>Technology</v>
      </c>
      <c r="H615" t="str">
        <f>Financials!F614</f>
        <v>Information Technology Services</v>
      </c>
      <c r="I615">
        <f>Financials!O614</f>
        <v>151.78</v>
      </c>
      <c r="J615" t="str">
        <f>Financials!H614&amp;" - "&amp;Financials!G614</f>
        <v>117.05 - 156.73</v>
      </c>
      <c r="K615" s="7">
        <f>(Financials!G614-Financials!O614)/Financials!O614</f>
        <v>3.2612992489128925E-2</v>
      </c>
      <c r="L615" s="1">
        <f>Financials!M614</f>
        <v>1.03E-2</v>
      </c>
      <c r="M615">
        <f>Financials!I614</f>
        <v>607.12</v>
      </c>
      <c r="N615">
        <f>Financials!J614</f>
        <v>79.516000000000005</v>
      </c>
      <c r="O615" s="11">
        <f>Financials!K614</f>
        <v>1.9088000000000001</v>
      </c>
      <c r="P615" s="8">
        <f t="shared" si="11"/>
        <v>2</v>
      </c>
      <c r="Q615" s="14">
        <f>Financials!S614</f>
        <v>2004</v>
      </c>
      <c r="R615" s="14">
        <f>Financials!T614</f>
        <v>2021</v>
      </c>
      <c r="S615" s="14">
        <f>Financials!U614</f>
        <v>9</v>
      </c>
      <c r="T615" s="14">
        <f>Financials!V614</f>
        <v>3</v>
      </c>
      <c r="U615" s="15">
        <f>IF(Financials!W614="","na",Financials!W614)</f>
        <v>0.95</v>
      </c>
      <c r="V615" s="15">
        <f>IF(Financials!X614="","na",Financials!X614)</f>
        <v>-0.59375</v>
      </c>
      <c r="W615" s="15">
        <f>IF(Financials!Y614="","na",Financials!Y614)</f>
        <v>-0.625</v>
      </c>
      <c r="X615" s="15">
        <f>IF(Financials!Z614="","na",Financials!Z614)</f>
        <v>-0.6953125</v>
      </c>
      <c r="Y615" s="15">
        <f>IF(Financials!AA614="","na",Financials!AA614)</f>
        <v>-0.72142857142857131</v>
      </c>
      <c r="Z615" s="8">
        <f>IF(Financials!AB614="","na",Financials!AB614)</f>
        <v>1.1599999999999999</v>
      </c>
      <c r="AA615" s="8">
        <f>IF(Financials!AC614="","na",Financials!AC614)</f>
        <v>1.28</v>
      </c>
      <c r="AB615" s="8">
        <f>IF(Financials!AD614="","na",Financials!AD614)</f>
        <v>1.4</v>
      </c>
      <c r="AC615" s="8">
        <f>IF(Financials!AE614="","na",Financials!AE614)</f>
        <v>1.4</v>
      </c>
      <c r="AD615" s="8">
        <f>IF(Financials!AF614="","na",Financials!AF614)</f>
        <v>0.39</v>
      </c>
      <c r="AE615" s="16">
        <f>IF(Financials!AG614="","na",Financials!AG614)</f>
        <v>0.30526315789473685</v>
      </c>
      <c r="AF615" s="16">
        <f>IF(Financials!AH614="","na",Financials!AH614)</f>
        <v>0.51200000000000001</v>
      </c>
      <c r="AG615" s="16" t="str">
        <f>IF(Financials!AI614="","na",Financials!AI614)</f>
        <v>na</v>
      </c>
      <c r="AH615" s="16" t="str">
        <f>IF(Financials!AJ614="","na",Financials!AJ614)</f>
        <v>na</v>
      </c>
      <c r="AI615" s="16" t="str">
        <f>IF(Financials!AK614="","na",Financials!AK614)</f>
        <v>na</v>
      </c>
    </row>
    <row r="616" spans="1:35" x14ac:dyDescent="0.2">
      <c r="A616" s="5">
        <f>Financials!Q615</f>
        <v>44306</v>
      </c>
      <c r="B616" s="5">
        <f>Financials!P615</f>
        <v>44306</v>
      </c>
      <c r="C616" t="str">
        <f>Financials!A615</f>
        <v>US3167731005</v>
      </c>
      <c r="D616" t="str">
        <f>Financials!B615</f>
        <v>FITB</v>
      </c>
      <c r="E616" t="str">
        <f>Financials!C615</f>
        <v>Fifth Third Bancorp</v>
      </c>
      <c r="F616" t="str">
        <f>Financials!D615</f>
        <v>USD</v>
      </c>
      <c r="G616" t="str">
        <f>Financials!E615</f>
        <v>Financial Services</v>
      </c>
      <c r="H616" t="str">
        <f>Financials!F615</f>
        <v>Banks—Regional</v>
      </c>
      <c r="I616">
        <f>Financials!O615</f>
        <v>36.44</v>
      </c>
      <c r="J616" t="str">
        <f>Financials!H615&amp;" - "&amp;Financials!G615</f>
        <v>14.47 - 40.46</v>
      </c>
      <c r="K616" s="7">
        <f>(Financials!G615-Financials!O615)/Financials!O615</f>
        <v>0.11031833150384203</v>
      </c>
      <c r="L616" s="1">
        <f>Financials!M615</f>
        <v>2.9600000000000001E-2</v>
      </c>
      <c r="M616">
        <f>Financials!I615</f>
        <v>13.236499999999999</v>
      </c>
      <c r="N616">
        <f>Financials!J615</f>
        <v>28.731999999999999</v>
      </c>
      <c r="O616" s="11">
        <f>Financials!K615</f>
        <v>1.26827</v>
      </c>
      <c r="P616" s="8">
        <f t="shared" si="11"/>
        <v>3</v>
      </c>
      <c r="Q616" s="14">
        <f>Financials!S615</f>
        <v>1985</v>
      </c>
      <c r="R616" s="14">
        <f>Financials!T615</f>
        <v>2021</v>
      </c>
      <c r="S616" s="14">
        <f>Financials!U615</f>
        <v>27</v>
      </c>
      <c r="T616" s="14">
        <f>Financials!V615</f>
        <v>8</v>
      </c>
      <c r="U616" s="15">
        <f>IF(Financials!W615="","na",Financials!W615)</f>
        <v>-0.17567320021982041</v>
      </c>
      <c r="V616" s="15">
        <f>IF(Financials!X615="","na",Financials!X615)</f>
        <v>-0.47058823529411759</v>
      </c>
      <c r="W616" s="15">
        <f>IF(Financials!Y615="","na",Financials!Y615)</f>
        <v>-0.49056603773584906</v>
      </c>
      <c r="X616" s="15">
        <f>IF(Financials!Z615="","na",Financials!Z615)</f>
        <v>-0.63513513513513509</v>
      </c>
      <c r="Y616" s="15">
        <f>IF(Financials!AA615="","na",Financials!AA615)</f>
        <v>-0.75</v>
      </c>
      <c r="Z616" s="8">
        <f>IF(Financials!AB615="","na",Financials!AB615)</f>
        <v>0.6</v>
      </c>
      <c r="AA616" s="8">
        <f>IF(Financials!AC615="","na",Financials!AC615)</f>
        <v>0.74</v>
      </c>
      <c r="AB616" s="8">
        <f>IF(Financials!AD615="","na",Financials!AD615)</f>
        <v>0.94</v>
      </c>
      <c r="AC616" s="8">
        <f>IF(Financials!AE615="","na",Financials!AE615)</f>
        <v>1.08</v>
      </c>
      <c r="AD616" s="8">
        <f>IF(Financials!AF615="","na",Financials!AF615)</f>
        <v>0.27</v>
      </c>
      <c r="AE616" s="16">
        <f>IF(Financials!AG615="","na",Financials!AG615)</f>
        <v>0.2142857142857143</v>
      </c>
      <c r="AF616" s="16">
        <f>IF(Financials!AH615="","na",Financials!AH615)</f>
        <v>0.23870967741935484</v>
      </c>
      <c r="AG616" s="16">
        <f>IF(Financials!AI615="","na",Financials!AI615)</f>
        <v>0.28484848484848485</v>
      </c>
      <c r="AH616" s="16" t="str">
        <f>IF(Financials!AJ615="","na",Financials!AJ615)</f>
        <v>na</v>
      </c>
      <c r="AI616" s="16" t="str">
        <f>IF(Financials!AK615="","na",Financials!AK615)</f>
        <v>na</v>
      </c>
    </row>
    <row r="617" spans="1:35" x14ac:dyDescent="0.2">
      <c r="A617" s="5">
        <f>Financials!Q616</f>
        <v>44306</v>
      </c>
      <c r="B617" s="5">
        <f>Financials!P616</f>
        <v>44306</v>
      </c>
      <c r="C617" t="str">
        <f>Financials!A616</f>
        <v>US3377381088</v>
      </c>
      <c r="D617" t="str">
        <f>Financials!B616</f>
        <v>FISV</v>
      </c>
      <c r="E617" t="str">
        <f>Financials!C616</f>
        <v>Fiserv</v>
      </c>
      <c r="F617" t="str">
        <f>Financials!D616</f>
        <v>USD</v>
      </c>
      <c r="G617" t="str">
        <f>Financials!E616</f>
        <v>Technology</v>
      </c>
      <c r="H617" t="str">
        <f>Financials!F616</f>
        <v>Information Technology Services</v>
      </c>
      <c r="I617">
        <f>Financials!O616</f>
        <v>124.56</v>
      </c>
      <c r="J617" t="str">
        <f>Financials!H616&amp;" - "&amp;Financials!G616</f>
        <v>91.4 - 126.25</v>
      </c>
      <c r="K617" s="7">
        <f>(Financials!G616-Financials!O616)/Financials!O616</f>
        <v>1.3567758509955024E-2</v>
      </c>
      <c r="L617" s="1">
        <f>Financials!M616</f>
        <v>0</v>
      </c>
      <c r="M617">
        <f>Financials!I616</f>
        <v>88.971400000000003</v>
      </c>
      <c r="N617">
        <f>Financials!J616</f>
        <v>48.319000000000003</v>
      </c>
      <c r="O617" s="11">
        <f>Financials!K616</f>
        <v>2.5778699999999999</v>
      </c>
      <c r="P617" s="8">
        <f t="shared" si="11"/>
        <v>0</v>
      </c>
      <c r="Q617" s="14">
        <f>Financials!S616</f>
        <v>0</v>
      </c>
      <c r="R617" s="14">
        <f>Financials!T616</f>
        <v>0</v>
      </c>
      <c r="S617" s="14">
        <f>Financials!U616</f>
        <v>0</v>
      </c>
      <c r="T617" s="14">
        <f>Financials!V616</f>
        <v>0</v>
      </c>
      <c r="U617" s="15" t="str">
        <f>IF(Financials!W616="","na",Financials!W616)</f>
        <v>na</v>
      </c>
      <c r="V617" s="15" t="str">
        <f>IF(Financials!X616="","na",Financials!X616)</f>
        <v>na</v>
      </c>
      <c r="W617" s="15" t="str">
        <f>IF(Financials!Y616="","na",Financials!Y616)</f>
        <v>na</v>
      </c>
      <c r="X617" s="15" t="str">
        <f>IF(Financials!Z616="","na",Financials!Z616)</f>
        <v>na</v>
      </c>
      <c r="Y617" s="15" t="str">
        <f>IF(Financials!AA616="","na",Financials!AA616)</f>
        <v>na</v>
      </c>
      <c r="Z617" s="8" t="str">
        <f>IF(Financials!AB616="","na",Financials!AB616)</f>
        <v>na</v>
      </c>
      <c r="AA617" s="8" t="str">
        <f>IF(Financials!AC616="","na",Financials!AC616)</f>
        <v>na</v>
      </c>
      <c r="AB617" s="8" t="str">
        <f>IF(Financials!AD616="","na",Financials!AD616)</f>
        <v>na</v>
      </c>
      <c r="AC617" s="8" t="str">
        <f>IF(Financials!AE616="","na",Financials!AE616)</f>
        <v>na</v>
      </c>
      <c r="AD617" s="8" t="str">
        <f>IF(Financials!AF616="","na",Financials!AF616)</f>
        <v>na</v>
      </c>
      <c r="AE617" s="16" t="str">
        <f>IF(Financials!AG616="","na",Financials!AG616)</f>
        <v>na</v>
      </c>
      <c r="AF617" s="16" t="str">
        <f>IF(Financials!AH616="","na",Financials!AH616)</f>
        <v>na</v>
      </c>
      <c r="AG617" s="16" t="str">
        <f>IF(Financials!AI616="","na",Financials!AI616)</f>
        <v>na</v>
      </c>
      <c r="AH617" s="16" t="str">
        <f>IF(Financials!AJ616="","na",Financials!AJ616)</f>
        <v>na</v>
      </c>
      <c r="AI617" s="16" t="str">
        <f>IF(Financials!AK616="","na",Financials!AK616)</f>
        <v>na</v>
      </c>
    </row>
    <row r="618" spans="1:35" x14ac:dyDescent="0.2">
      <c r="A618" s="5">
        <f>Financials!Q617</f>
        <v>44306</v>
      </c>
      <c r="B618" s="5">
        <f>Financials!P617</f>
        <v>44306</v>
      </c>
      <c r="C618" t="str">
        <f>Financials!A617</f>
        <v>US3379321074</v>
      </c>
      <c r="D618" t="str">
        <f>Financials!B617</f>
        <v>FE</v>
      </c>
      <c r="E618" t="str">
        <f>Financials!C617</f>
        <v>FirstEnergy</v>
      </c>
      <c r="F618" t="str">
        <f>Financials!D617</f>
        <v>USD</v>
      </c>
      <c r="G618" t="str">
        <f>Financials!E617</f>
        <v>Utilities</v>
      </c>
      <c r="H618" t="str">
        <f>Financials!F617</f>
        <v>Utilities—Diversified</v>
      </c>
      <c r="I618">
        <f>Financials!O617</f>
        <v>36.28</v>
      </c>
      <c r="J618" t="str">
        <f>Financials!H617&amp;" - "&amp;Financials!G617</f>
        <v>22.85 - 46.36</v>
      </c>
      <c r="K618" s="7">
        <f>(Financials!G617-Financials!O617)/Financials!O617</f>
        <v>0.27783902976846742</v>
      </c>
      <c r="L618" s="1">
        <f>Financials!M617</f>
        <v>4.2999999999999997E-2</v>
      </c>
      <c r="M618">
        <f>Financials!I617</f>
        <v>18.231200000000001</v>
      </c>
      <c r="N618">
        <f>Financials!J617</f>
        <v>13.324999999999999</v>
      </c>
      <c r="O618" s="11">
        <f>Financials!K617</f>
        <v>2.7227000000000001</v>
      </c>
      <c r="P618" s="8">
        <f t="shared" si="11"/>
        <v>1</v>
      </c>
      <c r="Q618" s="14">
        <f>Financials!S617</f>
        <v>1999</v>
      </c>
      <c r="R618" s="14">
        <f>Financials!T617</f>
        <v>2021</v>
      </c>
      <c r="S618" s="14">
        <f>Financials!U617</f>
        <v>8</v>
      </c>
      <c r="T618" s="14">
        <f>Financials!V617</f>
        <v>4</v>
      </c>
      <c r="U618" s="15">
        <f>IF(Financials!W617="","na",Financials!W617)</f>
        <v>-0.73999999999999988</v>
      </c>
      <c r="V618" s="15">
        <f>IF(Financials!X617="","na",Financials!X617)</f>
        <v>-0.72916666666666652</v>
      </c>
      <c r="W618" s="15">
        <f>IF(Financials!Y617="","na",Financials!Y617)</f>
        <v>-0.72916666666666652</v>
      </c>
      <c r="X618" s="15">
        <f>IF(Financials!Z617="","na",Financials!Z617)</f>
        <v>-0.72916666666666652</v>
      </c>
      <c r="Y618" s="15">
        <f>IF(Financials!AA617="","na",Financials!AA617)</f>
        <v>-0.74999999999999989</v>
      </c>
      <c r="Z618" s="8">
        <f>IF(Financials!AB617="","na",Financials!AB617)</f>
        <v>1.44</v>
      </c>
      <c r="AA618" s="8">
        <f>IF(Financials!AC617="","na",Financials!AC617)</f>
        <v>1.44</v>
      </c>
      <c r="AB618" s="8">
        <f>IF(Financials!AD617="","na",Financials!AD617)</f>
        <v>1.52</v>
      </c>
      <c r="AC618" s="8">
        <f>IF(Financials!AE617="","na",Financials!AE617)</f>
        <v>1.56</v>
      </c>
      <c r="AD618" s="8">
        <f>IF(Financials!AF617="","na",Financials!AF617)</f>
        <v>0.39</v>
      </c>
      <c r="AE618" s="16">
        <f>IF(Financials!AG617="","na",Financials!AG617)</f>
        <v>-0.36923076923076931</v>
      </c>
      <c r="AF618" s="16">
        <f>IF(Financials!AH617="","na",Financials!AH617)</f>
        <v>0.72</v>
      </c>
      <c r="AG618" s="16">
        <f>IF(Financials!AI617="","na",Financials!AI617)</f>
        <v>0.89411764705882357</v>
      </c>
      <c r="AH618" s="16" t="str">
        <f>IF(Financials!AJ617="","na",Financials!AJ617)</f>
        <v>na</v>
      </c>
      <c r="AI618" s="16" t="str">
        <f>IF(Financials!AK617="","na",Financials!AK617)</f>
        <v>na</v>
      </c>
    </row>
    <row r="619" spans="1:35" x14ac:dyDescent="0.2">
      <c r="A619" s="5">
        <f>Financials!Q618</f>
        <v>44306</v>
      </c>
      <c r="B619" s="5">
        <f>Financials!P618</f>
        <v>44306</v>
      </c>
      <c r="C619" t="str">
        <f>Financials!A618</f>
        <v>US34354P1057</v>
      </c>
      <c r="D619" t="str">
        <f>Financials!B618</f>
        <v>FLS</v>
      </c>
      <c r="E619" t="str">
        <f>Financials!C618</f>
        <v>Flowserve</v>
      </c>
      <c r="F619" t="str">
        <f>Financials!D618</f>
        <v>USD</v>
      </c>
      <c r="G619" t="str">
        <f>Financials!E618</f>
        <v>Industrials</v>
      </c>
      <c r="H619" t="str">
        <f>Financials!F618</f>
        <v>Specialty Industrial Machinery</v>
      </c>
      <c r="I619">
        <f>Financials!O618</f>
        <v>39.159999999999997</v>
      </c>
      <c r="J619" t="str">
        <f>Financials!H618&amp;" - "&amp;Financials!G618</f>
        <v>21.05 - 42.24</v>
      </c>
      <c r="K619" s="7">
        <f>(Financials!G618-Financials!O618)/Financials!O618</f>
        <v>7.8651685393258577E-2</v>
      </c>
      <c r="L619" s="1">
        <f>Financials!M618</f>
        <v>2.0400000000000001E-2</v>
      </c>
      <c r="M619">
        <f>Financials!I618</f>
        <v>44</v>
      </c>
      <c r="N619">
        <f>Financials!J618</f>
        <v>13.324</v>
      </c>
      <c r="O619" s="11">
        <f>Financials!K618</f>
        <v>2.93906</v>
      </c>
      <c r="P619" s="8">
        <f t="shared" si="11"/>
        <v>1</v>
      </c>
      <c r="Q619" s="14">
        <f>Financials!S618</f>
        <v>1986</v>
      </c>
      <c r="R619" s="14">
        <f>Financials!T618</f>
        <v>2021</v>
      </c>
      <c r="S619" s="14">
        <f>Financials!U618</f>
        <v>19</v>
      </c>
      <c r="T619" s="14">
        <f>Financials!V618</f>
        <v>5</v>
      </c>
      <c r="U619" s="15">
        <f>IF(Financials!W618="","na",Financials!W618)</f>
        <v>-0.1974317817014446</v>
      </c>
      <c r="V619" s="15">
        <f>IF(Financials!X618="","na",Financials!X618)</f>
        <v>-0.6875</v>
      </c>
      <c r="W619" s="15">
        <f>IF(Financials!Y618="","na",Financials!Y618)</f>
        <v>-0.73684210526315796</v>
      </c>
      <c r="X619" s="15">
        <f>IF(Financials!Z618="","na",Financials!Z618)</f>
        <v>-0.73684210526315796</v>
      </c>
      <c r="Y619" s="15">
        <f>IF(Financials!AA618="","na",Financials!AA618)</f>
        <v>-0.75000000000000011</v>
      </c>
      <c r="Z619" s="8">
        <f>IF(Financials!AB618="","na",Financials!AB618)</f>
        <v>0.56999999999999995</v>
      </c>
      <c r="AA619" s="8">
        <f>IF(Financials!AC618="","na",Financials!AC618)</f>
        <v>0.76</v>
      </c>
      <c r="AB619" s="8">
        <f>IF(Financials!AD618="","na",Financials!AD618)</f>
        <v>0.95</v>
      </c>
      <c r="AC619" s="8">
        <f>IF(Financials!AE618="","na",Financials!AE618)</f>
        <v>0.8</v>
      </c>
      <c r="AD619" s="8">
        <f>IF(Financials!AF618="","na",Financials!AF618)</f>
        <v>0.2</v>
      </c>
      <c r="AE619" s="16" t="str">
        <f>IF(Financials!AG618="","na",Financials!AG618)</f>
        <v>na</v>
      </c>
      <c r="AF619" s="16" t="str">
        <f>IF(Financials!AH618="","na",Financials!AH618)</f>
        <v>na</v>
      </c>
      <c r="AG619" s="16">
        <f>IF(Financials!AI618="","na",Financials!AI618)</f>
        <v>0.5</v>
      </c>
      <c r="AH619" s="16" t="str">
        <f>IF(Financials!AJ618="","na",Financials!AJ618)</f>
        <v>na</v>
      </c>
      <c r="AI619" s="16" t="str">
        <f>IF(Financials!AK618="","na",Financials!AK618)</f>
        <v>na</v>
      </c>
    </row>
    <row r="620" spans="1:35" x14ac:dyDescent="0.2">
      <c r="A620" s="5">
        <f>Financials!Q619</f>
        <v>44306</v>
      </c>
      <c r="B620" s="5">
        <f>Financials!P619</f>
        <v>44306</v>
      </c>
      <c r="C620" t="str">
        <f>Financials!A619</f>
        <v>US3453708600</v>
      </c>
      <c r="D620" t="str">
        <f>Financials!B619</f>
        <v>F</v>
      </c>
      <c r="E620" t="str">
        <f>Financials!C619</f>
        <v>Ford Motor</v>
      </c>
      <c r="F620" t="str">
        <f>Financials!D619</f>
        <v>USD</v>
      </c>
      <c r="G620" t="str">
        <f>Financials!E619</f>
        <v>Consumer Cyclical</v>
      </c>
      <c r="H620" t="str">
        <f>Financials!F619</f>
        <v>Auto Manufacturers</v>
      </c>
      <c r="I620">
        <f>Financials!O619</f>
        <v>11.45</v>
      </c>
      <c r="J620" t="str">
        <f>Financials!H619&amp;" - "&amp;Financials!G619</f>
        <v>4.52 - 13.62</v>
      </c>
      <c r="K620" s="7">
        <f>(Financials!G619-Financials!O619)/Financials!O619</f>
        <v>0.18951965065502183</v>
      </c>
      <c r="L620" s="1">
        <f>Financials!M619</f>
        <v>0</v>
      </c>
      <c r="M620">
        <f>Financials!I619</f>
        <v>0</v>
      </c>
      <c r="N620">
        <f>Financials!J619</f>
        <v>7.7140000000000004</v>
      </c>
      <c r="O620" s="11">
        <f>Financials!K619</f>
        <v>1.48431</v>
      </c>
      <c r="P620" s="8">
        <f t="shared" si="11"/>
        <v>1</v>
      </c>
      <c r="Q620" s="14">
        <f>Financials!S619</f>
        <v>1973</v>
      </c>
      <c r="R620" s="14">
        <f>Financials!T619</f>
        <v>2020</v>
      </c>
      <c r="S620" s="14">
        <f>Financials!U619</f>
        <v>21</v>
      </c>
      <c r="T620" s="14">
        <f>Financials!V619</f>
        <v>15</v>
      </c>
      <c r="U620" s="15">
        <f>IF(Financials!W619="","na",Financials!W619)</f>
        <v>0.44494750024082452</v>
      </c>
      <c r="V620" s="15">
        <f>IF(Financials!X619="","na",Financials!X619)</f>
        <v>-0.625</v>
      </c>
      <c r="W620" s="15">
        <f>IF(Financials!Y619="","na",Financials!Y619)</f>
        <v>-0.75</v>
      </c>
      <c r="X620" s="15">
        <f>IF(Financials!Z619="","na",Financials!Z619)</f>
        <v>-0.76923076923076916</v>
      </c>
      <c r="Y620" s="15">
        <f>IF(Financials!AA619="","na",Financials!AA619)</f>
        <v>-0.79999999999999993</v>
      </c>
      <c r="Z620" s="8">
        <f>IF(Financials!AB619="","na",Financials!AB619)</f>
        <v>0.65</v>
      </c>
      <c r="AA620" s="8">
        <f>IF(Financials!AC619="","na",Financials!AC619)</f>
        <v>0.57999999999999996</v>
      </c>
      <c r="AB620" s="8">
        <f>IF(Financials!AD619="","na",Financials!AD619)</f>
        <v>0.75</v>
      </c>
      <c r="AC620" s="8">
        <f>IF(Financials!AE619="","na",Financials!AE619)</f>
        <v>0.15</v>
      </c>
      <c r="AD620" s="8" t="str">
        <f>IF(Financials!AF619="","na",Financials!AF619)</f>
        <v>na</v>
      </c>
      <c r="AE620" s="16">
        <f>IF(Financials!AG619="","na",Financials!AG619)</f>
        <v>0.34210526315789475</v>
      </c>
      <c r="AF620" s="16" t="str">
        <f>IF(Financials!AH619="","na",Financials!AH619)</f>
        <v>na</v>
      </c>
      <c r="AG620" s="16" t="str">
        <f>IF(Financials!AI619="","na",Financials!AI619)</f>
        <v>na</v>
      </c>
      <c r="AH620" s="16" t="str">
        <f>IF(Financials!AJ619="","na",Financials!AJ619)</f>
        <v>na</v>
      </c>
      <c r="AI620" s="16" t="str">
        <f>IF(Financials!AK619="","na",Financials!AK619)</f>
        <v>na</v>
      </c>
    </row>
    <row r="621" spans="1:35" x14ac:dyDescent="0.2">
      <c r="A621" s="5">
        <f>Financials!Q620</f>
        <v>44306</v>
      </c>
      <c r="B621" s="5">
        <f>Financials!P620</f>
        <v>44306</v>
      </c>
      <c r="C621" t="str">
        <f>Financials!A620</f>
        <v>US34959J1088</v>
      </c>
      <c r="D621" t="str">
        <f>Financials!B620</f>
        <v>FTV</v>
      </c>
      <c r="E621" t="str">
        <f>Financials!C620</f>
        <v>Fortive</v>
      </c>
      <c r="F621" t="str">
        <f>Financials!D620</f>
        <v>USD</v>
      </c>
      <c r="G621" t="str">
        <f>Financials!E620</f>
        <v>Technology</v>
      </c>
      <c r="H621" t="str">
        <f>Financials!F620</f>
        <v>Scientific &amp; Technical Instruments</v>
      </c>
      <c r="I621">
        <f>Financials!O620</f>
        <v>72.56</v>
      </c>
      <c r="J621" t="str">
        <f>Financials!H620&amp;" - "&amp;Financials!G620</f>
        <v>43.8996 - 74.255</v>
      </c>
      <c r="K621" s="7">
        <f>(Financials!G620-Financials!O620)/Financials!O620</f>
        <v>2.3359977949283257E-2</v>
      </c>
      <c r="L621" s="1">
        <f>Financials!M620</f>
        <v>3.8999999999999998E-3</v>
      </c>
      <c r="M621">
        <f>Financials!I620</f>
        <v>16.146000000000001</v>
      </c>
      <c r="N621">
        <f>Financials!J620</f>
        <v>26.529</v>
      </c>
      <c r="O621" s="11">
        <f>Financials!K620</f>
        <v>2.7351200000000002</v>
      </c>
      <c r="P621" s="8">
        <f t="shared" si="11"/>
        <v>2</v>
      </c>
      <c r="Q621" s="14">
        <f>Financials!S620</f>
        <v>2017</v>
      </c>
      <c r="R621" s="14">
        <f>Financials!T620</f>
        <v>2021</v>
      </c>
      <c r="S621" s="14">
        <f>Financials!U620</f>
        <v>1</v>
      </c>
      <c r="T621" s="14">
        <f>Financials!V620</f>
        <v>1</v>
      </c>
      <c r="U621" s="15">
        <f>IF(Financials!W620="","na",Financials!W620)</f>
        <v>-0.70126322977125299</v>
      </c>
      <c r="V621" s="15" t="str">
        <f>IF(Financials!X620="","na",Financials!X620)</f>
        <v>na</v>
      </c>
      <c r="W621" s="15" t="str">
        <f>IF(Financials!Y620="","na",Financials!Y620)</f>
        <v>na</v>
      </c>
      <c r="X621" s="15">
        <f>IF(Financials!Z620="","na",Financials!Z620)</f>
        <v>-0.70126322977125299</v>
      </c>
      <c r="Y621" s="15">
        <f>IF(Financials!AA620="","na",Financials!AA620)</f>
        <v>-0.73937002010574127</v>
      </c>
      <c r="Z621" s="8" t="str">
        <f>IF(Financials!AB620="","na",Financials!AB620)</f>
        <v>na</v>
      </c>
      <c r="AA621" s="8">
        <f>IF(Financials!AC620="","na",Financials!AC620)</f>
        <v>0.23432</v>
      </c>
      <c r="AB621" s="8">
        <f>IF(Financials!AD620="","na",Financials!AD620)</f>
        <v>0.23432</v>
      </c>
      <c r="AC621" s="8">
        <f>IF(Financials!AE620="","na",Financials!AE620)</f>
        <v>0.26857999999999999</v>
      </c>
      <c r="AD621" s="8">
        <f>IF(Financials!AF620="","na",Financials!AF620)</f>
        <v>7.0000000000000007E-2</v>
      </c>
      <c r="AE621" s="16" t="str">
        <f>IF(Financials!AG620="","na",Financials!AG620)</f>
        <v>na</v>
      </c>
      <c r="AF621" s="16">
        <f>IF(Financials!AH620="","na",Financials!AH620)</f>
        <v>2.8575609756097565E-2</v>
      </c>
      <c r="AG621" s="16">
        <f>IF(Financials!AI620="","na",Financials!AI620)</f>
        <v>0.11716</v>
      </c>
      <c r="AH621" s="16" t="str">
        <f>IF(Financials!AJ620="","na",Financials!AJ620)</f>
        <v>na</v>
      </c>
      <c r="AI621" s="16" t="str">
        <f>IF(Financials!AK620="","na",Financials!AK620)</f>
        <v>na</v>
      </c>
    </row>
    <row r="622" spans="1:35" x14ac:dyDescent="0.2">
      <c r="A622" s="5">
        <f>Financials!Q621</f>
        <v>44306</v>
      </c>
      <c r="B622" s="5">
        <f>Financials!P621</f>
        <v>44306</v>
      </c>
      <c r="C622" t="str">
        <f>Financials!A621</f>
        <v>US34964C1062</v>
      </c>
      <c r="D622" t="str">
        <f>Financials!B621</f>
        <v>FBHS</v>
      </c>
      <c r="E622" t="str">
        <f>Financials!C621</f>
        <v>Fortune Brands Home &amp; Security</v>
      </c>
      <c r="F622" t="str">
        <f>Financials!D621</f>
        <v>USD</v>
      </c>
      <c r="G622" t="str">
        <f>Financials!E621</f>
        <v>Consumer Cyclical</v>
      </c>
      <c r="H622" t="str">
        <f>Financials!F621</f>
        <v>Furnishings, Fixtures &amp; Appliances</v>
      </c>
      <c r="I622">
        <f>Financials!O621</f>
        <v>100.64</v>
      </c>
      <c r="J622" t="str">
        <f>Financials!H621&amp;" - "&amp;Financials!G621</f>
        <v>41.44 - 102.72</v>
      </c>
      <c r="K622" s="7">
        <f>(Financials!G621-Financials!O621)/Financials!O621</f>
        <v>2.0667726550079476E-2</v>
      </c>
      <c r="L622" s="1">
        <f>Financials!M621</f>
        <v>1.03E-2</v>
      </c>
      <c r="M622">
        <f>Financials!I621</f>
        <v>25.543099999999999</v>
      </c>
      <c r="N622">
        <f>Financials!J621</f>
        <v>20.016999999999999</v>
      </c>
      <c r="O622" s="11">
        <f>Financials!K621</f>
        <v>5.02773</v>
      </c>
      <c r="P622" s="8">
        <f t="shared" si="11"/>
        <v>3</v>
      </c>
      <c r="Q622" s="14">
        <f>Financials!S621</f>
        <v>2014</v>
      </c>
      <c r="R622" s="14">
        <f>Financials!T621</f>
        <v>2021</v>
      </c>
      <c r="S622" s="14">
        <f>Financials!U621</f>
        <v>5</v>
      </c>
      <c r="T622" s="14">
        <f>Financials!V621</f>
        <v>2</v>
      </c>
      <c r="U622" s="15">
        <f>IF(Financials!W621="","na",Financials!W621)</f>
        <v>-0.45833333333333331</v>
      </c>
      <c r="V622" s="15">
        <f>IF(Financials!X621="","na",Financials!X621)</f>
        <v>-0.45833333333333331</v>
      </c>
      <c r="W622" s="15">
        <f>IF(Financials!Y621="","na",Financials!Y621)</f>
        <v>-0.72916666666666663</v>
      </c>
      <c r="X622" s="15">
        <f>IF(Financials!Z621="","na",Financials!Z621)</f>
        <v>-0.67500000000000004</v>
      </c>
      <c r="Y622" s="15">
        <f>IF(Financials!AA621="","na",Financials!AA621)</f>
        <v>-0.72916666666666663</v>
      </c>
      <c r="Z622" s="8">
        <f>IF(Financials!AB621="","na",Financials!AB621)</f>
        <v>0.72</v>
      </c>
      <c r="AA622" s="8">
        <f>IF(Financials!AC621="","na",Financials!AC621)</f>
        <v>0.8</v>
      </c>
      <c r="AB622" s="8">
        <f>IF(Financials!AD621="","na",Financials!AD621)</f>
        <v>0.88</v>
      </c>
      <c r="AC622" s="8">
        <f>IF(Financials!AE621="","na",Financials!AE621)</f>
        <v>0.96</v>
      </c>
      <c r="AD622" s="8">
        <f>IF(Financials!AF621="","na",Financials!AF621)</f>
        <v>0.26</v>
      </c>
      <c r="AE622" s="16">
        <f>IF(Financials!AG621="","na",Financials!AG621)</f>
        <v>0.24</v>
      </c>
      <c r="AF622" s="16">
        <f>IF(Financials!AH621="","na",Financials!AH621)</f>
        <v>0.29629629629629628</v>
      </c>
      <c r="AG622" s="16">
        <f>IF(Financials!AI621="","na",Financials!AI621)</f>
        <v>0.28387096774193549</v>
      </c>
      <c r="AH622" s="16" t="str">
        <f>IF(Financials!AJ621="","na",Financials!AJ621)</f>
        <v>na</v>
      </c>
      <c r="AI622" s="16" t="str">
        <f>IF(Financials!AK621="","na",Financials!AK621)</f>
        <v>na</v>
      </c>
    </row>
    <row r="623" spans="1:35" x14ac:dyDescent="0.2">
      <c r="A623" s="5">
        <f>Financials!Q622</f>
        <v>44306</v>
      </c>
      <c r="B623" s="5">
        <f>Financials!P622</f>
        <v>44306</v>
      </c>
      <c r="C623" t="str">
        <f>Financials!A622</f>
        <v>US35137L1052</v>
      </c>
      <c r="D623" t="str">
        <f>Financials!B622</f>
        <v>FOXA</v>
      </c>
      <c r="E623" t="str">
        <f>Financials!C622</f>
        <v>Fox</v>
      </c>
      <c r="F623" t="str">
        <f>Financials!D622</f>
        <v>USD</v>
      </c>
      <c r="G623" t="str">
        <f>Financials!E622</f>
        <v>Communication Services</v>
      </c>
      <c r="H623" t="str">
        <f>Financials!F622</f>
        <v>Broadcasting</v>
      </c>
      <c r="I623">
        <f>Financials!O622</f>
        <v>37.799999999999997</v>
      </c>
      <c r="J623" t="str">
        <f>Financials!H622&amp;" - "&amp;Financials!G622</f>
        <v>23.57 - 44.8</v>
      </c>
      <c r="K623" s="7">
        <f>(Financials!G622-Financials!O622)/Financials!O622</f>
        <v>0.1851851851851852</v>
      </c>
      <c r="L623" s="1">
        <f>Financials!M622</f>
        <v>1.2200000000000001E-2</v>
      </c>
      <c r="M623">
        <f>Financials!I622</f>
        <v>14.958399999999999</v>
      </c>
      <c r="N623">
        <f>Financials!J622</f>
        <v>18.456</v>
      </c>
      <c r="O623" s="11">
        <f>Financials!K622</f>
        <v>2.0481099999999999</v>
      </c>
      <c r="P623" s="8">
        <f t="shared" si="11"/>
        <v>0</v>
      </c>
      <c r="Q623" s="14">
        <f>Financials!S622</f>
        <v>2020</v>
      </c>
      <c r="R623" s="14">
        <f>Financials!T622</f>
        <v>2021</v>
      </c>
      <c r="S623" s="14">
        <f>Financials!U622</f>
        <v>0</v>
      </c>
      <c r="T623" s="14">
        <f>Financials!V622</f>
        <v>1</v>
      </c>
      <c r="U623" s="15">
        <f>IF(Financials!W622="","na",Financials!W622)</f>
        <v>-0.5</v>
      </c>
      <c r="V623" s="15" t="str">
        <f>IF(Financials!X622="","na",Financials!X622)</f>
        <v>na</v>
      </c>
      <c r="W623" s="15" t="str">
        <f>IF(Financials!Y622="","na",Financials!Y622)</f>
        <v>na</v>
      </c>
      <c r="X623" s="15" t="str">
        <f>IF(Financials!Z622="","na",Financials!Z622)</f>
        <v>na</v>
      </c>
      <c r="Y623" s="15">
        <f>IF(Financials!AA622="","na",Financials!AA622)</f>
        <v>-0.5</v>
      </c>
      <c r="Z623" s="8" t="str">
        <f>IF(Financials!AB622="","na",Financials!AB622)</f>
        <v>na</v>
      </c>
      <c r="AA623" s="8" t="str">
        <f>IF(Financials!AC622="","na",Financials!AC622)</f>
        <v>na</v>
      </c>
      <c r="AB623" s="8" t="str">
        <f>IF(Financials!AD622="","na",Financials!AD622)</f>
        <v>na</v>
      </c>
      <c r="AC623" s="8" t="str">
        <f>IF(Financials!AE622="","na",Financials!AE622)</f>
        <v>na</v>
      </c>
      <c r="AD623" s="8">
        <f>IF(Financials!AF622="","na",Financials!AF622)</f>
        <v>0.23</v>
      </c>
      <c r="AE623" s="16" t="str">
        <f>IF(Financials!AG622="","na",Financials!AG622)</f>
        <v>na</v>
      </c>
      <c r="AF623" s="16" t="str">
        <f>IF(Financials!AH622="","na",Financials!AH622)</f>
        <v>na</v>
      </c>
      <c r="AG623" s="16" t="str">
        <f>IF(Financials!AI622="","na",Financials!AI622)</f>
        <v>na</v>
      </c>
      <c r="AH623" s="16" t="str">
        <f>IF(Financials!AJ622="","na",Financials!AJ622)</f>
        <v>na</v>
      </c>
      <c r="AI623" s="16" t="str">
        <f>IF(Financials!AK622="","na",Financials!AK622)</f>
        <v>na</v>
      </c>
    </row>
    <row r="624" spans="1:35" x14ac:dyDescent="0.2">
      <c r="A624" s="5">
        <f>Financials!Q623</f>
        <v>44306</v>
      </c>
      <c r="B624" s="5">
        <f>Financials!P623</f>
        <v>44306</v>
      </c>
      <c r="C624" t="str">
        <f>Financials!A623</f>
        <v>US3546131018</v>
      </c>
      <c r="D624" t="str">
        <f>Financials!B623</f>
        <v>BEN</v>
      </c>
      <c r="E624" t="str">
        <f>Financials!C623</f>
        <v>Franklin Resources</v>
      </c>
      <c r="F624" t="str">
        <f>Financials!D623</f>
        <v>USD</v>
      </c>
      <c r="G624" t="str">
        <f>Financials!E623</f>
        <v>Financial Services</v>
      </c>
      <c r="H624" t="str">
        <f>Financials!F623</f>
        <v>Asset Management</v>
      </c>
      <c r="I624">
        <f>Financials!O623</f>
        <v>29.09</v>
      </c>
      <c r="J624" t="str">
        <f>Financials!H623&amp;" - "&amp;Financials!G623</f>
        <v>14.91 - 30.55</v>
      </c>
      <c r="K624" s="7">
        <f>(Financials!G623-Financials!O623)/Financials!O623</f>
        <v>5.0189068408387792E-2</v>
      </c>
      <c r="L624" s="1">
        <f>Financials!M623</f>
        <v>3.85E-2</v>
      </c>
      <c r="M624">
        <f>Financials!I623</f>
        <v>18.671399999999998</v>
      </c>
      <c r="N624">
        <f>Financials!J623</f>
        <v>20.577000000000002</v>
      </c>
      <c r="O624" s="11">
        <f>Financials!K623</f>
        <v>1.41371</v>
      </c>
      <c r="P624" s="8">
        <f t="shared" si="11"/>
        <v>3</v>
      </c>
      <c r="Q624" s="14">
        <f>Financials!S623</f>
        <v>1985</v>
      </c>
      <c r="R624" s="14">
        <f>Financials!T623</f>
        <v>2021</v>
      </c>
      <c r="S624" s="14">
        <f>Financials!U623</f>
        <v>26</v>
      </c>
      <c r="T624" s="14">
        <f>Financials!V623</f>
        <v>10</v>
      </c>
      <c r="U624" s="15">
        <f>IF(Financials!W623="","na",Financials!W623)</f>
        <v>3.282000305857165</v>
      </c>
      <c r="V624" s="15">
        <f>IF(Financials!X623="","na",Financials!X623)</f>
        <v>-0.72277227722772275</v>
      </c>
      <c r="W624" s="15">
        <f>IF(Financials!Y623="","na",Financials!Y623)</f>
        <v>-0.6216216216216216</v>
      </c>
      <c r="X624" s="15">
        <f>IF(Financials!Z623="","na",Financials!Z623)</f>
        <v>-0.92473118279569899</v>
      </c>
      <c r="Y624" s="15">
        <f>IF(Financials!AA623="","na",Financials!AA623)</f>
        <v>-0.74311926605504586</v>
      </c>
      <c r="Z624" s="8">
        <f>IF(Financials!AB623="","na",Financials!AB623)</f>
        <v>0.83</v>
      </c>
      <c r="AA624" s="8">
        <f>IF(Financials!AC623="","na",Financials!AC623)</f>
        <v>3.72</v>
      </c>
      <c r="AB624" s="8">
        <f>IF(Financials!AD623="","na",Financials!AD623)</f>
        <v>1.05</v>
      </c>
      <c r="AC624" s="8">
        <f>IF(Financials!AE623="","na",Financials!AE623)</f>
        <v>1.0900000000000001</v>
      </c>
      <c r="AD624" s="8">
        <f>IF(Financials!AF623="","na",Financials!AF623)</f>
        <v>0.28000000000000003</v>
      </c>
      <c r="AE624" s="16">
        <f>IF(Financials!AG623="","na",Financials!AG623)</f>
        <v>0.27666666666666667</v>
      </c>
      <c r="AF624" s="16">
        <f>IF(Financials!AH623="","na",Financials!AH623)</f>
        <v>2.6571428571428575</v>
      </c>
      <c r="AG624" s="16">
        <f>IF(Financials!AI623="","na",Financials!AI623)</f>
        <v>0.43750000000000006</v>
      </c>
      <c r="AH624" s="16">
        <f>IF(Financials!AJ623="","na",Financials!AJ623)</f>
        <v>0.68125000000000002</v>
      </c>
      <c r="AI624" s="16" t="str">
        <f>IF(Financials!AK623="","na",Financials!AK623)</f>
        <v>na</v>
      </c>
    </row>
    <row r="625" spans="1:35" x14ac:dyDescent="0.2">
      <c r="A625" s="5">
        <f>Financials!Q624</f>
        <v>44306</v>
      </c>
      <c r="B625" s="5">
        <f>Financials!P624</f>
        <v>44306</v>
      </c>
      <c r="C625" t="str">
        <f>Financials!A624</f>
        <v>US35671D8570</v>
      </c>
      <c r="D625" t="str">
        <f>Financials!B624</f>
        <v>FCX</v>
      </c>
      <c r="E625" t="str">
        <f>Financials!C624</f>
        <v>Freeport-McMoRan</v>
      </c>
      <c r="F625" t="str">
        <f>Financials!D624</f>
        <v>USD</v>
      </c>
      <c r="G625" t="str">
        <f>Financials!E624</f>
        <v>Basic Materials</v>
      </c>
      <c r="H625" t="str">
        <f>Financials!F624</f>
        <v>Copper</v>
      </c>
      <c r="I625">
        <f>Financials!O624</f>
        <v>35.880000000000003</v>
      </c>
      <c r="J625" t="str">
        <f>Financials!H624&amp;" - "&amp;Financials!G624</f>
        <v>7.3 - 39.1</v>
      </c>
      <c r="K625" s="7">
        <f>(Financials!G624-Financials!O624)/Financials!O624</f>
        <v>8.9743589743589702E-2</v>
      </c>
      <c r="L625" s="1">
        <f>Financials!M624</f>
        <v>8.3999999999999995E-3</v>
      </c>
      <c r="M625">
        <f>Financials!I624</f>
        <v>87.512200000000007</v>
      </c>
      <c r="N625">
        <f>Financials!J624</f>
        <v>6.9779999999999998</v>
      </c>
      <c r="O625" s="11">
        <f>Financials!K624</f>
        <v>5.1418699999999999</v>
      </c>
      <c r="P625" s="8">
        <f t="shared" si="11"/>
        <v>1</v>
      </c>
      <c r="Q625" s="14">
        <f>Financials!S624</f>
        <v>1996</v>
      </c>
      <c r="R625" s="14">
        <f>Financials!T624</f>
        <v>2021</v>
      </c>
      <c r="S625" s="14">
        <f>Financials!U624</f>
        <v>11</v>
      </c>
      <c r="T625" s="14">
        <f>Financials!V624</f>
        <v>7</v>
      </c>
      <c r="U625" s="15">
        <f>IF(Financials!W624="","na",Financials!W624)</f>
        <v>-0.80964467005076135</v>
      </c>
      <c r="V625" s="15">
        <f>IF(Financials!X624="","na",Financials!X624)</f>
        <v>-0.94009584664536761</v>
      </c>
      <c r="W625" s="15" t="str">
        <f>IF(Financials!Y624="","na",Financials!Y624)</f>
        <v>na</v>
      </c>
      <c r="X625" s="15">
        <f>IF(Financials!Z624="","na",Financials!Z624)</f>
        <v>-0.5</v>
      </c>
      <c r="Y625" s="15">
        <f>IF(Financials!AA624="","na",Financials!AA624)</f>
        <v>0.49999999999999989</v>
      </c>
      <c r="Z625" s="8" t="str">
        <f>IF(Financials!AB624="","na",Financials!AB624)</f>
        <v>na</v>
      </c>
      <c r="AA625" s="8">
        <f>IF(Financials!AC624="","na",Financials!AC624)</f>
        <v>0.15</v>
      </c>
      <c r="AB625" s="8">
        <f>IF(Financials!AD624="","na",Financials!AD624)</f>
        <v>0.2</v>
      </c>
      <c r="AC625" s="8">
        <f>IF(Financials!AE624="","na",Financials!AE624)</f>
        <v>0.05</v>
      </c>
      <c r="AD625" s="8">
        <f>IF(Financials!AF624="","na",Financials!AF624)</f>
        <v>7.4999999999999997E-2</v>
      </c>
      <c r="AE625" s="16" t="str">
        <f>IF(Financials!AG624="","na",Financials!AG624)</f>
        <v>na</v>
      </c>
      <c r="AF625" s="16">
        <f>IF(Financials!AH624="","na",Financials!AH624)</f>
        <v>9.375E-2</v>
      </c>
      <c r="AG625" s="16" t="str">
        <f>IF(Financials!AI624="","na",Financials!AI624)</f>
        <v>na</v>
      </c>
      <c r="AH625" s="16" t="str">
        <f>IF(Financials!AJ624="","na",Financials!AJ624)</f>
        <v>na</v>
      </c>
      <c r="AI625" s="16" t="str">
        <f>IF(Financials!AK624="","na",Financials!AK624)</f>
        <v>na</v>
      </c>
    </row>
    <row r="626" spans="1:35" x14ac:dyDescent="0.2">
      <c r="A626" s="5">
        <f>Financials!Q625</f>
        <v>44306</v>
      </c>
      <c r="B626" s="5">
        <f>Financials!P625</f>
        <v>44306</v>
      </c>
      <c r="C626" t="str">
        <f>Financials!A625</f>
        <v>US3635761097</v>
      </c>
      <c r="D626" t="str">
        <f>Financials!B625</f>
        <v>AJG</v>
      </c>
      <c r="E626" t="str">
        <f>Financials!C625</f>
        <v>Arthur J Gallagher &amp;</v>
      </c>
      <c r="F626" t="str">
        <f>Financials!D625</f>
        <v>USD</v>
      </c>
      <c r="G626" t="str">
        <f>Financials!E625</f>
        <v>Financial Services</v>
      </c>
      <c r="H626" t="str">
        <f>Financials!F625</f>
        <v>Insurance Brokers</v>
      </c>
      <c r="I626">
        <f>Financials!O625</f>
        <v>136.26</v>
      </c>
      <c r="J626" t="str">
        <f>Financials!H625&amp;" - "&amp;Financials!G625</f>
        <v>73.66 - 137.34</v>
      </c>
      <c r="K626" s="7">
        <f>(Financials!G625-Financials!O625)/Financials!O625</f>
        <v>7.9260237780714258E-3</v>
      </c>
      <c r="L626" s="1">
        <f>Financials!M625</f>
        <v>1.41E-2</v>
      </c>
      <c r="M626">
        <f>Financials!I625</f>
        <v>32.442900000000002</v>
      </c>
      <c r="N626">
        <f>Financials!J625</f>
        <v>31.937000000000001</v>
      </c>
      <c r="O626" s="11">
        <f>Financials!K625</f>
        <v>4.2665199999999999</v>
      </c>
      <c r="P626" s="8">
        <f t="shared" si="11"/>
        <v>3</v>
      </c>
      <c r="Q626" s="14">
        <f>Financials!S625</f>
        <v>1986</v>
      </c>
      <c r="R626" s="14">
        <f>Financials!T625</f>
        <v>2021</v>
      </c>
      <c r="S626" s="14">
        <f>Financials!U625</f>
        <v>28</v>
      </c>
      <c r="T626" s="14">
        <f>Financials!V625</f>
        <v>4</v>
      </c>
      <c r="U626" s="15">
        <f>IF(Financials!W625="","na",Financials!W625)</f>
        <v>0.6</v>
      </c>
      <c r="V626" s="15">
        <f>IF(Financials!X625="","na",Financials!X625)</f>
        <v>-0.66666666666666663</v>
      </c>
      <c r="W626" s="15">
        <f>IF(Financials!Y625="","na",Financials!Y625)</f>
        <v>-0.68421052631578949</v>
      </c>
      <c r="X626" s="15">
        <f>IF(Financials!Z625="","na",Financials!Z625)</f>
        <v>-0.70731707317073167</v>
      </c>
      <c r="Y626" s="15">
        <f>IF(Financials!AA625="","na",Financials!AA625)</f>
        <v>-0.73333333333333339</v>
      </c>
      <c r="Z626" s="8">
        <f>IF(Financials!AB625="","na",Financials!AB625)</f>
        <v>1.95</v>
      </c>
      <c r="AA626" s="8">
        <f>IF(Financials!AC625="","na",Financials!AC625)</f>
        <v>1.64</v>
      </c>
      <c r="AB626" s="8">
        <f>IF(Financials!AD625="","na",Financials!AD625)</f>
        <v>1.72</v>
      </c>
      <c r="AC626" s="8">
        <f>IF(Financials!AE625="","na",Financials!AE625)</f>
        <v>1.8</v>
      </c>
      <c r="AD626" s="8">
        <f>IF(Financials!AF625="","na",Financials!AF625)</f>
        <v>0.48</v>
      </c>
      <c r="AE626" s="16">
        <f>IF(Financials!AG625="","na",Financials!AG625)</f>
        <v>0.78</v>
      </c>
      <c r="AF626" s="16">
        <f>IF(Financials!AH625="","na",Financials!AH625)</f>
        <v>0.4823529411764706</v>
      </c>
      <c r="AG626" s="16">
        <f>IF(Financials!AI625="","na",Financials!AI625)</f>
        <v>0.49142857142857144</v>
      </c>
      <c r="AH626" s="16" t="str">
        <f>IF(Financials!AJ625="","na",Financials!AJ625)</f>
        <v>na</v>
      </c>
      <c r="AI626" s="16" t="str">
        <f>IF(Financials!AK625="","na",Financials!AK625)</f>
        <v>na</v>
      </c>
    </row>
    <row r="627" spans="1:35" x14ac:dyDescent="0.2">
      <c r="A627" s="5">
        <f>Financials!Q626</f>
        <v>44306</v>
      </c>
      <c r="B627" s="5">
        <f>Financials!P626</f>
        <v>44306</v>
      </c>
      <c r="C627" t="str">
        <f>Financials!A626</f>
        <v>US3647601083</v>
      </c>
      <c r="D627" t="str">
        <f>Financials!B626</f>
        <v>GPS</v>
      </c>
      <c r="E627" t="str">
        <f>Financials!C626</f>
        <v>Gap</v>
      </c>
      <c r="F627" t="str">
        <f>Financials!D626</f>
        <v>USD</v>
      </c>
      <c r="G627" t="str">
        <f>Financials!E626</f>
        <v>Consumer Cyclical</v>
      </c>
      <c r="H627" t="str">
        <f>Financials!F626</f>
        <v>Apparel Retail</v>
      </c>
      <c r="I627">
        <f>Financials!O626</f>
        <v>31.78</v>
      </c>
      <c r="J627" t="str">
        <f>Financials!H626&amp;" - "&amp;Financials!G626</f>
        <v>6.54 - 32.95</v>
      </c>
      <c r="K627" s="7">
        <f>(Financials!G626-Financials!O626)/Financials!O626</f>
        <v>3.6815607300188853E-2</v>
      </c>
      <c r="L627" s="1">
        <f>Financials!M626</f>
        <v>3.0499999999999999E-2</v>
      </c>
      <c r="M627">
        <f>Financials!I626</f>
        <v>0</v>
      </c>
      <c r="N627">
        <f>Financials!J626</f>
        <v>6.9889999999999999</v>
      </c>
      <c r="O627" s="11">
        <f>Financials!K626</f>
        <v>4.5471500000000002</v>
      </c>
      <c r="P627" s="8">
        <f t="shared" si="11"/>
        <v>3</v>
      </c>
      <c r="Q627" s="14">
        <f>Financials!S626</f>
        <v>1986</v>
      </c>
      <c r="R627" s="14">
        <f>Financials!T626</f>
        <v>2021</v>
      </c>
      <c r="S627" s="14">
        <f>Financials!U626</f>
        <v>23</v>
      </c>
      <c r="T627" s="14">
        <f>Financials!V626</f>
        <v>8</v>
      </c>
      <c r="U627" s="15">
        <f>IF(Financials!W626="","na",Financials!W626)</f>
        <v>-0.20854639611764331</v>
      </c>
      <c r="V627" s="15">
        <f>IF(Financials!X626="","na",Financials!X626)</f>
        <v>-0.71744186046511627</v>
      </c>
      <c r="W627" s="15">
        <f>IF(Financials!Y626="","na",Financials!Y626)</f>
        <v>-0.78869565217391302</v>
      </c>
      <c r="X627" s="15">
        <f>IF(Financials!Z626="","na",Financials!Z626)</f>
        <v>-0.74661105318039622</v>
      </c>
      <c r="Y627" s="15">
        <f>IF(Financials!AA626="","na",Financials!AA626)</f>
        <v>-0.49948506694129757</v>
      </c>
      <c r="Z627" s="8">
        <f>IF(Financials!AB626="","na",Financials!AB626)</f>
        <v>0.92</v>
      </c>
      <c r="AA627" s="8">
        <f>IF(Financials!AC626="","na",Financials!AC626)</f>
        <v>0.95899999999999996</v>
      </c>
      <c r="AB627" s="8">
        <f>IF(Financials!AD626="","na",Financials!AD626)</f>
        <v>0.97199999999999998</v>
      </c>
      <c r="AC627" s="8">
        <f>IF(Financials!AE626="","na",Financials!AE626)</f>
        <v>0.48549999999999999</v>
      </c>
      <c r="AD627" s="8">
        <f>IF(Financials!AF626="","na",Financials!AF626)</f>
        <v>0.24299999999999999</v>
      </c>
      <c r="AE627" s="16">
        <f>IF(Financials!AG626="","na",Financials!AG626)</f>
        <v>0.54117647058823537</v>
      </c>
      <c r="AF627" s="16">
        <f>IF(Financials!AH626="","na",Financials!AH626)</f>
        <v>0.45666666666666661</v>
      </c>
      <c r="AG627" s="16">
        <f>IF(Financials!AI626="","na",Financials!AI626)</f>
        <v>0.37384615384615383</v>
      </c>
      <c r="AH627" s="16" t="str">
        <f>IF(Financials!AJ626="","na",Financials!AJ626)</f>
        <v>na</v>
      </c>
      <c r="AI627" s="16" t="str">
        <f>IF(Financials!AK626="","na",Financials!AK626)</f>
        <v>na</v>
      </c>
    </row>
    <row r="628" spans="1:35" x14ac:dyDescent="0.2">
      <c r="A628" s="5">
        <f>Financials!Q627</f>
        <v>44306</v>
      </c>
      <c r="B628" s="5">
        <f>Financials!P627</f>
        <v>44306</v>
      </c>
      <c r="C628" t="str">
        <f>Financials!A627</f>
        <v>US3666511072</v>
      </c>
      <c r="D628" t="str">
        <f>Financials!B627</f>
        <v>IT</v>
      </c>
      <c r="E628" t="str">
        <f>Financials!C627</f>
        <v>Gartner</v>
      </c>
      <c r="F628" t="str">
        <f>Financials!D627</f>
        <v>USD</v>
      </c>
      <c r="G628" t="str">
        <f>Financials!E627</f>
        <v>Technology</v>
      </c>
      <c r="H628" t="str">
        <f>Financials!F627</f>
        <v>Information Technology Services</v>
      </c>
      <c r="I628">
        <f>Financials!O627</f>
        <v>191.43</v>
      </c>
      <c r="J628" t="str">
        <f>Financials!H627&amp;" - "&amp;Financials!G627</f>
        <v>97.56 - 192.81</v>
      </c>
      <c r="K628" s="7">
        <f>(Financials!G627-Financials!O627)/Financials!O627</f>
        <v>7.2089014261087362E-3</v>
      </c>
      <c r="L628" s="1">
        <f>Financials!M627</f>
        <v>0</v>
      </c>
      <c r="M628">
        <f>Financials!I627</f>
        <v>64.672300000000007</v>
      </c>
      <c r="N628">
        <f>Financials!J627</f>
        <v>12.273999999999999</v>
      </c>
      <c r="O628" s="11">
        <f>Financials!K627</f>
        <v>15.596399999999999</v>
      </c>
      <c r="P628" s="8">
        <f t="shared" si="11"/>
        <v>0</v>
      </c>
      <c r="Q628" s="14">
        <f>Financials!S627</f>
        <v>1999</v>
      </c>
      <c r="R628" s="14">
        <f>Financials!T627</f>
        <v>1999</v>
      </c>
      <c r="S628" s="14">
        <f>Financials!U627</f>
        <v>0</v>
      </c>
      <c r="T628" s="14">
        <f>Financials!V627</f>
        <v>0</v>
      </c>
      <c r="U628" s="15">
        <f>IF(Financials!W627="","na",Financials!W627)</f>
        <v>0</v>
      </c>
      <c r="V628" s="15" t="str">
        <f>IF(Financials!X627="","na",Financials!X627)</f>
        <v>na</v>
      </c>
      <c r="W628" s="15" t="str">
        <f>IF(Financials!Y627="","na",Financials!Y627)</f>
        <v>na</v>
      </c>
      <c r="X628" s="15" t="str">
        <f>IF(Financials!Z627="","na",Financials!Z627)</f>
        <v>na</v>
      </c>
      <c r="Y628" s="15" t="str">
        <f>IF(Financials!AA627="","na",Financials!AA627)</f>
        <v>na</v>
      </c>
      <c r="Z628" s="8" t="str">
        <f>IF(Financials!AB627="","na",Financials!AB627)</f>
        <v>na</v>
      </c>
      <c r="AA628" s="8" t="str">
        <f>IF(Financials!AC627="","na",Financials!AC627)</f>
        <v>na</v>
      </c>
      <c r="AB628" s="8" t="str">
        <f>IF(Financials!AD627="","na",Financials!AD627)</f>
        <v>na</v>
      </c>
      <c r="AC628" s="8" t="str">
        <f>IF(Financials!AE627="","na",Financials!AE627)</f>
        <v>na</v>
      </c>
      <c r="AD628" s="8" t="str">
        <f>IF(Financials!AF627="","na",Financials!AF627)</f>
        <v>na</v>
      </c>
      <c r="AE628" s="16" t="str">
        <f>IF(Financials!AG627="","na",Financials!AG627)</f>
        <v>na</v>
      </c>
      <c r="AF628" s="16" t="str">
        <f>IF(Financials!AH627="","na",Financials!AH627)</f>
        <v>na</v>
      </c>
      <c r="AG628" s="16" t="str">
        <f>IF(Financials!AI627="","na",Financials!AI627)</f>
        <v>na</v>
      </c>
      <c r="AH628" s="16" t="str">
        <f>IF(Financials!AJ627="","na",Financials!AJ627)</f>
        <v>na</v>
      </c>
      <c r="AI628" s="16" t="str">
        <f>IF(Financials!AK627="","na",Financials!AK627)</f>
        <v>na</v>
      </c>
    </row>
    <row r="629" spans="1:35" x14ac:dyDescent="0.2">
      <c r="A629" s="5">
        <f>Financials!Q628</f>
        <v>44306</v>
      </c>
      <c r="B629" s="5">
        <f>Financials!P628</f>
        <v>44306</v>
      </c>
      <c r="C629" t="str">
        <f>Financials!A628</f>
        <v>US3695501086</v>
      </c>
      <c r="D629" t="str">
        <f>Financials!B628</f>
        <v>GD</v>
      </c>
      <c r="E629" t="str">
        <f>Financials!C628</f>
        <v>General Dynamics</v>
      </c>
      <c r="F629" t="str">
        <f>Financials!D628</f>
        <v>USD</v>
      </c>
      <c r="G629" t="str">
        <f>Financials!E628</f>
        <v/>
      </c>
      <c r="H629" t="str">
        <f>Financials!F628</f>
        <v/>
      </c>
      <c r="I629">
        <f>Financials!O628</f>
        <v>184.07</v>
      </c>
      <c r="J629" t="str">
        <f>Financials!H628&amp;" - "&amp;Financials!G628</f>
        <v>121.67 - 185.87</v>
      </c>
      <c r="K629" s="7">
        <f>(Financials!G628-Financials!O628)/Financials!O628</f>
        <v>9.7788884663443879E-3</v>
      </c>
      <c r="L629" s="1">
        <f>Financials!M628</f>
        <v>0</v>
      </c>
      <c r="M629">
        <f>Financials!I628</f>
        <v>16.733599999999999</v>
      </c>
      <c r="N629">
        <f>Financials!J628</f>
        <v>0</v>
      </c>
      <c r="O629" s="11">
        <f>Financials!K628</f>
        <v>0</v>
      </c>
      <c r="P629" s="8">
        <f t="shared" si="11"/>
        <v>3</v>
      </c>
      <c r="Q629" s="14">
        <f>Financials!S628</f>
        <v>1980</v>
      </c>
      <c r="R629" s="14">
        <f>Financials!T628</f>
        <v>2021</v>
      </c>
      <c r="S629" s="14">
        <f>Financials!U628</f>
        <v>30</v>
      </c>
      <c r="T629" s="14">
        <f>Financials!V628</f>
        <v>5</v>
      </c>
      <c r="U629" s="15">
        <f>IF(Financials!W628="","na",Financials!W628)</f>
        <v>28.079365079365083</v>
      </c>
      <c r="V629" s="15">
        <f>IF(Financials!X628="","na",Financials!X628)</f>
        <v>-5.371900826446277E-2</v>
      </c>
      <c r="W629" s="15">
        <f>IF(Financials!Y628="","na",Financials!Y628)</f>
        <v>-0.228956228956229</v>
      </c>
      <c r="X629" s="15">
        <f>IF(Financials!Z628="","na",Financials!Z628)</f>
        <v>-0.36914600550964183</v>
      </c>
      <c r="Y629" s="15">
        <f>IF(Financials!AA628="","na",Financials!AA628)</f>
        <v>-0.46990740740740744</v>
      </c>
      <c r="Z629" s="8">
        <f>IF(Financials!AB628="","na",Financials!AB628)</f>
        <v>3.28</v>
      </c>
      <c r="AA629" s="8">
        <f>IF(Financials!AC628="","na",Financials!AC628)</f>
        <v>3.63</v>
      </c>
      <c r="AB629" s="8">
        <f>IF(Financials!AD628="","na",Financials!AD628)</f>
        <v>3.99</v>
      </c>
      <c r="AC629" s="8">
        <f>IF(Financials!AE628="","na",Financials!AE628)</f>
        <v>4.32</v>
      </c>
      <c r="AD629" s="8">
        <f>IF(Financials!AF628="","na",Financials!AF628)</f>
        <v>2.29</v>
      </c>
      <c r="AE629" s="16">
        <f>IF(Financials!AG628="","na",Financials!AG628)</f>
        <v>0.34166666666666667</v>
      </c>
      <c r="AF629" s="16">
        <f>IF(Financials!AH628="","na",Financials!AH628)</f>
        <v>0.32410714285714287</v>
      </c>
      <c r="AG629" s="16">
        <f>IF(Financials!AI628="","na",Financials!AI628)</f>
        <v>0.33250000000000002</v>
      </c>
      <c r="AH629" s="16" t="str">
        <f>IF(Financials!AJ628="","na",Financials!AJ628)</f>
        <v>na</v>
      </c>
      <c r="AI629" s="16" t="str">
        <f>IF(Financials!AK628="","na",Financials!AK628)</f>
        <v>na</v>
      </c>
    </row>
    <row r="630" spans="1:35" x14ac:dyDescent="0.2">
      <c r="A630" s="5">
        <f>Financials!Q629</f>
        <v>44306</v>
      </c>
      <c r="B630" s="5">
        <f>Financials!P629</f>
        <v>44306</v>
      </c>
      <c r="C630" t="str">
        <f>Financials!A629</f>
        <v>US3696041033</v>
      </c>
      <c r="D630" t="str">
        <f>Financials!B629</f>
        <v>GE</v>
      </c>
      <c r="E630" t="str">
        <f>Financials!C629</f>
        <v>General Electric</v>
      </c>
      <c r="F630" t="str">
        <f>Financials!D629</f>
        <v>USD</v>
      </c>
      <c r="G630" t="str">
        <f>Financials!E629</f>
        <v>Industrials</v>
      </c>
      <c r="H630" t="str">
        <f>Financials!F629</f>
        <v>Specialty Industrial Machinery</v>
      </c>
      <c r="I630">
        <f>Financials!O629</f>
        <v>13.06</v>
      </c>
      <c r="J630" t="str">
        <f>Financials!H629&amp;" - "&amp;Financials!G629</f>
        <v>5.48 - 14.42</v>
      </c>
      <c r="K630" s="7">
        <f>(Financials!G629-Financials!O629)/Financials!O629</f>
        <v>0.10413476263399689</v>
      </c>
      <c r="L630" s="1">
        <f>Financials!M629</f>
        <v>3.0999999999999999E-3</v>
      </c>
      <c r="M630">
        <f>Financials!I629</f>
        <v>22.6736</v>
      </c>
      <c r="N630">
        <f>Financials!J629</f>
        <v>4.0549999999999997</v>
      </c>
      <c r="O630" s="11">
        <f>Financials!K629</f>
        <v>3.22072</v>
      </c>
      <c r="P630" s="8">
        <f t="shared" si="11"/>
        <v>0</v>
      </c>
      <c r="Q630" s="14">
        <f>Financials!S629</f>
        <v>1963</v>
      </c>
      <c r="R630" s="14">
        <f>Financials!T629</f>
        <v>2021</v>
      </c>
      <c r="S630" s="14">
        <f>Financials!U629</f>
        <v>48</v>
      </c>
      <c r="T630" s="14">
        <f>Financials!V629</f>
        <v>7</v>
      </c>
      <c r="U630" s="15">
        <f>IF(Financials!W629="","na",Financials!W629)</f>
        <v>-0.51314508276533588</v>
      </c>
      <c r="V630" s="15">
        <f>IF(Financials!X629="","na",Financials!X629)</f>
        <v>-0.98831461724528802</v>
      </c>
      <c r="W630" s="15">
        <f>IF(Financials!Y629="","na",Financials!Y629)</f>
        <v>-0.98881706962492444</v>
      </c>
      <c r="X630" s="15">
        <f>IF(Financials!Z629="","na",Financials!Z629)</f>
        <v>-0.97189116258151564</v>
      </c>
      <c r="Y630" s="15">
        <f>IF(Financials!AA629="","na",Financials!AA629)</f>
        <v>-0.75</v>
      </c>
      <c r="Z630" s="8">
        <f>IF(Financials!AB629="","na",Financials!AB629)</f>
        <v>1.1676899999999999</v>
      </c>
      <c r="AA630" s="8">
        <f>IF(Financials!AC629="","na",Financials!AC629)</f>
        <v>0.35576000000000002</v>
      </c>
      <c r="AB630" s="8">
        <f>IF(Financials!AD629="","na",Financials!AD629)</f>
        <v>0.04</v>
      </c>
      <c r="AC630" s="8">
        <f>IF(Financials!AE629="","na",Financials!AE629)</f>
        <v>0.04</v>
      </c>
      <c r="AD630" s="8">
        <f>IF(Financials!AF629="","na",Financials!AF629)</f>
        <v>0.01</v>
      </c>
      <c r="AE630" s="16" t="str">
        <f>IF(Financials!AG629="","na",Financials!AG629)</f>
        <v>na</v>
      </c>
      <c r="AF630" s="16">
        <f>IF(Financials!AH629="","na",Financials!AH629)</f>
        <v>-0.13683076923076923</v>
      </c>
      <c r="AG630" s="16" t="str">
        <f>IF(Financials!AI629="","na",Financials!AI629)</f>
        <v>na</v>
      </c>
      <c r="AH630" s="16" t="str">
        <f>IF(Financials!AJ629="","na",Financials!AJ629)</f>
        <v>na</v>
      </c>
      <c r="AI630" s="16" t="str">
        <f>IF(Financials!AK629="","na",Financials!AK629)</f>
        <v>na</v>
      </c>
    </row>
    <row r="631" spans="1:35" x14ac:dyDescent="0.2">
      <c r="A631" s="5">
        <f>Financials!Q630</f>
        <v>44306</v>
      </c>
      <c r="B631" s="5">
        <f>Financials!P630</f>
        <v>44306</v>
      </c>
      <c r="C631" t="str">
        <f>Financials!A630</f>
        <v>US3703341046</v>
      </c>
      <c r="D631" t="str">
        <f>Financials!B630</f>
        <v>GIS</v>
      </c>
      <c r="E631" t="str">
        <f>Financials!C630</f>
        <v>General Mills</v>
      </c>
      <c r="F631" t="str">
        <f>Financials!D630</f>
        <v>USD</v>
      </c>
      <c r="G631" t="str">
        <f>Financials!E630</f>
        <v>Consumer Defensive</v>
      </c>
      <c r="H631" t="str">
        <f>Financials!F630</f>
        <v>Packaged Foods</v>
      </c>
      <c r="I631">
        <f>Financials!O630</f>
        <v>62.3</v>
      </c>
      <c r="J631" t="str">
        <f>Financials!H630&amp;" - "&amp;Financials!G630</f>
        <v>53.96 - 66.14</v>
      </c>
      <c r="K631" s="7">
        <f>(Financials!G630-Financials!O630)/Financials!O630</f>
        <v>6.1637239165329108E-2</v>
      </c>
      <c r="L631" s="1">
        <f>Financials!M630</f>
        <v>3.27E-2</v>
      </c>
      <c r="M631">
        <f>Financials!I630</f>
        <v>15.125</v>
      </c>
      <c r="N631">
        <f>Financials!J630</f>
        <v>14.531000000000001</v>
      </c>
      <c r="O631" s="11">
        <f>Financials!K630</f>
        <v>4.2873900000000003</v>
      </c>
      <c r="P631" s="8">
        <f t="shared" si="11"/>
        <v>4</v>
      </c>
      <c r="Q631" s="14">
        <f>Financials!S630</f>
        <v>1984</v>
      </c>
      <c r="R631" s="14">
        <f>Financials!T630</f>
        <v>2021</v>
      </c>
      <c r="S631" s="14">
        <f>Financials!U630</f>
        <v>27</v>
      </c>
      <c r="T631" s="14">
        <f>Financials!V630</f>
        <v>5</v>
      </c>
      <c r="U631" s="15">
        <f>IF(Financials!W630="","na",Financials!W630)</f>
        <v>8.2274289849828115</v>
      </c>
      <c r="V631" s="15">
        <f>IF(Financials!X630="","na",Financials!X630)</f>
        <v>-0.36645962732919257</v>
      </c>
      <c r="W631" s="15">
        <f>IF(Financials!Y630="","na",Financials!Y630)</f>
        <v>-0.45161290322580649</v>
      </c>
      <c r="X631" s="15">
        <f>IF(Financials!Z630="","na",Financials!Z630)</f>
        <v>-0.47959183673469385</v>
      </c>
      <c r="Y631" s="15">
        <f>IF(Financials!AA630="","na",Financials!AA630)</f>
        <v>-0.48484848484848486</v>
      </c>
      <c r="Z631" s="8">
        <f>IF(Financials!AB630="","na",Financials!AB630)</f>
        <v>1.94</v>
      </c>
      <c r="AA631" s="8">
        <f>IF(Financials!AC630="","na",Financials!AC630)</f>
        <v>1.96</v>
      </c>
      <c r="AB631" s="8">
        <f>IF(Financials!AD630="","na",Financials!AD630)</f>
        <v>1.96</v>
      </c>
      <c r="AC631" s="8">
        <f>IF(Financials!AE630="","na",Financials!AE630)</f>
        <v>1.98</v>
      </c>
      <c r="AD631" s="8">
        <f>IF(Financials!AF630="","na",Financials!AF630)</f>
        <v>1.02</v>
      </c>
      <c r="AE631" s="16">
        <f>IF(Financials!AG630="","na",Financials!AG630)</f>
        <v>0.69285714285714284</v>
      </c>
      <c r="AF631" s="16">
        <f>IF(Financials!AH630="","na",Financials!AH630)</f>
        <v>0.5444444444444444</v>
      </c>
      <c r="AG631" s="16">
        <f>IF(Financials!AI630="","na",Financials!AI630)</f>
        <v>0.67586206896551726</v>
      </c>
      <c r="AH631" s="16">
        <f>IF(Financials!AJ630="","na",Financials!AJ630)</f>
        <v>0.54999999999999993</v>
      </c>
      <c r="AI631" s="16" t="str">
        <f>IF(Financials!AK630="","na",Financials!AK630)</f>
        <v>na</v>
      </c>
    </row>
    <row r="632" spans="1:35" x14ac:dyDescent="0.2">
      <c r="A632" s="5">
        <f>Financials!Q631</f>
        <v>44306</v>
      </c>
      <c r="B632" s="5">
        <f>Financials!P631</f>
        <v>44306</v>
      </c>
      <c r="C632" t="str">
        <f>Financials!A631</f>
        <v>US37045V1008</v>
      </c>
      <c r="D632" t="str">
        <f>Financials!B631</f>
        <v>GM</v>
      </c>
      <c r="E632" t="str">
        <f>Financials!C631</f>
        <v>General Motors</v>
      </c>
      <c r="F632" t="str">
        <f>Financials!D631</f>
        <v>USD</v>
      </c>
      <c r="G632" t="str">
        <f>Financials!E631</f>
        <v>Consumer Cyclical</v>
      </c>
      <c r="H632" t="str">
        <f>Financials!F631</f>
        <v>Auto Manufacturers</v>
      </c>
      <c r="I632">
        <f>Financials!O631</f>
        <v>55.77</v>
      </c>
      <c r="J632" t="str">
        <f>Financials!H631&amp;" - "&amp;Financials!G631</f>
        <v>20.12 - 62.24</v>
      </c>
      <c r="K632" s="7">
        <f>(Financials!G631-Financials!O631)/Financials!O631</f>
        <v>0.11601219293526983</v>
      </c>
      <c r="L632" s="1">
        <f>Financials!M631</f>
        <v>0</v>
      </c>
      <c r="M632">
        <f>Financials!I631</f>
        <v>12.879899999999999</v>
      </c>
      <c r="N632">
        <f>Financials!J631</f>
        <v>32.164000000000001</v>
      </c>
      <c r="O632" s="11">
        <f>Financials!K631</f>
        <v>1.73393</v>
      </c>
      <c r="P632" s="8">
        <f t="shared" si="11"/>
        <v>2</v>
      </c>
      <c r="Q632" s="14">
        <f>Financials!S631</f>
        <v>2015</v>
      </c>
      <c r="R632" s="14">
        <f>Financials!T631</f>
        <v>2020</v>
      </c>
      <c r="S632" s="14">
        <f>Financials!U631</f>
        <v>2</v>
      </c>
      <c r="T632" s="14">
        <f>Financials!V631</f>
        <v>2</v>
      </c>
      <c r="U632" s="15">
        <f>IF(Financials!W631="","na",Financials!W631)</f>
        <v>-0.72463768115942029</v>
      </c>
      <c r="V632" s="15" t="str">
        <f>IF(Financials!X631="","na",Financials!X631)</f>
        <v>na</v>
      </c>
      <c r="W632" s="15">
        <f>IF(Financials!Y631="","na",Financials!Y631)</f>
        <v>-0.72463768115942029</v>
      </c>
      <c r="X632" s="15">
        <f>IF(Financials!Z631="","na",Financials!Z631)</f>
        <v>-0.8</v>
      </c>
      <c r="Y632" s="15">
        <f>IF(Financials!AA631="","na",Financials!AA631)</f>
        <v>-0.75000000000000011</v>
      </c>
      <c r="Z632" s="8">
        <f>IF(Financials!AB631="","na",Financials!AB631)</f>
        <v>1.9</v>
      </c>
      <c r="AA632" s="8">
        <f>IF(Financials!AC631="","na",Financials!AC631)</f>
        <v>1.52</v>
      </c>
      <c r="AB632" s="8">
        <f>IF(Financials!AD631="","na",Financials!AD631)</f>
        <v>1.52</v>
      </c>
      <c r="AC632" s="8">
        <f>IF(Financials!AE631="","na",Financials!AE631)</f>
        <v>0.38</v>
      </c>
      <c r="AD632" s="8" t="str">
        <f>IF(Financials!AF631="","na",Financials!AF631)</f>
        <v>na</v>
      </c>
      <c r="AE632" s="16">
        <f>IF(Financials!AG631="","na",Financials!AG631)</f>
        <v>-0.70370370370370361</v>
      </c>
      <c r="AF632" s="16">
        <f>IF(Financials!AH631="","na",Financials!AH631)</f>
        <v>0.27636363636363637</v>
      </c>
      <c r="AG632" s="16">
        <f>IF(Financials!AI631="","na",Financials!AI631)</f>
        <v>0.33043478260869569</v>
      </c>
      <c r="AH632" s="16" t="str">
        <f>IF(Financials!AJ631="","na",Financials!AJ631)</f>
        <v>na</v>
      </c>
      <c r="AI632" s="16" t="str">
        <f>IF(Financials!AK631="","na",Financials!AK631)</f>
        <v>na</v>
      </c>
    </row>
    <row r="633" spans="1:35" x14ac:dyDescent="0.2">
      <c r="A633" s="5">
        <f>Financials!Q632</f>
        <v>44306</v>
      </c>
      <c r="B633" s="5">
        <f>Financials!P632</f>
        <v>44306</v>
      </c>
      <c r="C633" t="str">
        <f>Financials!A632</f>
        <v>US3724601055</v>
      </c>
      <c r="D633" t="str">
        <f>Financials!B632</f>
        <v>GPC</v>
      </c>
      <c r="E633" t="str">
        <f>Financials!C632</f>
        <v>Genuine Parts</v>
      </c>
      <c r="F633" t="str">
        <f>Financials!D632</f>
        <v>USD</v>
      </c>
      <c r="G633" t="str">
        <f>Financials!E632</f>
        <v>Consumer Cyclical</v>
      </c>
      <c r="H633" t="str">
        <f>Financials!F632</f>
        <v>Specialty Retail</v>
      </c>
      <c r="I633">
        <f>Financials!O632</f>
        <v>119.25</v>
      </c>
      <c r="J633" t="str">
        <f>Financials!H632&amp;" - "&amp;Financials!G632</f>
        <v>67.12 - 120</v>
      </c>
      <c r="K633" s="7">
        <f>(Financials!G632-Financials!O632)/Financials!O632</f>
        <v>6.2893081761006293E-3</v>
      </c>
      <c r="L633" s="1">
        <f>Financials!M632</f>
        <v>2.7300000000000001E-2</v>
      </c>
      <c r="M633">
        <f>Financials!I632</f>
        <v>0</v>
      </c>
      <c r="N633">
        <f>Financials!J632</f>
        <v>22.201000000000001</v>
      </c>
      <c r="O633" s="11">
        <f>Financials!K632</f>
        <v>5.3713800000000003</v>
      </c>
      <c r="P633" s="8">
        <f t="shared" si="11"/>
        <v>3</v>
      </c>
      <c r="Q633" s="14">
        <f>Financials!S632</f>
        <v>1984</v>
      </c>
      <c r="R633" s="14">
        <f>Financials!T632</f>
        <v>2021</v>
      </c>
      <c r="S633" s="14">
        <f>Financials!U632</f>
        <v>35</v>
      </c>
      <c r="T633" s="14">
        <f>Financials!V632</f>
        <v>2</v>
      </c>
      <c r="U633" s="15">
        <f>IF(Financials!W632="","na",Financials!W632)</f>
        <v>1.6975589573851884</v>
      </c>
      <c r="V633" s="15">
        <f>IF(Financials!X632="","na",Financials!X632)</f>
        <v>-0.64565217391304353</v>
      </c>
      <c r="W633" s="15">
        <f>IF(Financials!Y632="","na",Financials!Y632)</f>
        <v>-0.69034954407294835</v>
      </c>
      <c r="X633" s="15">
        <f>IF(Financials!Z632="","na",Financials!Z632)</f>
        <v>-0.71701388888888895</v>
      </c>
      <c r="Y633" s="15">
        <f>IF(Financials!AA632="","na",Financials!AA632)</f>
        <v>-0.74208860759493678</v>
      </c>
      <c r="Z633" s="8">
        <f>IF(Financials!AB632="","na",Financials!AB632)</f>
        <v>2.7</v>
      </c>
      <c r="AA633" s="8">
        <f>IF(Financials!AC632="","na",Financials!AC632)</f>
        <v>2.88</v>
      </c>
      <c r="AB633" s="8">
        <f>IF(Financials!AD632="","na",Financials!AD632)</f>
        <v>3.052</v>
      </c>
      <c r="AC633" s="8">
        <f>IF(Financials!AE632="","na",Financials!AE632)</f>
        <v>3.16</v>
      </c>
      <c r="AD633" s="8">
        <f>IF(Financials!AF632="","na",Financials!AF632)</f>
        <v>0.81499999999999995</v>
      </c>
      <c r="AE633" s="16">
        <f>IF(Financials!AG632="","na",Financials!AG632)</f>
        <v>0.6428571428571429</v>
      </c>
      <c r="AF633" s="16">
        <f>IF(Financials!AH632="","na",Financials!AH632)</f>
        <v>0.52363636363636357</v>
      </c>
      <c r="AG633" s="16">
        <f>IF(Financials!AI632="","na",Financials!AI632)</f>
        <v>0.72666666666666668</v>
      </c>
      <c r="AH633" s="16" t="str">
        <f>IF(Financials!AJ632="","na",Financials!AJ632)</f>
        <v>na</v>
      </c>
      <c r="AI633" s="16" t="str">
        <f>IF(Financials!AK632="","na",Financials!AK632)</f>
        <v>na</v>
      </c>
    </row>
    <row r="634" spans="1:35" x14ac:dyDescent="0.2">
      <c r="A634" s="5">
        <f>Financials!Q633</f>
        <v>44306</v>
      </c>
      <c r="B634" s="5">
        <f>Financials!P633</f>
        <v>44306</v>
      </c>
      <c r="C634" t="str">
        <f>Financials!A633</f>
        <v>US3755581036</v>
      </c>
      <c r="D634" t="str">
        <f>Financials!B633</f>
        <v>GILD</v>
      </c>
      <c r="E634" t="str">
        <f>Financials!C633</f>
        <v>Gilead Sciences</v>
      </c>
      <c r="F634" t="str">
        <f>Financials!D633</f>
        <v>USD</v>
      </c>
      <c r="G634" t="str">
        <f>Financials!E633</f>
        <v>Healthcare</v>
      </c>
      <c r="H634" t="str">
        <f>Financials!F633</f>
        <v>Drug Manufacturers—General</v>
      </c>
      <c r="I634">
        <f>Financials!O633</f>
        <v>66.38</v>
      </c>
      <c r="J634" t="str">
        <f>Financials!H633&amp;" - "&amp;Financials!G633</f>
        <v>56.56 - 85.79</v>
      </c>
      <c r="K634" s="7">
        <f>(Financials!G633-Financials!O633)/Financials!O633</f>
        <v>0.29240735161193149</v>
      </c>
      <c r="L634" s="1">
        <f>Financials!M633</f>
        <v>4.2799999999999998E-2</v>
      </c>
      <c r="M634">
        <f>Financials!I633</f>
        <v>677.34699999999998</v>
      </c>
      <c r="N634">
        <f>Financials!J633</f>
        <v>14.515000000000001</v>
      </c>
      <c r="O634" s="11">
        <f>Financials!K633</f>
        <v>4.5731999999999999</v>
      </c>
      <c r="P634" s="8">
        <f t="shared" si="11"/>
        <v>3</v>
      </c>
      <c r="Q634" s="14">
        <f>Financials!S633</f>
        <v>2016</v>
      </c>
      <c r="R634" s="14">
        <f>Financials!T633</f>
        <v>2021</v>
      </c>
      <c r="S634" s="14">
        <f>Financials!U633</f>
        <v>4</v>
      </c>
      <c r="T634" s="14">
        <f>Financials!V633</f>
        <v>1</v>
      </c>
      <c r="U634" s="15">
        <f>IF(Financials!W633="","na",Financials!W633)</f>
        <v>-0.61413043478260876</v>
      </c>
      <c r="V634" s="15" t="str">
        <f>IF(Financials!X633="","na",Financials!X633)</f>
        <v>na</v>
      </c>
      <c r="W634" s="15">
        <f>IF(Financials!Y633="","na",Financials!Y633)</f>
        <v>-0.61413043478260876</v>
      </c>
      <c r="X634" s="15">
        <f>IF(Financials!Z633="","na",Financials!Z633)</f>
        <v>-0.68859649122807021</v>
      </c>
      <c r="Y634" s="15">
        <f>IF(Financials!AA633="","na",Financials!AA633)</f>
        <v>-0.73897058823529416</v>
      </c>
      <c r="Z634" s="8">
        <f>IF(Financials!AB633="","na",Financials!AB633)</f>
        <v>2.08</v>
      </c>
      <c r="AA634" s="8">
        <f>IF(Financials!AC633="","na",Financials!AC633)</f>
        <v>2.2799999999999998</v>
      </c>
      <c r="AB634" s="8">
        <f>IF(Financials!AD633="","na",Financials!AD633)</f>
        <v>2.52</v>
      </c>
      <c r="AC634" s="8">
        <f>IF(Financials!AE633="","na",Financials!AE633)</f>
        <v>2.72</v>
      </c>
      <c r="AD634" s="8">
        <f>IF(Financials!AF633="","na",Financials!AF633)</f>
        <v>0.71</v>
      </c>
      <c r="AE634" s="16">
        <f>IF(Financials!AG633="","na",Financials!AG633)</f>
        <v>0.59428571428571431</v>
      </c>
      <c r="AF634" s="16">
        <f>IF(Financials!AH633="","na",Financials!AH633)</f>
        <v>0.54285714285714282</v>
      </c>
      <c r="AG634" s="16">
        <f>IF(Financials!AI633="","na",Financials!AI633)</f>
        <v>0.6</v>
      </c>
      <c r="AH634" s="16" t="str">
        <f>IF(Financials!AJ633="","na",Financials!AJ633)</f>
        <v>na</v>
      </c>
      <c r="AI634" s="16" t="str">
        <f>IF(Financials!AK633="","na",Financials!AK633)</f>
        <v>na</v>
      </c>
    </row>
    <row r="635" spans="1:35" x14ac:dyDescent="0.2">
      <c r="A635" s="5">
        <f>Financials!Q634</f>
        <v>44306</v>
      </c>
      <c r="B635" s="5">
        <f>Financials!P634</f>
        <v>44306</v>
      </c>
      <c r="C635" t="str">
        <f>Financials!A634</f>
        <v>US37940X1028</v>
      </c>
      <c r="D635" t="str">
        <f>Financials!B634</f>
        <v>GPN</v>
      </c>
      <c r="E635" t="str">
        <f>Financials!C634</f>
        <v>Global Payments</v>
      </c>
      <c r="F635" t="str">
        <f>Financials!D634</f>
        <v>USD</v>
      </c>
      <c r="G635" t="str">
        <f>Financials!E634</f>
        <v>Industrials</v>
      </c>
      <c r="H635" t="str">
        <f>Financials!F634</f>
        <v>Specialty Business Services</v>
      </c>
      <c r="I635">
        <f>Financials!O634</f>
        <v>213.03</v>
      </c>
      <c r="J635" t="str">
        <f>Financials!H634&amp;" - "&amp;Financials!G634</f>
        <v>137.99 - 216.49</v>
      </c>
      <c r="K635" s="7">
        <f>(Financials!G634-Financials!O634)/Financials!O634</f>
        <v>1.6241843871755188E-2</v>
      </c>
      <c r="L635" s="1">
        <f>Financials!M634</f>
        <v>3.7000000000000002E-3</v>
      </c>
      <c r="M635">
        <f>Financials!I634</f>
        <v>109.246</v>
      </c>
      <c r="N635">
        <f>Financials!J634</f>
        <v>91.617000000000004</v>
      </c>
      <c r="O635" s="11">
        <f>Financials!K634</f>
        <v>2.3252199999999998</v>
      </c>
      <c r="P635" s="8">
        <f t="shared" si="11"/>
        <v>3</v>
      </c>
      <c r="Q635" s="14">
        <f>Financials!S634</f>
        <v>2002</v>
      </c>
      <c r="R635" s="14">
        <f>Financials!T634</f>
        <v>2021</v>
      </c>
      <c r="S635" s="14">
        <f>Financials!U634</f>
        <v>3</v>
      </c>
      <c r="T635" s="14">
        <f>Financials!V634</f>
        <v>2</v>
      </c>
      <c r="U635" s="15">
        <f>IF(Financials!W634="","na",Financials!W634)</f>
        <v>3.875</v>
      </c>
      <c r="V635" s="15">
        <f>IF(Financials!X634="","na",Financials!X634)</f>
        <v>3.875</v>
      </c>
      <c r="W635" s="15">
        <f>IF(Financials!Y634="","na",Financials!Y634)</f>
        <v>3.875</v>
      </c>
      <c r="X635" s="15">
        <f>IF(Financials!Z634="","na",Financials!Z634)</f>
        <v>3.875</v>
      </c>
      <c r="Y635" s="15">
        <f>IF(Financials!AA634="","na",Financials!AA634)</f>
        <v>-0.74999999999999989</v>
      </c>
      <c r="Z635" s="8">
        <f>IF(Financials!AB634="","na",Financials!AB634)</f>
        <v>4.2999999999999997E-2</v>
      </c>
      <c r="AA635" s="8">
        <f>IF(Financials!AC634="","na",Financials!AC634)</f>
        <v>0.04</v>
      </c>
      <c r="AB635" s="8">
        <f>IF(Financials!AD634="","na",Financials!AD634)</f>
        <v>0.22500000000000001</v>
      </c>
      <c r="AC635" s="8">
        <f>IF(Financials!AE634="","na",Financials!AE634)</f>
        <v>0.78</v>
      </c>
      <c r="AD635" s="8">
        <f>IF(Financials!AF634="","na",Financials!AF634)</f>
        <v>0.19500000000000001</v>
      </c>
      <c r="AE635" s="16">
        <f>IF(Financials!AG634="","na",Financials!AG634)</f>
        <v>1.4333333333333332E-2</v>
      </c>
      <c r="AF635" s="16">
        <f>IF(Financials!AH634="","na",Financials!AH634)</f>
        <v>1.4285714285714289E-2</v>
      </c>
      <c r="AG635" s="16">
        <f>IF(Financials!AI634="","na",Financials!AI634)</f>
        <v>0.10227272727272728</v>
      </c>
      <c r="AH635" s="16" t="str">
        <f>IF(Financials!AJ634="","na",Financials!AJ634)</f>
        <v>na</v>
      </c>
      <c r="AI635" s="16" t="str">
        <f>IF(Financials!AK634="","na",Financials!AK634)</f>
        <v>na</v>
      </c>
    </row>
    <row r="636" spans="1:35" x14ac:dyDescent="0.2">
      <c r="A636" s="5">
        <f>Financials!Q635</f>
        <v>44306</v>
      </c>
      <c r="B636" s="5">
        <f>Financials!P635</f>
        <v>44306</v>
      </c>
      <c r="C636" t="str">
        <f>Financials!A635</f>
        <v>US37959E1029</v>
      </c>
      <c r="D636" t="str">
        <f>Financials!B635</f>
        <v>GL</v>
      </c>
      <c r="E636" t="str">
        <f>Financials!C635</f>
        <v>Globe Life Inc</v>
      </c>
      <c r="F636" t="str">
        <f>Financials!D635</f>
        <v>USD</v>
      </c>
      <c r="G636" t="str">
        <f>Financials!E635</f>
        <v>Financial Services</v>
      </c>
      <c r="H636" t="str">
        <f>Financials!F635</f>
        <v>Insurance—Life</v>
      </c>
      <c r="I636">
        <f>Financials!O635</f>
        <v>103.32</v>
      </c>
      <c r="J636" t="str">
        <f>Financials!H635&amp;" - "&amp;Financials!G635</f>
        <v>62.75 - 104.2</v>
      </c>
      <c r="K636" s="7">
        <f>(Financials!G635-Financials!O635)/Financials!O635</f>
        <v>8.517228029423245E-3</v>
      </c>
      <c r="L636" s="1">
        <f>Financials!M635</f>
        <v>7.6E-3</v>
      </c>
      <c r="M636">
        <f>Financials!I635</f>
        <v>15.1274</v>
      </c>
      <c r="N636">
        <f>Financials!J635</f>
        <v>67.430999999999997</v>
      </c>
      <c r="O636" s="11">
        <f>Financials!K635</f>
        <v>1.53223</v>
      </c>
      <c r="P636" s="8">
        <f t="shared" si="11"/>
        <v>0</v>
      </c>
      <c r="Q636" s="14">
        <f>Financials!S635</f>
        <v>1987</v>
      </c>
      <c r="R636" s="14">
        <f>Financials!T635</f>
        <v>2021</v>
      </c>
      <c r="S636" s="14">
        <f>Financials!U635</f>
        <v>24</v>
      </c>
      <c r="T636" s="14">
        <f>Financials!V635</f>
        <v>8</v>
      </c>
      <c r="U636" s="15">
        <f>IF(Financials!W635="","na",Financials!W635)</f>
        <v>1.6052915766738665</v>
      </c>
      <c r="V636" s="15">
        <f>IF(Financials!X635="","na",Financials!X635)</f>
        <v>-0.23916000110380919</v>
      </c>
      <c r="W636" s="15">
        <f>IF(Financials!Y635="","na",Financials!Y635)</f>
        <v>-0.30450450450450456</v>
      </c>
      <c r="X636" s="15">
        <f>IF(Financials!Z635="","na",Financials!Z635)</f>
        <v>-0.38730158730158731</v>
      </c>
      <c r="Y636" s="15">
        <f>IF(Financials!AA635="","na",Financials!AA635)</f>
        <v>-0.4762550881953867</v>
      </c>
      <c r="Z636" s="8">
        <f>IF(Financials!AB635="","na",Financials!AB635)</f>
        <v>0.59</v>
      </c>
      <c r="AA636" s="8">
        <f>IF(Financials!AC635="","na",Financials!AC635)</f>
        <v>0.63</v>
      </c>
      <c r="AB636" s="8">
        <f>IF(Financials!AD635="","na",Financials!AD635)</f>
        <v>0.67900000000000005</v>
      </c>
      <c r="AC636" s="8">
        <f>IF(Financials!AE635="","na",Financials!AE635)</f>
        <v>0.73699999999999999</v>
      </c>
      <c r="AD636" s="8">
        <f>IF(Financials!AF635="","na",Financials!AF635)</f>
        <v>0.38600000000000001</v>
      </c>
      <c r="AE636" s="16" t="str">
        <f>IF(Financials!AG635="","na",Financials!AG635)</f>
        <v>na</v>
      </c>
      <c r="AF636" s="16" t="str">
        <f>IF(Financials!AH635="","na",Financials!AH635)</f>
        <v>na</v>
      </c>
      <c r="AG636" s="16" t="str">
        <f>IF(Financials!AI635="","na",Financials!AI635)</f>
        <v>na</v>
      </c>
      <c r="AH636" s="16" t="str">
        <f>IF(Financials!AJ635="","na",Financials!AJ635)</f>
        <v>na</v>
      </c>
      <c r="AI636" s="16" t="str">
        <f>IF(Financials!AK635="","na",Financials!AK635)</f>
        <v>na</v>
      </c>
    </row>
    <row r="637" spans="1:35" x14ac:dyDescent="0.2">
      <c r="A637" s="5">
        <f>Financials!Q636</f>
        <v>44306</v>
      </c>
      <c r="B637" s="5">
        <f>Financials!P636</f>
        <v>44306</v>
      </c>
      <c r="C637" t="str">
        <f>Financials!A636</f>
        <v>US38141G1040</v>
      </c>
      <c r="D637" t="str">
        <f>Financials!B636</f>
        <v>GS</v>
      </c>
      <c r="E637" t="str">
        <f>Financials!C636</f>
        <v>Goldman Sachs</v>
      </c>
      <c r="F637" t="str">
        <f>Financials!D636</f>
        <v>USD</v>
      </c>
      <c r="G637" t="str">
        <f>Financials!E636</f>
        <v>Financial Services</v>
      </c>
      <c r="H637" t="str">
        <f>Financials!F636</f>
        <v>Capital Markets</v>
      </c>
      <c r="I637">
        <f>Financials!O636</f>
        <v>331.88</v>
      </c>
      <c r="J637" t="str">
        <f>Financials!H636&amp;" - "&amp;Financials!G636</f>
        <v>162.45 - 356.85</v>
      </c>
      <c r="K637" s="7">
        <f>(Financials!G636-Financials!O636)/Financials!O636</f>
        <v>7.5238037845004296E-2</v>
      </c>
      <c r="L637" s="1">
        <f>Financials!M636</f>
        <v>1.5100000000000001E-2</v>
      </c>
      <c r="M637">
        <f>Financials!I636</f>
        <v>8.2428000000000008</v>
      </c>
      <c r="N637">
        <f>Financials!J636</f>
        <v>249.01</v>
      </c>
      <c r="O637" s="11">
        <f>Financials!K636</f>
        <v>1.3328</v>
      </c>
      <c r="P637" s="8">
        <f t="shared" si="11"/>
        <v>3</v>
      </c>
      <c r="Q637" s="14">
        <f>Financials!S636</f>
        <v>2000</v>
      </c>
      <c r="R637" s="14">
        <f>Financials!T636</f>
        <v>2021</v>
      </c>
      <c r="S637" s="14">
        <f>Financials!U636</f>
        <v>15</v>
      </c>
      <c r="T637" s="14">
        <f>Financials!V636</f>
        <v>2</v>
      </c>
      <c r="U637" s="15">
        <f>IF(Financials!W636="","na",Financials!W636)</f>
        <v>1.6041666666666667</v>
      </c>
      <c r="V637" s="15">
        <f>IF(Financials!X636="","na",Financials!X636)</f>
        <v>-0.44444444444444442</v>
      </c>
      <c r="W637" s="15">
        <f>IF(Financials!Y636="","na",Financials!Y636)</f>
        <v>-0.51923076923076927</v>
      </c>
      <c r="X637" s="15">
        <f>IF(Financials!Z636="","na",Financials!Z636)</f>
        <v>-0.60317460317460314</v>
      </c>
      <c r="Y637" s="15">
        <f>IF(Financials!AA636="","na",Financials!AA636)</f>
        <v>-0.75</v>
      </c>
      <c r="Z637" s="8">
        <f>IF(Financials!AB636="","na",Financials!AB636)</f>
        <v>2.9</v>
      </c>
      <c r="AA637" s="8">
        <f>IF(Financials!AC636="","na",Financials!AC636)</f>
        <v>3.15</v>
      </c>
      <c r="AB637" s="8">
        <f>IF(Financials!AD636="","na",Financials!AD636)</f>
        <v>4.1500000000000004</v>
      </c>
      <c r="AC637" s="8">
        <f>IF(Financials!AE636="","na",Financials!AE636)</f>
        <v>5</v>
      </c>
      <c r="AD637" s="8">
        <f>IF(Financials!AF636="","na",Financials!AF636)</f>
        <v>1.25</v>
      </c>
      <c r="AE637" s="16">
        <f>IF(Financials!AG636="","na",Financials!AG636)</f>
        <v>0.32222222222222219</v>
      </c>
      <c r="AF637" s="16">
        <f>IF(Financials!AH636="","na",Financials!AH636)</f>
        <v>0.12450592885375492</v>
      </c>
      <c r="AG637" s="16">
        <f>IF(Financials!AI636="","na",Financials!AI636)</f>
        <v>0.19761904761904764</v>
      </c>
      <c r="AH637" s="16" t="str">
        <f>IF(Financials!AJ636="","na",Financials!AJ636)</f>
        <v>na</v>
      </c>
      <c r="AI637" s="16" t="str">
        <f>IF(Financials!AK636="","na",Financials!AK636)</f>
        <v>na</v>
      </c>
    </row>
    <row r="638" spans="1:35" x14ac:dyDescent="0.2">
      <c r="A638" s="5">
        <f>Financials!Q637</f>
        <v>44306</v>
      </c>
      <c r="B638" s="5">
        <f>Financials!P637</f>
        <v>44306</v>
      </c>
      <c r="C638" t="str">
        <f>Financials!A637</f>
        <v>US3848021040</v>
      </c>
      <c r="D638" t="str">
        <f>Financials!B637</f>
        <v>GWW</v>
      </c>
      <c r="E638" t="str">
        <f>Financials!C637</f>
        <v>Grainger</v>
      </c>
      <c r="F638" t="str">
        <f>Financials!D637</f>
        <v>USD</v>
      </c>
      <c r="G638" t="str">
        <f>Financials!E637</f>
        <v>Industrials</v>
      </c>
      <c r="H638" t="str">
        <f>Financials!F637</f>
        <v>Industrial Distribution</v>
      </c>
      <c r="I638">
        <f>Financials!O637</f>
        <v>413.7</v>
      </c>
      <c r="J638" t="str">
        <f>Financials!H637&amp;" - "&amp;Financials!G637</f>
        <v>253.26 - 427.9</v>
      </c>
      <c r="K638" s="7">
        <f>(Financials!G637-Financials!O637)/Financials!O637</f>
        <v>3.4324389654338865E-2</v>
      </c>
      <c r="L638" s="1">
        <f>Financials!M637</f>
        <v>1.4800000000000001E-2</v>
      </c>
      <c r="M638">
        <f>Financials!I637</f>
        <v>32.2699</v>
      </c>
      <c r="N638">
        <f>Financials!J637</f>
        <v>34.802999999999997</v>
      </c>
      <c r="O638" s="11">
        <f>Financials!K637</f>
        <v>11.886900000000001</v>
      </c>
      <c r="P638" s="8">
        <f t="shared" si="11"/>
        <v>3</v>
      </c>
      <c r="Q638" s="14">
        <f>Financials!S637</f>
        <v>1986</v>
      </c>
      <c r="R638" s="14">
        <f>Financials!T637</f>
        <v>2021</v>
      </c>
      <c r="S638" s="14">
        <f>Financials!U637</f>
        <v>34</v>
      </c>
      <c r="T638" s="14">
        <f>Financials!V637</f>
        <v>1</v>
      </c>
      <c r="U638" s="15">
        <f>IF(Financials!W637="","na",Financials!W637)</f>
        <v>7.6197183098591559</v>
      </c>
      <c r="V638" s="15">
        <f>IF(Financials!X637="","na",Financials!X637)</f>
        <v>-0.63309352517985606</v>
      </c>
      <c r="W638" s="15">
        <f>IF(Financials!Y637="","na",Financials!Y637)</f>
        <v>-0.68322981366459623</v>
      </c>
      <c r="X638" s="15">
        <f>IF(Financials!Z637="","na",Financials!Z637)</f>
        <v>-0.71455223880597007</v>
      </c>
      <c r="Y638" s="15">
        <f>IF(Financials!AA637="","na",Financials!AA637)</f>
        <v>-0.74242424242424243</v>
      </c>
      <c r="Z638" s="8">
        <f>IF(Financials!AB637="","na",Financials!AB637)</f>
        <v>5.0599999999999996</v>
      </c>
      <c r="AA638" s="8">
        <f>IF(Financials!AC637="","na",Financials!AC637)</f>
        <v>5.36</v>
      </c>
      <c r="AB638" s="8">
        <f>IF(Financials!AD637="","na",Financials!AD637)</f>
        <v>5.68</v>
      </c>
      <c r="AC638" s="8">
        <f>IF(Financials!AE637="","na",Financials!AE637)</f>
        <v>5.94</v>
      </c>
      <c r="AD638" s="8">
        <f>IF(Financials!AF637="","na",Financials!AF637)</f>
        <v>1.53</v>
      </c>
      <c r="AE638" s="16">
        <f>IF(Financials!AG637="","na",Financials!AG637)</f>
        <v>0.50600000000000001</v>
      </c>
      <c r="AF638" s="16">
        <f>IF(Financials!AH637="","na",Financials!AH637)</f>
        <v>0.3912408759124088</v>
      </c>
      <c r="AG638" s="16">
        <f>IF(Financials!AI637="","na",Financials!AI637)</f>
        <v>0.37124183006535943</v>
      </c>
      <c r="AH638" s="16" t="str">
        <f>IF(Financials!AJ637="","na",Financials!AJ637)</f>
        <v>na</v>
      </c>
      <c r="AI638" s="16" t="str">
        <f>IF(Financials!AK637="","na",Financials!AK637)</f>
        <v>na</v>
      </c>
    </row>
    <row r="639" spans="1:35" x14ac:dyDescent="0.2">
      <c r="A639" s="5">
        <f>Financials!Q638</f>
        <v>44306</v>
      </c>
      <c r="B639" s="5">
        <f>Financials!P638</f>
        <v>44306</v>
      </c>
      <c r="C639" t="str">
        <f>Financials!A638</f>
        <v>US40412C1018</v>
      </c>
      <c r="D639" t="str">
        <f>Financials!B638</f>
        <v>HCA</v>
      </c>
      <c r="E639" t="str">
        <f>Financials!C638</f>
        <v>HCA</v>
      </c>
      <c r="F639" t="str">
        <f>Financials!D638</f>
        <v>USD</v>
      </c>
      <c r="G639" t="str">
        <f>Financials!E638</f>
        <v>Healthcare</v>
      </c>
      <c r="H639" t="str">
        <f>Financials!F638</f>
        <v>Medical Care Facilities</v>
      </c>
      <c r="I639">
        <f>Financials!O638</f>
        <v>192.94</v>
      </c>
      <c r="J639" t="str">
        <f>Financials!H638&amp;" - "&amp;Financials!G638</f>
        <v>91.21 - 195.8</v>
      </c>
      <c r="K639" s="7">
        <f>(Financials!G638-Financials!O638)/Financials!O638</f>
        <v>1.482326111744591E-2</v>
      </c>
      <c r="L639" s="1">
        <f>Financials!M638</f>
        <v>0.01</v>
      </c>
      <c r="M639">
        <f>Financials!I638</f>
        <v>17.6523</v>
      </c>
      <c r="N639">
        <f>Financials!J638</f>
        <v>1.6850000000000001</v>
      </c>
      <c r="O639" s="11">
        <f>Financials!K638</f>
        <v>114.504</v>
      </c>
      <c r="P639" s="8">
        <f t="shared" si="11"/>
        <v>1</v>
      </c>
      <c r="Q639" s="14">
        <f>Financials!S638</f>
        <v>2018</v>
      </c>
      <c r="R639" s="14">
        <f>Financials!T638</f>
        <v>2021</v>
      </c>
      <c r="S639" s="14">
        <f>Financials!U638</f>
        <v>1</v>
      </c>
      <c r="T639" s="14">
        <f>Financials!V638</f>
        <v>2</v>
      </c>
      <c r="U639" s="15">
        <f>IF(Financials!W638="","na",Financials!W638)</f>
        <v>-0.65714285714285714</v>
      </c>
      <c r="V639" s="15" t="str">
        <f>IF(Financials!X638="","na",Financials!X638)</f>
        <v>na</v>
      </c>
      <c r="W639" s="15" t="str">
        <f>IF(Financials!Y638="","na",Financials!Y638)</f>
        <v>na</v>
      </c>
      <c r="X639" s="15">
        <f>IF(Financials!Z638="","na",Financials!Z638)</f>
        <v>-0.65714285714285714</v>
      </c>
      <c r="Y639" s="15">
        <f>IF(Financials!AA638="","na",Financials!AA638)</f>
        <v>-0.37662337662337664</v>
      </c>
      <c r="Z639" s="8" t="str">
        <f>IF(Financials!AB638="","na",Financials!AB638)</f>
        <v>na</v>
      </c>
      <c r="AA639" s="8" t="str">
        <f>IF(Financials!AC638="","na",Financials!AC638)</f>
        <v>na</v>
      </c>
      <c r="AB639" s="8">
        <f>IF(Financials!AD638="","na",Financials!AD638)</f>
        <v>1.6</v>
      </c>
      <c r="AC639" s="8">
        <f>IF(Financials!AE638="","na",Financials!AE638)</f>
        <v>0.77</v>
      </c>
      <c r="AD639" s="8">
        <f>IF(Financials!AF638="","na",Financials!AF638)</f>
        <v>0.48</v>
      </c>
      <c r="AE639" s="16" t="str">
        <f>IF(Financials!AG638="","na",Financials!AG638)</f>
        <v>na</v>
      </c>
      <c r="AF639" s="16" t="str">
        <f>IF(Financials!AH638="","na",Financials!AH638)</f>
        <v>na</v>
      </c>
      <c r="AG639" s="16">
        <f>IF(Financials!AI638="","na",Financials!AI638)</f>
        <v>0.15841584158415842</v>
      </c>
      <c r="AH639" s="16" t="str">
        <f>IF(Financials!AJ638="","na",Financials!AJ638)</f>
        <v>na</v>
      </c>
      <c r="AI639" s="16" t="str">
        <f>IF(Financials!AK638="","na",Financials!AK638)</f>
        <v>na</v>
      </c>
    </row>
    <row r="640" spans="1:35" x14ac:dyDescent="0.2">
      <c r="A640" s="5">
        <f>Financials!Q639</f>
        <v>44306</v>
      </c>
      <c r="B640" s="5">
        <f>Financials!P639</f>
        <v>44306</v>
      </c>
      <c r="C640" t="str">
        <f>Financials!A639</f>
        <v>US40434L1052</v>
      </c>
      <c r="D640" t="str">
        <f>Financials!B639</f>
        <v>HPQ</v>
      </c>
      <c r="E640" t="str">
        <f>Financials!C639</f>
        <v>HP</v>
      </c>
      <c r="F640" t="str">
        <f>Financials!D639</f>
        <v>USD</v>
      </c>
      <c r="G640" t="str">
        <f>Financials!E639</f>
        <v>Technology</v>
      </c>
      <c r="H640" t="str">
        <f>Financials!F639</f>
        <v>Computer Hardware</v>
      </c>
      <c r="I640">
        <f>Financials!O639</f>
        <v>33.369999999999997</v>
      </c>
      <c r="J640" t="str">
        <f>Financials!H639&amp;" - "&amp;Financials!G639</f>
        <v>13.39 - 34.03</v>
      </c>
      <c r="K640" s="7">
        <f>(Financials!G639-Financials!O639)/Financials!O639</f>
        <v>1.9778243931675269E-2</v>
      </c>
      <c r="L640" s="1">
        <f>Financials!M639</f>
        <v>2.3199999999999998E-2</v>
      </c>
      <c r="M640">
        <f>Financials!I639</f>
        <v>14.187900000000001</v>
      </c>
      <c r="N640">
        <f>Financials!J639</f>
        <v>-2.5830000000000002</v>
      </c>
      <c r="O640" s="11">
        <f>Financials!K639</f>
        <v>0</v>
      </c>
      <c r="P640" s="8">
        <f t="shared" si="11"/>
        <v>4</v>
      </c>
      <c r="Q640" s="14">
        <f>Financials!S639</f>
        <v>1966</v>
      </c>
      <c r="R640" s="14">
        <f>Financials!T639</f>
        <v>2020</v>
      </c>
      <c r="S640" s="14">
        <f>Financials!U639</f>
        <v>36</v>
      </c>
      <c r="T640" s="14">
        <f>Financials!V639</f>
        <v>3</v>
      </c>
      <c r="U640" s="15">
        <f>IF(Financials!W639="","na",Financials!W639)</f>
        <v>1015.901408450704</v>
      </c>
      <c r="V640" s="15">
        <f>IF(Financials!X639="","na",Financials!X639)</f>
        <v>1.8039597192933396</v>
      </c>
      <c r="W640" s="15">
        <f>IF(Financials!Y639="","na",Financials!Y639)</f>
        <v>1.0251602316873061</v>
      </c>
      <c r="X640" s="15">
        <f>IF(Financials!Z639="","na",Financials!Z639)</f>
        <v>0.3420074349442378</v>
      </c>
      <c r="Y640" s="15">
        <f>IF(Financials!AA639="","na",Financials!AA639)</f>
        <v>0.1006097560975609</v>
      </c>
      <c r="Z640" s="8">
        <f>IF(Financials!AB639="","na",Financials!AB639)</f>
        <v>0.53800000000000003</v>
      </c>
      <c r="AA640" s="8">
        <f>IF(Financials!AC639="","na",Financials!AC639)</f>
        <v>0.57699999999999996</v>
      </c>
      <c r="AB640" s="8">
        <f>IF(Financials!AD639="","na",Financials!AD639)</f>
        <v>0.65600000000000003</v>
      </c>
      <c r="AC640" s="8">
        <f>IF(Financials!AE639="","na",Financials!AE639)</f>
        <v>0.72199999999999998</v>
      </c>
      <c r="AD640" s="8" t="str">
        <f>IF(Financials!AF639="","na",Financials!AF639)</f>
        <v>na</v>
      </c>
      <c r="AE640" s="16">
        <f>IF(Financials!AG639="","na",Financials!AG639)</f>
        <v>0.35866666666666669</v>
      </c>
      <c r="AF640" s="16">
        <f>IF(Financials!AH639="","na",Financials!AH639)</f>
        <v>0.17484848484848484</v>
      </c>
      <c r="AG640" s="16">
        <f>IF(Financials!AI639="","na",Financials!AI639)</f>
        <v>0.31238095238095237</v>
      </c>
      <c r="AH640" s="16">
        <f>IF(Financials!AJ639="","na",Financials!AJ639)</f>
        <v>0.36099999999999999</v>
      </c>
      <c r="AI640" s="16" t="str">
        <f>IF(Financials!AK639="","na",Financials!AK639)</f>
        <v>na</v>
      </c>
    </row>
    <row r="641" spans="1:35" x14ac:dyDescent="0.2">
      <c r="A641" s="5">
        <f>Financials!Q640</f>
        <v>44306</v>
      </c>
      <c r="B641" s="5">
        <f>Financials!P640</f>
        <v>44306</v>
      </c>
      <c r="C641" t="str">
        <f>Financials!A640</f>
        <v>US4062161017</v>
      </c>
      <c r="D641" t="str">
        <f>Financials!B640</f>
        <v>HAL</v>
      </c>
      <c r="E641" t="str">
        <f>Financials!C640</f>
        <v>Halliburton</v>
      </c>
      <c r="F641" t="str">
        <f>Financials!D640</f>
        <v>USD</v>
      </c>
      <c r="G641" t="str">
        <f>Financials!E640</f>
        <v>Energy</v>
      </c>
      <c r="H641" t="str">
        <f>Financials!F640</f>
        <v>Oil &amp; Gas Equipment &amp; Services</v>
      </c>
      <c r="I641">
        <f>Financials!O640</f>
        <v>19.809999999999999</v>
      </c>
      <c r="J641" t="str">
        <f>Financials!H640&amp;" - "&amp;Financials!G640</f>
        <v>6.53 - 24.74</v>
      </c>
      <c r="K641" s="7">
        <f>(Financials!G640-Financials!O640)/Financials!O640</f>
        <v>0.24886420999495204</v>
      </c>
      <c r="L641" s="1">
        <f>Financials!M640</f>
        <v>9.1000000000000004E-3</v>
      </c>
      <c r="M641">
        <f>Financials!I640</f>
        <v>0</v>
      </c>
      <c r="N641">
        <f>Financials!J640</f>
        <v>5.62</v>
      </c>
      <c r="O641" s="11">
        <f>Financials!K640</f>
        <v>3.5249100000000002</v>
      </c>
      <c r="P641" s="8">
        <f t="shared" si="11"/>
        <v>1</v>
      </c>
      <c r="Q641" s="14">
        <f>Financials!S640</f>
        <v>1973</v>
      </c>
      <c r="R641" s="14">
        <f>Financials!T640</f>
        <v>2021</v>
      </c>
      <c r="S641" s="14">
        <f>Financials!U640</f>
        <v>17</v>
      </c>
      <c r="T641" s="14">
        <f>Financials!V640</f>
        <v>5</v>
      </c>
      <c r="U641" s="15">
        <f>IF(Financials!W640="","na",Financials!W640)</f>
        <v>1.1872638963842434E-2</v>
      </c>
      <c r="V641" s="15">
        <f>IF(Financials!X640="","na",Financials!X640)</f>
        <v>-0.92857142857142838</v>
      </c>
      <c r="W641" s="15">
        <f>IF(Financials!Y640="","na",Financials!Y640)</f>
        <v>-0.9375</v>
      </c>
      <c r="X641" s="15">
        <f>IF(Financials!Z640="","na",Financials!Z640)</f>
        <v>-0.9375</v>
      </c>
      <c r="Y641" s="15">
        <f>IF(Financials!AA640="","na",Financials!AA640)</f>
        <v>-0.85714285714285721</v>
      </c>
      <c r="Z641" s="8">
        <f>IF(Financials!AB640="","na",Financials!AB640)</f>
        <v>0.72</v>
      </c>
      <c r="AA641" s="8">
        <f>IF(Financials!AC640="","na",Financials!AC640)</f>
        <v>0.72</v>
      </c>
      <c r="AB641" s="8">
        <f>IF(Financials!AD640="","na",Financials!AD640)</f>
        <v>0.72</v>
      </c>
      <c r="AC641" s="8">
        <f>IF(Financials!AE640="","na",Financials!AE640)</f>
        <v>0.315</v>
      </c>
      <c r="AD641" s="8">
        <f>IF(Financials!AF640="","na",Financials!AF640)</f>
        <v>4.4999999999999998E-2</v>
      </c>
      <c r="AE641" s="16" t="str">
        <f>IF(Financials!AG640="","na",Financials!AG640)</f>
        <v>na</v>
      </c>
      <c r="AF641" s="16">
        <f>IF(Financials!AH640="","na",Financials!AH640)</f>
        <v>0.37894736842105264</v>
      </c>
      <c r="AG641" s="16">
        <f>IF(Financials!AI640="","na",Financials!AI640)</f>
        <v>-0.55384615384615377</v>
      </c>
      <c r="AH641" s="16" t="str">
        <f>IF(Financials!AJ640="","na",Financials!AJ640)</f>
        <v>na</v>
      </c>
      <c r="AI641" s="16" t="str">
        <f>IF(Financials!AK640="","na",Financials!AK640)</f>
        <v>na</v>
      </c>
    </row>
    <row r="642" spans="1:35" x14ac:dyDescent="0.2">
      <c r="A642" s="5">
        <f>Financials!Q641</f>
        <v>44306</v>
      </c>
      <c r="B642" s="5">
        <f>Financials!P641</f>
        <v>44306</v>
      </c>
      <c r="C642" t="str">
        <f>Financials!A641</f>
        <v>US4103451021</v>
      </c>
      <c r="D642" t="str">
        <f>Financials!B641</f>
        <v>HBI</v>
      </c>
      <c r="E642" t="str">
        <f>Financials!C641</f>
        <v>Hanesbrands</v>
      </c>
      <c r="F642" t="str">
        <f>Financials!D641</f>
        <v>USD</v>
      </c>
      <c r="G642" t="str">
        <f>Financials!E641</f>
        <v>Consumer Cyclical</v>
      </c>
      <c r="H642" t="str">
        <f>Financials!F641</f>
        <v>Apparel Manufacturing</v>
      </c>
      <c r="I642">
        <f>Financials!O641</f>
        <v>19.760000000000002</v>
      </c>
      <c r="J642" t="str">
        <f>Financials!H641&amp;" - "&amp;Financials!G641</f>
        <v>7.71 - 21.24</v>
      </c>
      <c r="K642" s="7">
        <f>(Financials!G641-Financials!O641)/Financials!O641</f>
        <v>7.4898785425101047E-2</v>
      </c>
      <c r="L642" s="1">
        <f>Financials!M641</f>
        <v>3.04E-2</v>
      </c>
      <c r="M642">
        <f>Financials!I641</f>
        <v>0</v>
      </c>
      <c r="N642">
        <f>Financials!J641</f>
        <v>2.3340000000000001</v>
      </c>
      <c r="O642" s="11">
        <f>Financials!K641</f>
        <v>8.4661500000000007</v>
      </c>
      <c r="P642" s="8">
        <f t="shared" si="11"/>
        <v>2</v>
      </c>
      <c r="Q642" s="14">
        <f>Financials!S641</f>
        <v>2014</v>
      </c>
      <c r="R642" s="14">
        <f>Financials!T641</f>
        <v>2021</v>
      </c>
      <c r="S642" s="14">
        <f>Financials!U641</f>
        <v>3</v>
      </c>
      <c r="T642" s="14">
        <f>Financials!V641</f>
        <v>1</v>
      </c>
      <c r="U642" s="15">
        <f>IF(Financials!W641="","na",Financials!W641)</f>
        <v>-0.5</v>
      </c>
      <c r="V642" s="15">
        <f>IF(Financials!X641="","na",Financials!X641)</f>
        <v>-0.5</v>
      </c>
      <c r="W642" s="15">
        <f>IF(Financials!Y641="","na",Financials!Y641)</f>
        <v>-0.65909090909090917</v>
      </c>
      <c r="X642" s="15">
        <f>IF(Financials!Z641="","na",Financials!Z641)</f>
        <v>-0.75</v>
      </c>
      <c r="Y642" s="15">
        <f>IF(Financials!AA641="","na",Financials!AA641)</f>
        <v>-0.75</v>
      </c>
      <c r="Z642" s="8">
        <f>IF(Financials!AB641="","na",Financials!AB641)</f>
        <v>0.6</v>
      </c>
      <c r="AA642" s="8">
        <f>IF(Financials!AC641="","na",Financials!AC641)</f>
        <v>0.6</v>
      </c>
      <c r="AB642" s="8">
        <f>IF(Financials!AD641="","na",Financials!AD641)</f>
        <v>0.6</v>
      </c>
      <c r="AC642" s="8">
        <f>IF(Financials!AE641="","na",Financials!AE641)</f>
        <v>0.6</v>
      </c>
      <c r="AD642" s="8">
        <f>IF(Financials!AF641="","na",Financials!AF641)</f>
        <v>0.15</v>
      </c>
      <c r="AE642" s="16" t="str">
        <f>IF(Financials!AG641="","na",Financials!AG641)</f>
        <v>na</v>
      </c>
      <c r="AF642" s="16">
        <f>IF(Financials!AH641="","na",Financials!AH641)</f>
        <v>0.4</v>
      </c>
      <c r="AG642" s="16">
        <f>IF(Financials!AI641="","na",Financials!AI641)</f>
        <v>0.37499999999999994</v>
      </c>
      <c r="AH642" s="16" t="str">
        <f>IF(Financials!AJ641="","na",Financials!AJ641)</f>
        <v>na</v>
      </c>
      <c r="AI642" s="16" t="str">
        <f>IF(Financials!AK641="","na",Financials!AK641)</f>
        <v>na</v>
      </c>
    </row>
    <row r="643" spans="1:35" x14ac:dyDescent="0.2">
      <c r="A643" s="5">
        <f>Financials!Q642</f>
        <v>44306</v>
      </c>
      <c r="B643" s="5">
        <f>Financials!P642</f>
        <v>44306</v>
      </c>
      <c r="C643" t="str">
        <f>Financials!A642</f>
        <v>US4165151048</v>
      </c>
      <c r="D643" t="str">
        <f>Financials!B642</f>
        <v>HIG</v>
      </c>
      <c r="E643" t="str">
        <f>Financials!C642</f>
        <v>Hartford Financial Services Group</v>
      </c>
      <c r="F643" t="str">
        <f>Financials!D642</f>
        <v>USD</v>
      </c>
      <c r="G643" t="str">
        <f>Financials!E642</f>
        <v>Financial Services</v>
      </c>
      <c r="H643" t="str">
        <f>Financials!F642</f>
        <v>Insurance—Diversified</v>
      </c>
      <c r="I643">
        <f>Financials!O642</f>
        <v>65.73</v>
      </c>
      <c r="J643" t="str">
        <f>Financials!H642&amp;" - "&amp;Financials!G642</f>
        <v>30.27 - 69.6</v>
      </c>
      <c r="K643" s="7">
        <f>(Financials!G642-Financials!O642)/Financials!O642</f>
        <v>5.8877225011410163E-2</v>
      </c>
      <c r="L643" s="1">
        <f>Financials!M642</f>
        <v>2.1299999999999999E-2</v>
      </c>
      <c r="M643">
        <f>Financials!I642</f>
        <v>13.8088</v>
      </c>
      <c r="N643">
        <f>Financials!J642</f>
        <v>50.83</v>
      </c>
      <c r="O643" s="11">
        <f>Financials!K642</f>
        <v>1.2931299999999999</v>
      </c>
      <c r="P643" s="8">
        <f t="shared" si="11"/>
        <v>2</v>
      </c>
      <c r="Q643" s="14">
        <f>Financials!S642</f>
        <v>1997</v>
      </c>
      <c r="R643" s="14">
        <f>Financials!T642</f>
        <v>2021</v>
      </c>
      <c r="S643" s="14">
        <f>Financials!U642</f>
        <v>19</v>
      </c>
      <c r="T643" s="14">
        <f>Financials!V642</f>
        <v>3</v>
      </c>
      <c r="U643" s="15">
        <f>IF(Financials!W642="","na",Financials!W642)</f>
        <v>-0.5625</v>
      </c>
      <c r="V643" s="15">
        <f>IF(Financials!X642="","na",Financials!X642)</f>
        <v>-0.46969696969696978</v>
      </c>
      <c r="W643" s="15">
        <f>IF(Financials!Y642="","na",Financials!Y642)</f>
        <v>-0.59302325581395354</v>
      </c>
      <c r="X643" s="15">
        <f>IF(Financials!Z642="","na",Financials!Z642)</f>
        <v>-0.68181818181818188</v>
      </c>
      <c r="Y643" s="15">
        <f>IF(Financials!AA642="","na",Financials!AA642)</f>
        <v>-0.73076923076923084</v>
      </c>
      <c r="Z643" s="8">
        <f>IF(Financials!AB642="","na",Financials!AB642)</f>
        <v>0.94</v>
      </c>
      <c r="AA643" s="8">
        <f>IF(Financials!AC642="","na",Financials!AC642)</f>
        <v>1.1000000000000001</v>
      </c>
      <c r="AB643" s="8">
        <f>IF(Financials!AD642="","na",Financials!AD642)</f>
        <v>1.2</v>
      </c>
      <c r="AC643" s="8">
        <f>IF(Financials!AE642="","na",Financials!AE642)</f>
        <v>1.3</v>
      </c>
      <c r="AD643" s="8">
        <f>IF(Financials!AF642="","na",Financials!AF642)</f>
        <v>0.35</v>
      </c>
      <c r="AE643" s="16">
        <f>IF(Financials!AG642="","na",Financials!AG642)</f>
        <v>-0.10930232558139534</v>
      </c>
      <c r="AF643" s="16">
        <f>IF(Financials!AH642="","na",Financials!AH642)</f>
        <v>0.22000000000000003</v>
      </c>
      <c r="AG643" s="16">
        <f>IF(Financials!AI642="","na",Financials!AI642)</f>
        <v>0.21052631578947367</v>
      </c>
      <c r="AH643" s="16" t="str">
        <f>IF(Financials!AJ642="","na",Financials!AJ642)</f>
        <v>na</v>
      </c>
      <c r="AI643" s="16" t="str">
        <f>IF(Financials!AK642="","na",Financials!AK642)</f>
        <v>na</v>
      </c>
    </row>
    <row r="644" spans="1:35" x14ac:dyDescent="0.2">
      <c r="A644" s="5">
        <f>Financials!Q643</f>
        <v>44306</v>
      </c>
      <c r="B644" s="5">
        <f>Financials!P643</f>
        <v>44306</v>
      </c>
      <c r="C644" t="str">
        <f>Financials!A643</f>
        <v>US4180561072</v>
      </c>
      <c r="D644" t="str">
        <f>Financials!B643</f>
        <v>HAS</v>
      </c>
      <c r="E644" t="str">
        <f>Financials!C643</f>
        <v>Hasbro</v>
      </c>
      <c r="F644" t="str">
        <f>Financials!D643</f>
        <v>USD</v>
      </c>
      <c r="G644" t="str">
        <f>Financials!E643</f>
        <v>Consumer Cyclical</v>
      </c>
      <c r="H644" t="str">
        <f>Financials!F643</f>
        <v>Leisure</v>
      </c>
      <c r="I644">
        <f>Financials!O643</f>
        <v>96.73</v>
      </c>
      <c r="J644" t="str">
        <f>Financials!H643&amp;" - "&amp;Financials!G643</f>
        <v>60.2 - 101.24</v>
      </c>
      <c r="K644" s="7">
        <f>(Financials!G643-Financials!O643)/Financials!O643</f>
        <v>4.6624625245528697E-2</v>
      </c>
      <c r="L644" s="1">
        <f>Financials!M643</f>
        <v>2.81E-2</v>
      </c>
      <c r="M644">
        <f>Financials!I643</f>
        <v>59.709899999999998</v>
      </c>
      <c r="N644">
        <f>Financials!J643</f>
        <v>21.096</v>
      </c>
      <c r="O644" s="11">
        <f>Financials!K643</f>
        <v>4.5852300000000001</v>
      </c>
      <c r="P644" s="8">
        <f t="shared" si="11"/>
        <v>2</v>
      </c>
      <c r="Q644" s="14">
        <f>Financials!S643</f>
        <v>1983</v>
      </c>
      <c r="R644" s="14">
        <f>Financials!T643</f>
        <v>2021</v>
      </c>
      <c r="S644" s="14">
        <f>Financials!U643</f>
        <v>28</v>
      </c>
      <c r="T644" s="14">
        <f>Financials!V643</f>
        <v>7</v>
      </c>
      <c r="U644" s="15">
        <f>IF(Financials!W643="","na",Financials!W643)</f>
        <v>1.6153846153846154</v>
      </c>
      <c r="V644" s="15">
        <f>IF(Financials!X643="","na",Financials!X643)</f>
        <v>-0.5976331360946745</v>
      </c>
      <c r="W644" s="15">
        <f>IF(Financials!Y643="","na",Financials!Y643)</f>
        <v>-0.65829145728643224</v>
      </c>
      <c r="X644" s="15">
        <f>IF(Financials!Z643="","na",Financials!Z643)</f>
        <v>-0.72357723577235766</v>
      </c>
      <c r="Y644" s="15">
        <f>IF(Financials!AA643="","na",Financials!AA643)</f>
        <v>-0.75</v>
      </c>
      <c r="Z644" s="8">
        <f>IF(Financials!AB643="","na",Financials!AB643)</f>
        <v>2.2200000000000002</v>
      </c>
      <c r="AA644" s="8">
        <f>IF(Financials!AC643="","na",Financials!AC643)</f>
        <v>2.46</v>
      </c>
      <c r="AB644" s="8">
        <f>IF(Financials!AD643="","na",Financials!AD643)</f>
        <v>2.67</v>
      </c>
      <c r="AC644" s="8">
        <f>IF(Financials!AE643="","na",Financials!AE643)</f>
        <v>2.72</v>
      </c>
      <c r="AD644" s="8">
        <f>IF(Financials!AF643="","na",Financials!AF643)</f>
        <v>0.68</v>
      </c>
      <c r="AE644" s="16">
        <f>IF(Financials!AG643="","na",Financials!AG643)</f>
        <v>0.71612903225806457</v>
      </c>
      <c r="AF644" s="16">
        <f>IF(Financials!AH643="","na",Financials!AH643)</f>
        <v>1.4470588235294115</v>
      </c>
      <c r="AG644" s="16">
        <f>IF(Financials!AI643="","na",Financials!AI643)</f>
        <v>0.65121951219512197</v>
      </c>
      <c r="AH644" s="16" t="str">
        <f>IF(Financials!AJ643="","na",Financials!AJ643)</f>
        <v>na</v>
      </c>
      <c r="AI644" s="16" t="str">
        <f>IF(Financials!AK643="","na",Financials!AK643)</f>
        <v>na</v>
      </c>
    </row>
    <row r="645" spans="1:35" x14ac:dyDescent="0.2">
      <c r="A645" s="5">
        <f>Financials!Q644</f>
        <v>44306</v>
      </c>
      <c r="B645" s="5">
        <f>Financials!P644</f>
        <v>44306</v>
      </c>
      <c r="C645" t="str">
        <f>Financials!A644</f>
        <v>US4278661081</v>
      </c>
      <c r="D645" t="str">
        <f>Financials!B644</f>
        <v>HSY</v>
      </c>
      <c r="E645" t="str">
        <f>Financials!C644</f>
        <v>The Hershey</v>
      </c>
      <c r="F645" t="str">
        <f>Financials!D644</f>
        <v>USD</v>
      </c>
      <c r="G645" t="str">
        <f>Financials!E644</f>
        <v>Consumer Defensive</v>
      </c>
      <c r="H645" t="str">
        <f>Financials!F644</f>
        <v>Confectioners</v>
      </c>
      <c r="I645">
        <f>Financials!O644</f>
        <v>162.19</v>
      </c>
      <c r="J645" t="str">
        <f>Financials!H644&amp;" - "&amp;Financials!G644</f>
        <v>125.5 - 163.19</v>
      </c>
      <c r="K645" s="7">
        <f>(Financials!G644-Financials!O644)/Financials!O644</f>
        <v>6.1656082372526051E-3</v>
      </c>
      <c r="L645" s="1">
        <f>Financials!M644</f>
        <v>1.9800000000000002E-2</v>
      </c>
      <c r="M645">
        <f>Financials!I644</f>
        <v>26.545000000000002</v>
      </c>
      <c r="N645">
        <f>Financials!J644</f>
        <v>10.73</v>
      </c>
      <c r="O645" s="11">
        <f>Financials!K644</f>
        <v>15.115600000000001</v>
      </c>
      <c r="P645" s="8">
        <f t="shared" si="11"/>
        <v>3</v>
      </c>
      <c r="Q645" s="14">
        <f>Financials!S644</f>
        <v>1986</v>
      </c>
      <c r="R645" s="14">
        <f>Financials!T644</f>
        <v>2021</v>
      </c>
      <c r="S645" s="14">
        <f>Financials!U644</f>
        <v>32</v>
      </c>
      <c r="T645" s="14">
        <f>Financials!V644</f>
        <v>2</v>
      </c>
      <c r="U645" s="15">
        <f>IF(Financials!W644="","na",Financials!W644)</f>
        <v>5.1846153846153848</v>
      </c>
      <c r="V645" s="15">
        <f>IF(Financials!X644="","na",Financials!X644)</f>
        <v>-0.60588235294117643</v>
      </c>
      <c r="W645" s="15">
        <f>IF(Financials!Y644="","na",Financials!Y644)</f>
        <v>-0.6652789342214821</v>
      </c>
      <c r="X645" s="15">
        <f>IF(Financials!Z644="","na",Financials!Z644)</f>
        <v>-0.70827285921625538</v>
      </c>
      <c r="Y645" s="15">
        <f>IF(Financials!AA644="","na",Financials!AA644)</f>
        <v>-0.74508560558021553</v>
      </c>
      <c r="Z645" s="8">
        <f>IF(Financials!AB644="","na",Financials!AB644)</f>
        <v>2.548</v>
      </c>
      <c r="AA645" s="8">
        <f>IF(Financials!AC644="","na",Financials!AC644)</f>
        <v>2.7559999999999998</v>
      </c>
      <c r="AB645" s="8">
        <f>IF(Financials!AD644="","na",Financials!AD644)</f>
        <v>2.99</v>
      </c>
      <c r="AC645" s="8">
        <f>IF(Financials!AE644="","na",Financials!AE644)</f>
        <v>3.1539999999999999</v>
      </c>
      <c r="AD645" s="8">
        <f>IF(Financials!AF644="","na",Financials!AF644)</f>
        <v>0.80400000000000005</v>
      </c>
      <c r="AE645" s="16">
        <f>IF(Financials!AG644="","na",Financials!AG644)</f>
        <v>0.68864864864864861</v>
      </c>
      <c r="AF645" s="16">
        <f>IF(Financials!AH644="","na",Financials!AH644)</f>
        <v>0.4921428571428571</v>
      </c>
      <c r="AG645" s="16">
        <f>IF(Financials!AI644="","na",Financials!AI644)</f>
        <v>0.5436363636363637</v>
      </c>
      <c r="AH645" s="16" t="str">
        <f>IF(Financials!AJ644="","na",Financials!AJ644)</f>
        <v>na</v>
      </c>
      <c r="AI645" s="16" t="str">
        <f>IF(Financials!AK644="","na",Financials!AK644)</f>
        <v>na</v>
      </c>
    </row>
    <row r="646" spans="1:35" x14ac:dyDescent="0.2">
      <c r="A646" s="5">
        <f>Financials!Q645</f>
        <v>44306</v>
      </c>
      <c r="B646" s="5">
        <f>Financials!P645</f>
        <v>44306</v>
      </c>
      <c r="C646" t="str">
        <f>Financials!A645</f>
        <v>US42809H1077</v>
      </c>
      <c r="D646" t="str">
        <f>Financials!B645</f>
        <v>HES</v>
      </c>
      <c r="E646" t="str">
        <f>Financials!C645</f>
        <v>Hess</v>
      </c>
      <c r="F646" t="str">
        <f>Financials!D645</f>
        <v>USD</v>
      </c>
      <c r="G646" t="str">
        <f>Financials!E645</f>
        <v>Energy</v>
      </c>
      <c r="H646" t="str">
        <f>Financials!F645</f>
        <v>Oil &amp; Gas E&amp;P</v>
      </c>
      <c r="I646">
        <f>Financials!O645</f>
        <v>67.73</v>
      </c>
      <c r="J646" t="str">
        <f>Financials!H645&amp;" - "&amp;Financials!G645</f>
        <v>32.41 - 76.24</v>
      </c>
      <c r="K646" s="7">
        <f>(Financials!G645-Financials!O645)/Financials!O645</f>
        <v>0.12564594714306793</v>
      </c>
      <c r="L646" s="1">
        <f>Financials!M645</f>
        <v>1.4800000000000001E-2</v>
      </c>
      <c r="M646">
        <f>Financials!I645</f>
        <v>0</v>
      </c>
      <c r="N646">
        <f>Financials!J645</f>
        <v>17.59</v>
      </c>
      <c r="O646" s="11">
        <f>Financials!K645</f>
        <v>3.8504800000000001</v>
      </c>
      <c r="P646" s="8">
        <f t="shared" si="11"/>
        <v>0</v>
      </c>
      <c r="Q646" s="14">
        <f>Financials!S645</f>
        <v>1984</v>
      </c>
      <c r="R646" s="14">
        <f>Financials!T645</f>
        <v>2021</v>
      </c>
      <c r="S646" s="14">
        <f>Financials!U645</f>
        <v>4</v>
      </c>
      <c r="T646" s="14">
        <f>Financials!V645</f>
        <v>3</v>
      </c>
      <c r="U646" s="15">
        <f>IF(Financials!W645="","na",Financials!W645)</f>
        <v>-0.3181842975116454</v>
      </c>
      <c r="V646" s="15">
        <f>IF(Financials!X645="","na",Financials!X645)</f>
        <v>-0.75</v>
      </c>
      <c r="W646" s="15">
        <f>IF(Financials!Y645="","na",Financials!Y645)</f>
        <v>-0.75</v>
      </c>
      <c r="X646" s="15">
        <f>IF(Financials!Z645="","na",Financials!Z645)</f>
        <v>-0.75</v>
      </c>
      <c r="Y646" s="15">
        <f>IF(Financials!AA645="","na",Financials!AA645)</f>
        <v>-0.75</v>
      </c>
      <c r="Z646" s="8">
        <f>IF(Financials!AB645="","na",Financials!AB645)</f>
        <v>1</v>
      </c>
      <c r="AA646" s="8">
        <f>IF(Financials!AC645="","na",Financials!AC645)</f>
        <v>1</v>
      </c>
      <c r="AB646" s="8">
        <f>IF(Financials!AD645="","na",Financials!AD645)</f>
        <v>1</v>
      </c>
      <c r="AC646" s="8">
        <f>IF(Financials!AE645="","na",Financials!AE645)</f>
        <v>1</v>
      </c>
      <c r="AD646" s="8">
        <f>IF(Financials!AF645="","na",Financials!AF645)</f>
        <v>0.25</v>
      </c>
      <c r="AE646" s="16">
        <f>IF(Financials!AG645="","na",Financials!AG645)</f>
        <v>-7.6335877862595422E-2</v>
      </c>
      <c r="AF646" s="16">
        <f>IF(Financials!AH645="","na",Financials!AH645)</f>
        <v>-0.90909090909090917</v>
      </c>
      <c r="AG646" s="16">
        <f>IF(Financials!AI645="","na",Financials!AI645)</f>
        <v>-0.7142857142857143</v>
      </c>
      <c r="AH646" s="16" t="str">
        <f>IF(Financials!AJ645="","na",Financials!AJ645)</f>
        <v>na</v>
      </c>
      <c r="AI646" s="16" t="str">
        <f>IF(Financials!AK645="","na",Financials!AK645)</f>
        <v>na</v>
      </c>
    </row>
    <row r="647" spans="1:35" x14ac:dyDescent="0.2">
      <c r="A647" s="5">
        <f>Financials!Q646</f>
        <v>44306</v>
      </c>
      <c r="B647" s="5">
        <f>Financials!P646</f>
        <v>44306</v>
      </c>
      <c r="C647" t="str">
        <f>Financials!A646</f>
        <v>US42824C1099</v>
      </c>
      <c r="D647" t="str">
        <f>Financials!B646</f>
        <v>HPE</v>
      </c>
      <c r="E647" t="str">
        <f>Financials!C646</f>
        <v>Hewlett Packard Enterprise</v>
      </c>
      <c r="F647" t="str">
        <f>Financials!D646</f>
        <v>USD</v>
      </c>
      <c r="G647" t="str">
        <f>Financials!E646</f>
        <v>Technology</v>
      </c>
      <c r="H647" t="str">
        <f>Financials!F646</f>
        <v>Communication Equipment</v>
      </c>
      <c r="I647">
        <f>Financials!O646</f>
        <v>15.75</v>
      </c>
      <c r="J647" t="str">
        <f>Financials!H646&amp;" - "&amp;Financials!G646</f>
        <v>8.285 - 16.14</v>
      </c>
      <c r="K647" s="7">
        <f>(Financials!G646-Financials!O646)/Financials!O646</f>
        <v>2.4761904761904797E-2</v>
      </c>
      <c r="L647" s="1">
        <f>Financials!M646</f>
        <v>3.0499999999999999E-2</v>
      </c>
      <c r="M647">
        <f>Financials!I646</f>
        <v>0</v>
      </c>
      <c r="N647">
        <f>Financials!J646</f>
        <v>12.465999999999999</v>
      </c>
      <c r="O647" s="11">
        <f>Financials!K646</f>
        <v>1.2634399999999999</v>
      </c>
      <c r="P647" s="8">
        <f t="shared" si="11"/>
        <v>1</v>
      </c>
      <c r="Q647" s="14">
        <f>Financials!S646</f>
        <v>2016</v>
      </c>
      <c r="R647" s="14">
        <f>Financials!T646</f>
        <v>2020</v>
      </c>
      <c r="S647" s="14">
        <f>Financials!U646</f>
        <v>4</v>
      </c>
      <c r="T647" s="14">
        <f>Financials!V646</f>
        <v>0</v>
      </c>
      <c r="U647" s="15">
        <f>IF(Financials!W646="","na",Financials!W646)</f>
        <v>2.5907717166881117</v>
      </c>
      <c r="V647" s="15" t="str">
        <f>IF(Financials!X646="","na",Financials!X646)</f>
        <v>na</v>
      </c>
      <c r="W647" s="15" t="str">
        <f>IF(Financials!Y646="","na",Financials!Y646)</f>
        <v>na</v>
      </c>
      <c r="X647" s="15">
        <f>IF(Financials!Z646="","na",Financials!Z646)</f>
        <v>1.1033719681864991</v>
      </c>
      <c r="Y647" s="15">
        <f>IF(Financials!AA646="","na",Financials!AA646)</f>
        <v>4.5751633986928025E-2</v>
      </c>
      <c r="Z647" s="8">
        <f>IF(Financials!AB646="","na",Financials!AB646)</f>
        <v>0.22820499999999999</v>
      </c>
      <c r="AA647" s="8">
        <f>IF(Financials!AC646="","na",Financials!AC646)</f>
        <v>0.41399999999999998</v>
      </c>
      <c r="AB647" s="8">
        <f>IF(Financials!AD646="","na",Financials!AD646)</f>
        <v>0.45900000000000002</v>
      </c>
      <c r="AC647" s="8">
        <f>IF(Financials!AE646="","na",Financials!AE646)</f>
        <v>0.48</v>
      </c>
      <c r="AD647" s="8" t="str">
        <f>IF(Financials!AF646="","na",Financials!AF646)</f>
        <v>na</v>
      </c>
      <c r="AE647" s="16" t="str">
        <f>IF(Financials!AG646="","na",Financials!AG646)</f>
        <v>na</v>
      </c>
      <c r="AF647" s="16">
        <f>IF(Financials!AH646="","na",Financials!AH646)</f>
        <v>0.34499999999999997</v>
      </c>
      <c r="AG647" s="16" t="str">
        <f>IF(Financials!AI646="","na",Financials!AI646)</f>
        <v>na</v>
      </c>
      <c r="AH647" s="16" t="str">
        <f>IF(Financials!AJ646="","na",Financials!AJ646)</f>
        <v>na</v>
      </c>
      <c r="AI647" s="16" t="str">
        <f>IF(Financials!AK646="","na",Financials!AK646)</f>
        <v>na</v>
      </c>
    </row>
    <row r="648" spans="1:35" x14ac:dyDescent="0.2">
      <c r="A648" s="5">
        <f>Financials!Q647</f>
        <v>44306</v>
      </c>
      <c r="B648" s="5">
        <f>Financials!P647</f>
        <v>44306</v>
      </c>
      <c r="C648" t="str">
        <f>Financials!A647</f>
        <v>US43300A2033</v>
      </c>
      <c r="D648" t="str">
        <f>Financials!B647</f>
        <v>HLT</v>
      </c>
      <c r="E648" t="str">
        <f>Financials!C647</f>
        <v>Hilton Worldwide</v>
      </c>
      <c r="F648" t="str">
        <f>Financials!D647</f>
        <v>USD</v>
      </c>
      <c r="G648" t="str">
        <f>Financials!E647</f>
        <v>Consumer Cyclical</v>
      </c>
      <c r="H648" t="str">
        <f>Financials!F647</f>
        <v>Lodging</v>
      </c>
      <c r="I648">
        <f>Financials!O647</f>
        <v>122.22</v>
      </c>
      <c r="J648" t="str">
        <f>Financials!H647&amp;" - "&amp;Financials!G647</f>
        <v>62.47 - 128.92</v>
      </c>
      <c r="K648" s="7">
        <f>(Financials!G647-Financials!O647)/Financials!O647</f>
        <v>5.4819178530518646E-2</v>
      </c>
      <c r="L648" s="1">
        <f>Financials!M647</f>
        <v>0</v>
      </c>
      <c r="M648">
        <f>Financials!I647</f>
        <v>0</v>
      </c>
      <c r="N648">
        <f>Financials!J647</f>
        <v>-5.3680000000000003</v>
      </c>
      <c r="O648" s="11">
        <f>Financials!K647</f>
        <v>0</v>
      </c>
      <c r="P648" s="8">
        <f t="shared" si="11"/>
        <v>3</v>
      </c>
      <c r="Q648" s="14">
        <f>Financials!S647</f>
        <v>2016</v>
      </c>
      <c r="R648" s="14">
        <f>Financials!T647</f>
        <v>2020</v>
      </c>
      <c r="S648" s="14">
        <f>Financials!U647</f>
        <v>1</v>
      </c>
      <c r="T648" s="14">
        <f>Financials!V647</f>
        <v>1</v>
      </c>
      <c r="U648" s="15">
        <f>IF(Financials!W647="","na",Financials!W647)</f>
        <v>-0.73893065998329155</v>
      </c>
      <c r="V648" s="15" t="str">
        <f>IF(Financials!X647="","na",Financials!X647)</f>
        <v>na</v>
      </c>
      <c r="W648" s="15" t="str">
        <f>IF(Financials!Y647="","na",Financials!Y647)</f>
        <v>na</v>
      </c>
      <c r="X648" s="15">
        <f>IF(Financials!Z647="","na",Financials!Z647)</f>
        <v>-0.75</v>
      </c>
      <c r="Y648" s="15">
        <f>IF(Financials!AA647="","na",Financials!AA647)</f>
        <v>-0.75</v>
      </c>
      <c r="Z648" s="8">
        <f>IF(Financials!AB647="","na",Financials!AB647)</f>
        <v>0.6</v>
      </c>
      <c r="AA648" s="8">
        <f>IF(Financials!AC647="","na",Financials!AC647)</f>
        <v>0.6</v>
      </c>
      <c r="AB648" s="8">
        <f>IF(Financials!AD647="","na",Financials!AD647)</f>
        <v>0.6</v>
      </c>
      <c r="AC648" s="8">
        <f>IF(Financials!AE647="","na",Financials!AE647)</f>
        <v>0.15</v>
      </c>
      <c r="AD648" s="8" t="str">
        <f>IF(Financials!AF647="","na",Financials!AF647)</f>
        <v>na</v>
      </c>
      <c r="AE648" s="16">
        <f>IF(Financials!AG647="","na",Financials!AG647)</f>
        <v>0.15384615384615383</v>
      </c>
      <c r="AF648" s="16">
        <f>IF(Financials!AH647="","na",Financials!AH647)</f>
        <v>0.24</v>
      </c>
      <c r="AG648" s="16">
        <f>IF(Financials!AI647="","na",Financials!AI647)</f>
        <v>0.2</v>
      </c>
      <c r="AH648" s="16" t="str">
        <f>IF(Financials!AJ647="","na",Financials!AJ647)</f>
        <v>na</v>
      </c>
      <c r="AI648" s="16" t="str">
        <f>IF(Financials!AK647="","na",Financials!AK647)</f>
        <v>na</v>
      </c>
    </row>
    <row r="649" spans="1:35" x14ac:dyDescent="0.2">
      <c r="A649" s="5">
        <f>Financials!Q648</f>
        <v>44306</v>
      </c>
      <c r="B649" s="5">
        <f>Financials!P648</f>
        <v>44306</v>
      </c>
      <c r="C649" t="str">
        <f>Financials!A648</f>
        <v>US4364401012</v>
      </c>
      <c r="D649" t="str">
        <f>Financials!B648</f>
        <v>HOLX</v>
      </c>
      <c r="E649" t="str">
        <f>Financials!C648</f>
        <v>Hologic</v>
      </c>
      <c r="F649" t="str">
        <f>Financials!D648</f>
        <v>USD</v>
      </c>
      <c r="G649" t="str">
        <f>Financials!E648</f>
        <v>Healthcare</v>
      </c>
      <c r="H649" t="str">
        <f>Financials!F648</f>
        <v>Medical Instruments &amp; Supplies</v>
      </c>
      <c r="I649">
        <f>Financials!O648</f>
        <v>73.819999999999993</v>
      </c>
      <c r="J649" t="str">
        <f>Financials!H648&amp;" - "&amp;Financials!G648</f>
        <v>37.26 - 85</v>
      </c>
      <c r="K649" s="7">
        <f>(Financials!G648-Financials!O648)/Financials!O648</f>
        <v>0.15144947168788958</v>
      </c>
      <c r="L649" s="1">
        <f>Financials!M648</f>
        <v>0</v>
      </c>
      <c r="M649">
        <f>Financials!I648</f>
        <v>14.020899999999999</v>
      </c>
      <c r="N649">
        <f>Financials!J648</f>
        <v>12.693</v>
      </c>
      <c r="O649" s="11">
        <f>Financials!K648</f>
        <v>5.8158000000000003</v>
      </c>
      <c r="P649" s="8">
        <f t="shared" si="11"/>
        <v>0</v>
      </c>
      <c r="Q649" s="14">
        <f>Financials!S648</f>
        <v>0</v>
      </c>
      <c r="R649" s="14">
        <f>Financials!T648</f>
        <v>0</v>
      </c>
      <c r="S649" s="14">
        <f>Financials!U648</f>
        <v>0</v>
      </c>
      <c r="T649" s="14">
        <f>Financials!V648</f>
        <v>0</v>
      </c>
      <c r="U649" s="15" t="str">
        <f>IF(Financials!W648="","na",Financials!W648)</f>
        <v>na</v>
      </c>
      <c r="V649" s="15" t="str">
        <f>IF(Financials!X648="","na",Financials!X648)</f>
        <v>na</v>
      </c>
      <c r="W649" s="15" t="str">
        <f>IF(Financials!Y648="","na",Financials!Y648)</f>
        <v>na</v>
      </c>
      <c r="X649" s="15" t="str">
        <f>IF(Financials!Z648="","na",Financials!Z648)</f>
        <v>na</v>
      </c>
      <c r="Y649" s="15" t="str">
        <f>IF(Financials!AA648="","na",Financials!AA648)</f>
        <v>na</v>
      </c>
      <c r="Z649" s="8" t="str">
        <f>IF(Financials!AB648="","na",Financials!AB648)</f>
        <v>na</v>
      </c>
      <c r="AA649" s="8" t="str">
        <f>IF(Financials!AC648="","na",Financials!AC648)</f>
        <v>na</v>
      </c>
      <c r="AB649" s="8" t="str">
        <f>IF(Financials!AD648="","na",Financials!AD648)</f>
        <v>na</v>
      </c>
      <c r="AC649" s="8" t="str">
        <f>IF(Financials!AE648="","na",Financials!AE648)</f>
        <v>na</v>
      </c>
      <c r="AD649" s="8" t="str">
        <f>IF(Financials!AF648="","na",Financials!AF648)</f>
        <v>na</v>
      </c>
      <c r="AE649" s="16" t="str">
        <f>IF(Financials!AG648="","na",Financials!AG648)</f>
        <v>na</v>
      </c>
      <c r="AF649" s="16" t="str">
        <f>IF(Financials!AH648="","na",Financials!AH648)</f>
        <v>na</v>
      </c>
      <c r="AG649" s="16" t="str">
        <f>IF(Financials!AI648="","na",Financials!AI648)</f>
        <v>na</v>
      </c>
      <c r="AH649" s="16" t="str">
        <f>IF(Financials!AJ648="","na",Financials!AJ648)</f>
        <v>na</v>
      </c>
      <c r="AI649" s="16" t="str">
        <f>IF(Financials!AK648="","na",Financials!AK648)</f>
        <v>na</v>
      </c>
    </row>
    <row r="650" spans="1:35" x14ac:dyDescent="0.2">
      <c r="A650" s="5">
        <f>Financials!Q649</f>
        <v>44306</v>
      </c>
      <c r="B650" s="5">
        <f>Financials!P649</f>
        <v>44306</v>
      </c>
      <c r="C650" t="str">
        <f>Financials!A649</f>
        <v>US4370761029</v>
      </c>
      <c r="D650" t="str">
        <f>Financials!B649</f>
        <v>HD</v>
      </c>
      <c r="E650" t="str">
        <f>Financials!C649</f>
        <v>Home Depot</v>
      </c>
      <c r="F650" t="str">
        <f>Financials!D649</f>
        <v>USD</v>
      </c>
      <c r="G650" t="str">
        <f>Financials!E649</f>
        <v>Consumer Cyclical</v>
      </c>
      <c r="H650" t="str">
        <f>Financials!F649</f>
        <v>Home Improvement Retail</v>
      </c>
      <c r="I650">
        <f>Financials!O649</f>
        <v>323.95999999999998</v>
      </c>
      <c r="J650" t="str">
        <f>Financials!H649&amp;" - "&amp;Financials!G649</f>
        <v>191.54 - 327.69</v>
      </c>
      <c r="K650" s="7">
        <f>(Financials!G649-Financials!O649)/Financials!O649</f>
        <v>1.1513767131744717E-2</v>
      </c>
      <c r="L650" s="1">
        <f>Financials!M649</f>
        <v>2.0199999999999999E-2</v>
      </c>
      <c r="M650">
        <f>Financials!I649</f>
        <v>27.132300000000001</v>
      </c>
      <c r="N650">
        <f>Financials!J649</f>
        <v>3.0630000000000002</v>
      </c>
      <c r="O650" s="11">
        <f>Financials!K649</f>
        <v>105.76600000000001</v>
      </c>
      <c r="P650" s="8">
        <f t="shared" si="11"/>
        <v>4</v>
      </c>
      <c r="Q650" s="14">
        <f>Financials!S649</f>
        <v>1988</v>
      </c>
      <c r="R650" s="14">
        <f>Financials!T649</f>
        <v>2021</v>
      </c>
      <c r="S650" s="14">
        <f>Financials!U649</f>
        <v>29</v>
      </c>
      <c r="T650" s="14">
        <f>Financials!V649</f>
        <v>2</v>
      </c>
      <c r="U650" s="15">
        <f>IF(Financials!W649="","na",Financials!W649)</f>
        <v>454.54942020982878</v>
      </c>
      <c r="V650" s="15">
        <f>IF(Financials!X649="","na",Financials!X649)</f>
        <v>-0.12234042553191488</v>
      </c>
      <c r="W650" s="15">
        <f>IF(Financials!Y649="","na",Financials!Y649)</f>
        <v>-0.40217391304347822</v>
      </c>
      <c r="X650" s="15">
        <f>IF(Financials!Z649="","na",Financials!Z649)</f>
        <v>-0.59951456310679618</v>
      </c>
      <c r="Y650" s="15">
        <f>IF(Financials!AA649="","na",Financials!AA649)</f>
        <v>-0.72499999999999998</v>
      </c>
      <c r="Z650" s="8">
        <f>IF(Financials!AB649="","na",Financials!AB649)</f>
        <v>3.56</v>
      </c>
      <c r="AA650" s="8">
        <f>IF(Financials!AC649="","na",Financials!AC649)</f>
        <v>4.12</v>
      </c>
      <c r="AB650" s="8">
        <f>IF(Financials!AD649="","na",Financials!AD649)</f>
        <v>5.44</v>
      </c>
      <c r="AC650" s="8">
        <f>IF(Financials!AE649="","na",Financials!AE649)</f>
        <v>6</v>
      </c>
      <c r="AD650" s="8">
        <f>IF(Financials!AF649="","na",Financials!AF649)</f>
        <v>1.65</v>
      </c>
      <c r="AE650" s="16">
        <f>IF(Financials!AG649="","na",Financials!AG649)</f>
        <v>0.5476923076923077</v>
      </c>
      <c r="AF650" s="16">
        <f>IF(Financials!AH649="","na",Financials!AH649)</f>
        <v>0.56438356164383563</v>
      </c>
      <c r="AG650" s="16">
        <f>IF(Financials!AI649="","na",Financials!AI649)</f>
        <v>0.56082474226804135</v>
      </c>
      <c r="AH650" s="16">
        <f>IF(Financials!AJ649="","na",Financials!AJ649)</f>
        <v>0.58252427184466016</v>
      </c>
      <c r="AI650" s="16" t="str">
        <f>IF(Financials!AK649="","na",Financials!AK649)</f>
        <v>na</v>
      </c>
    </row>
    <row r="651" spans="1:35" x14ac:dyDescent="0.2">
      <c r="A651" s="5">
        <f>Financials!Q650</f>
        <v>44306</v>
      </c>
      <c r="B651" s="5">
        <f>Financials!P650</f>
        <v>44306</v>
      </c>
      <c r="C651" t="str">
        <f>Financials!A650</f>
        <v>US4385161066</v>
      </c>
      <c r="D651" t="str">
        <f>Financials!B650</f>
        <v>HON</v>
      </c>
      <c r="E651" t="str">
        <f>Financials!C650</f>
        <v>Honeywell</v>
      </c>
      <c r="F651" t="str">
        <f>Financials!D650</f>
        <v>USD</v>
      </c>
      <c r="G651" t="str">
        <f>Financials!E650</f>
        <v>Industrials</v>
      </c>
      <c r="H651" t="str">
        <f>Financials!F650</f>
        <v>Specialty Industrial Machinery</v>
      </c>
      <c r="I651">
        <f>Financials!O650</f>
        <v>227.33</v>
      </c>
      <c r="J651" t="str">
        <f>Financials!H650&amp;" - "&amp;Financials!G650</f>
        <v>117.11 - 230.19</v>
      </c>
      <c r="K651" s="7">
        <f>(Financials!G650-Financials!O650)/Financials!O650</f>
        <v>1.258082963093294E-2</v>
      </c>
      <c r="L651" s="1">
        <f>Financials!M650</f>
        <v>1.61E-2</v>
      </c>
      <c r="M651">
        <f>Financials!I650</f>
        <v>33.828899999999997</v>
      </c>
      <c r="N651">
        <f>Financials!J650</f>
        <v>25.184999999999999</v>
      </c>
      <c r="O651" s="11">
        <f>Financials!K650</f>
        <v>9.0264100000000003</v>
      </c>
      <c r="P651" s="8">
        <f t="shared" si="11"/>
        <v>2</v>
      </c>
      <c r="Q651" s="14">
        <f>Financials!S650</f>
        <v>1971</v>
      </c>
      <c r="R651" s="14">
        <f>Financials!T650</f>
        <v>2021</v>
      </c>
      <c r="S651" s="14">
        <f>Financials!U650</f>
        <v>31</v>
      </c>
      <c r="T651" s="14">
        <f>Financials!V650</f>
        <v>7</v>
      </c>
      <c r="U651" s="15">
        <f>IF(Financials!W650="","na",Financials!W650)</f>
        <v>3.8774859444491061</v>
      </c>
      <c r="V651" s="15">
        <f>IF(Financials!X650="","na",Financials!X650)</f>
        <v>-0.47778919528999542</v>
      </c>
      <c r="W651" s="15">
        <f>IF(Financials!Y650="","na",Financials!Y650)</f>
        <v>-0.60241628297700422</v>
      </c>
      <c r="X651" s="15">
        <f>IF(Financials!Z650="","na",Financials!Z650)</f>
        <v>-0.68603779699811618</v>
      </c>
      <c r="Y651" s="15">
        <f>IF(Financials!AA650="","na",Financials!AA650)</f>
        <v>-0.74380165289256195</v>
      </c>
      <c r="Z651" s="8">
        <f>IF(Financials!AB650="","na",Financials!AB650)</f>
        <v>2.62615</v>
      </c>
      <c r="AA651" s="8">
        <f>IF(Financials!AC650="","na",Financials!AC650)</f>
        <v>2.9621400000000002</v>
      </c>
      <c r="AB651" s="8">
        <f>IF(Financials!AD650="","na",Financials!AD650)</f>
        <v>3.36</v>
      </c>
      <c r="AC651" s="8">
        <f>IF(Financials!AE650="","na",Financials!AE650)</f>
        <v>3.63</v>
      </c>
      <c r="AD651" s="8">
        <f>IF(Financials!AF650="","na",Financials!AF650)</f>
        <v>0.93</v>
      </c>
      <c r="AE651" s="16">
        <f>IF(Financials!AG650="","na",Financials!AG650)</f>
        <v>1.250547619047619</v>
      </c>
      <c r="AF651" s="16">
        <f>IF(Financials!AH650="","na",Financials!AH650)</f>
        <v>0.32912666666666668</v>
      </c>
      <c r="AG651" s="16">
        <f>IF(Financials!AI650="","na",Financials!AI650)</f>
        <v>0.4</v>
      </c>
      <c r="AH651" s="16" t="str">
        <f>IF(Financials!AJ650="","na",Financials!AJ650)</f>
        <v>na</v>
      </c>
      <c r="AI651" s="16" t="str">
        <f>IF(Financials!AK650="","na",Financials!AK650)</f>
        <v>na</v>
      </c>
    </row>
    <row r="652" spans="1:35" x14ac:dyDescent="0.2">
      <c r="A652" s="5">
        <f>Financials!Q651</f>
        <v>44306</v>
      </c>
      <c r="B652" s="5">
        <f>Financials!P651</f>
        <v>44306</v>
      </c>
      <c r="C652" t="str">
        <f>Financials!A651</f>
        <v>US4404521001</v>
      </c>
      <c r="D652" t="str">
        <f>Financials!B651</f>
        <v>HRL</v>
      </c>
      <c r="E652" t="str">
        <f>Financials!C651</f>
        <v>Hormel Foods</v>
      </c>
      <c r="F652" t="str">
        <f>Financials!D651</f>
        <v>USD</v>
      </c>
      <c r="G652" t="str">
        <f>Financials!E651</f>
        <v>Consumer Defensive</v>
      </c>
      <c r="H652" t="str">
        <f>Financials!F651</f>
        <v>Packaged Foods</v>
      </c>
      <c r="I652">
        <f>Financials!O651</f>
        <v>47.27</v>
      </c>
      <c r="J652" t="str">
        <f>Financials!H651&amp;" - "&amp;Financials!G651</f>
        <v>43.45 - 52.97</v>
      </c>
      <c r="K652" s="7">
        <f>(Financials!G651-Financials!O651)/Financials!O651</f>
        <v>0.12058387983922139</v>
      </c>
      <c r="L652" s="1">
        <f>Financials!M651</f>
        <v>2.07E-2</v>
      </c>
      <c r="M652">
        <f>Financials!I651</f>
        <v>29.178999999999998</v>
      </c>
      <c r="N652">
        <f>Financials!J651</f>
        <v>12.135</v>
      </c>
      <c r="O652" s="11">
        <f>Financials!K651</f>
        <v>3.89534</v>
      </c>
      <c r="P652" s="8">
        <f t="shared" si="11"/>
        <v>4</v>
      </c>
      <c r="Q652" s="14">
        <f>Financials!S651</f>
        <v>1986</v>
      </c>
      <c r="R652" s="14">
        <f>Financials!T651</f>
        <v>2021</v>
      </c>
      <c r="S652" s="14">
        <f>Financials!U651</f>
        <v>32</v>
      </c>
      <c r="T652" s="14">
        <f>Financials!V651</f>
        <v>3</v>
      </c>
      <c r="U652" s="15">
        <f>IF(Financials!W651="","na",Financials!W651)</f>
        <v>-0.12500000000000011</v>
      </c>
      <c r="V652" s="15">
        <f>IF(Financials!X651="","na",Financials!X651)</f>
        <v>0.22499999999999992</v>
      </c>
      <c r="W652" s="15">
        <f>IF(Financials!Y651="","na",Financials!Y651)</f>
        <v>-0.1551724137931034</v>
      </c>
      <c r="X652" s="15">
        <f>IF(Financials!Z651="","na",Financials!Z651)</f>
        <v>-0.34840425531914893</v>
      </c>
      <c r="Y652" s="15">
        <f>IF(Financials!AA651="","na",Financials!AA651)</f>
        <v>-0.47424892703862664</v>
      </c>
      <c r="Z652" s="8">
        <f>IF(Financials!AB651="","na",Financials!AB651)</f>
        <v>0.68</v>
      </c>
      <c r="AA652" s="8">
        <f>IF(Financials!AC651="","na",Financials!AC651)</f>
        <v>0.752</v>
      </c>
      <c r="AB652" s="8">
        <f>IF(Financials!AD651="","na",Financials!AD651)</f>
        <v>0.84</v>
      </c>
      <c r="AC652" s="8">
        <f>IF(Financials!AE651="","na",Financials!AE651)</f>
        <v>0.93200000000000005</v>
      </c>
      <c r="AD652" s="8">
        <f>IF(Financials!AF651="","na",Financials!AF651)</f>
        <v>0.49</v>
      </c>
      <c r="AE652" s="16">
        <f>IF(Financials!AG651="","na",Financials!AG651)</f>
        <v>0.42499999999999999</v>
      </c>
      <c r="AF652" s="16">
        <f>IF(Financials!AH651="","na",Financials!AH651)</f>
        <v>0.39578947368421052</v>
      </c>
      <c r="AG652" s="16">
        <f>IF(Financials!AI651="","na",Financials!AI651)</f>
        <v>0.46666666666666662</v>
      </c>
      <c r="AH652" s="16">
        <f>IF(Financials!AJ651="","na",Financials!AJ651)</f>
        <v>0.54823529411764715</v>
      </c>
      <c r="AI652" s="16" t="str">
        <f>IF(Financials!AK651="","na",Financials!AK651)</f>
        <v>na</v>
      </c>
    </row>
    <row r="653" spans="1:35" x14ac:dyDescent="0.2">
      <c r="A653" s="5">
        <f>Financials!Q652</f>
        <v>44306</v>
      </c>
      <c r="B653" s="5">
        <f>Financials!P652</f>
        <v>44306</v>
      </c>
      <c r="C653" t="str">
        <f>Financials!A652</f>
        <v>US44107P1049</v>
      </c>
      <c r="D653" t="str">
        <f>Financials!B652</f>
        <v>HST</v>
      </c>
      <c r="E653" t="str">
        <f>Financials!C652</f>
        <v>Host Hotels &amp; Resorts</v>
      </c>
      <c r="F653" t="str">
        <f>Financials!D652</f>
        <v>USD</v>
      </c>
      <c r="G653" t="str">
        <f>Financials!E652</f>
        <v>Real Estate</v>
      </c>
      <c r="H653" t="str">
        <f>Financials!F652</f>
        <v>REIT—Hotel &amp; Motel</v>
      </c>
      <c r="I653">
        <f>Financials!O652</f>
        <v>16.940000000000001</v>
      </c>
      <c r="J653" t="str">
        <f>Financials!H652&amp;" - "&amp;Financials!G652</f>
        <v>9.06 - 18.45</v>
      </c>
      <c r="K653" s="7">
        <f>(Financials!G652-Financials!O652)/Financials!O652</f>
        <v>8.9138134592679927E-2</v>
      </c>
      <c r="L653" s="1">
        <f>Financials!M652</f>
        <v>0</v>
      </c>
      <c r="M653">
        <f>Financials!I652</f>
        <v>0</v>
      </c>
      <c r="N653">
        <f>Financials!J652</f>
        <v>8.9610000000000003</v>
      </c>
      <c r="O653" s="11">
        <f>Financials!K652</f>
        <v>1.8904099999999999</v>
      </c>
      <c r="P653" s="8">
        <f t="shared" si="11"/>
        <v>2</v>
      </c>
      <c r="Q653" s="14">
        <f>Financials!S652</f>
        <v>1984</v>
      </c>
      <c r="R653" s="14">
        <f>Financials!T652</f>
        <v>2020</v>
      </c>
      <c r="S653" s="14">
        <f>Financials!U652</f>
        <v>17</v>
      </c>
      <c r="T653" s="14">
        <f>Financials!V652</f>
        <v>8</v>
      </c>
      <c r="U653" s="15">
        <f>IF(Financials!W652="","na",Financials!W652)</f>
        <v>1.4655440222885183</v>
      </c>
      <c r="V653" s="15">
        <f>IF(Financials!X652="","na",Financials!X652)</f>
        <v>-0.56521739130434778</v>
      </c>
      <c r="W653" s="15">
        <f>IF(Financials!Y652="","na",Financials!Y652)</f>
        <v>-0.75000000000000011</v>
      </c>
      <c r="X653" s="15">
        <f>IF(Financials!Z652="","na",Financials!Z652)</f>
        <v>-0.76470588235294112</v>
      </c>
      <c r="Y653" s="15">
        <f>IF(Financials!AA652="","na",Financials!AA652)</f>
        <v>-0.76470588235294112</v>
      </c>
      <c r="Z653" s="8">
        <f>IF(Financials!AB652="","na",Financials!AB652)</f>
        <v>0.85</v>
      </c>
      <c r="AA653" s="8">
        <f>IF(Financials!AC652="","na",Financials!AC652)</f>
        <v>0.85</v>
      </c>
      <c r="AB653" s="8">
        <f>IF(Financials!AD652="","na",Financials!AD652)</f>
        <v>0.85</v>
      </c>
      <c r="AC653" s="8">
        <f>IF(Financials!AE652="","na",Financials!AE652)</f>
        <v>0.2</v>
      </c>
      <c r="AD653" s="8" t="str">
        <f>IF(Financials!AF652="","na",Financials!AF652)</f>
        <v>na</v>
      </c>
      <c r="AE653" s="16" t="str">
        <f>IF(Financials!AG652="","na",Financials!AG652)</f>
        <v>na</v>
      </c>
      <c r="AF653" s="16">
        <f>IF(Financials!AH652="","na",Financials!AH652)</f>
        <v>0.56666666666666665</v>
      </c>
      <c r="AG653" s="16">
        <f>IF(Financials!AI652="","na",Financials!AI652)</f>
        <v>0.65384615384615385</v>
      </c>
      <c r="AH653" s="16" t="str">
        <f>IF(Financials!AJ652="","na",Financials!AJ652)</f>
        <v>na</v>
      </c>
      <c r="AI653" s="16" t="str">
        <f>IF(Financials!AK652="","na",Financials!AK652)</f>
        <v>na</v>
      </c>
    </row>
    <row r="654" spans="1:35" x14ac:dyDescent="0.2">
      <c r="A654" s="5">
        <f>Financials!Q653</f>
        <v>44306</v>
      </c>
      <c r="B654" s="5">
        <f>Financials!P653</f>
        <v>44306</v>
      </c>
      <c r="C654" t="str">
        <f>Financials!A653</f>
        <v>US4448591028</v>
      </c>
      <c r="D654" t="str">
        <f>Financials!B653</f>
        <v>HUM</v>
      </c>
      <c r="E654" t="str">
        <f>Financials!C653</f>
        <v>Humana</v>
      </c>
      <c r="F654" t="str">
        <f>Financials!D653</f>
        <v>USD</v>
      </c>
      <c r="G654" t="str">
        <f>Financials!E653</f>
        <v>Healthcare</v>
      </c>
      <c r="H654" t="str">
        <f>Financials!F653</f>
        <v>Healthcare Plans</v>
      </c>
      <c r="I654">
        <f>Financials!O653</f>
        <v>443</v>
      </c>
      <c r="J654" t="str">
        <f>Financials!H653&amp;" - "&amp;Financials!G653</f>
        <v>318.06 - 474.7</v>
      </c>
      <c r="K654" s="7">
        <f>(Financials!G653-Financials!O653)/Financials!O653</f>
        <v>7.1557562076749404E-2</v>
      </c>
      <c r="L654" s="1">
        <f>Financials!M653</f>
        <v>6.3E-3</v>
      </c>
      <c r="M654">
        <f>Financials!I653</f>
        <v>17.503</v>
      </c>
      <c r="N654">
        <f>Financials!J653</f>
        <v>106.533</v>
      </c>
      <c r="O654" s="11">
        <f>Financials!K653</f>
        <v>4.1583399999999999</v>
      </c>
      <c r="P654" s="8">
        <f t="shared" si="11"/>
        <v>3</v>
      </c>
      <c r="Q654" s="14">
        <f>Financials!S653</f>
        <v>1983</v>
      </c>
      <c r="R654" s="14">
        <f>Financials!T653</f>
        <v>2021</v>
      </c>
      <c r="S654" s="14">
        <f>Financials!U653</f>
        <v>18</v>
      </c>
      <c r="T654" s="14">
        <f>Financials!V653</f>
        <v>3</v>
      </c>
      <c r="U654" s="15">
        <f>IF(Financials!W653="","na",Financials!W653)</f>
        <v>1.0000057143020409</v>
      </c>
      <c r="V654" s="15">
        <f>IF(Financials!X653="","na",Financials!X653)</f>
        <v>-0.36936936936936948</v>
      </c>
      <c r="W654" s="15">
        <f>IF(Financials!Y653="","na",Financials!Y653)</f>
        <v>-0.19540229885057475</v>
      </c>
      <c r="X654" s="15">
        <f>IF(Financials!Z653="","na",Financials!Z653)</f>
        <v>-0.65</v>
      </c>
      <c r="Y654" s="15">
        <f>IF(Financials!AA653="","na",Financials!AA653)</f>
        <v>-0.72</v>
      </c>
      <c r="Z654" s="8">
        <f>IF(Financials!AB653="","na",Financials!AB653)</f>
        <v>1.89</v>
      </c>
      <c r="AA654" s="8">
        <f>IF(Financials!AC653="","na",Financials!AC653)</f>
        <v>2</v>
      </c>
      <c r="AB654" s="8">
        <f>IF(Financials!AD653="","na",Financials!AD653)</f>
        <v>2.2000000000000002</v>
      </c>
      <c r="AC654" s="8">
        <f>IF(Financials!AE653="","na",Financials!AE653)</f>
        <v>2.5</v>
      </c>
      <c r="AD654" s="8">
        <f>IF(Financials!AF653="","na",Financials!AF653)</f>
        <v>0.7</v>
      </c>
      <c r="AE654" s="16">
        <f>IF(Financials!AG653="","na",Financials!AG653)</f>
        <v>0.1125</v>
      </c>
      <c r="AF654" s="16">
        <f>IF(Financials!AH653="","na",Financials!AH653)</f>
        <v>0.16393442622950821</v>
      </c>
      <c r="AG654" s="16">
        <f>IF(Financials!AI653="","na",Financials!AI653)</f>
        <v>0.10945273631840796</v>
      </c>
      <c r="AH654" s="16" t="str">
        <f>IF(Financials!AJ653="","na",Financials!AJ653)</f>
        <v>na</v>
      </c>
      <c r="AI654" s="16" t="str">
        <f>IF(Financials!AK653="","na",Financials!AK653)</f>
        <v>na</v>
      </c>
    </row>
    <row r="655" spans="1:35" x14ac:dyDescent="0.2">
      <c r="A655" s="5">
        <f>Financials!Q654</f>
        <v>44306</v>
      </c>
      <c r="B655" s="5">
        <f>Financials!P654</f>
        <v>44306</v>
      </c>
      <c r="C655" t="str">
        <f>Financials!A654</f>
        <v>US4456581077</v>
      </c>
      <c r="D655" t="str">
        <f>Financials!B654</f>
        <v>JBHT</v>
      </c>
      <c r="E655" t="str">
        <f>Financials!C654</f>
        <v>JB Hunt Transportation Services</v>
      </c>
      <c r="F655" t="str">
        <f>Financials!D654</f>
        <v>USD</v>
      </c>
      <c r="G655" t="str">
        <f>Financials!E654</f>
        <v>Industrials</v>
      </c>
      <c r="H655" t="str">
        <f>Financials!F654</f>
        <v>Integrated Freight &amp; Logistics</v>
      </c>
      <c r="I655">
        <f>Financials!O654</f>
        <v>168.37</v>
      </c>
      <c r="J655" t="str">
        <f>Financials!H654&amp;" - "&amp;Financials!G654</f>
        <v>94.38 - 170.05</v>
      </c>
      <c r="K655" s="7">
        <f>(Financials!G654-Financials!O654)/Financials!O654</f>
        <v>9.9780245887034907E-3</v>
      </c>
      <c r="L655" s="1">
        <f>Financials!M654</f>
        <v>6.7000000000000002E-3</v>
      </c>
      <c r="M655">
        <f>Financials!I654</f>
        <v>32.814300000000003</v>
      </c>
      <c r="N655">
        <f>Financials!J654</f>
        <v>25.76</v>
      </c>
      <c r="O655" s="11">
        <f>Financials!K654</f>
        <v>6.5361000000000002</v>
      </c>
      <c r="P655" s="8">
        <f t="shared" si="11"/>
        <v>3</v>
      </c>
      <c r="Q655" s="14">
        <f>Financials!S654</f>
        <v>1986</v>
      </c>
      <c r="R655" s="14">
        <f>Financials!T654</f>
        <v>2021</v>
      </c>
      <c r="S655" s="14">
        <f>Financials!U654</f>
        <v>22</v>
      </c>
      <c r="T655" s="14">
        <f>Financials!V654</f>
        <v>6</v>
      </c>
      <c r="U655" s="15">
        <f>IF(Financials!W654="","na",Financials!W654)</f>
        <v>1.6119402985074629</v>
      </c>
      <c r="V655" s="15">
        <f>IF(Financials!X654="","na",Financials!X654)</f>
        <v>-0.65</v>
      </c>
      <c r="W655" s="15">
        <f>IF(Financials!Y654="","na",Financials!Y654)</f>
        <v>-0.68181818181818177</v>
      </c>
      <c r="X655" s="15">
        <f>IF(Financials!Z654="","na",Financials!Z654)</f>
        <v>-0.70833333333333326</v>
      </c>
      <c r="Y655" s="15">
        <f>IF(Financials!AA654="","na",Financials!AA654)</f>
        <v>-0.7407407407407407</v>
      </c>
      <c r="Z655" s="8">
        <f>IF(Financials!AB654="","na",Financials!AB654)</f>
        <v>0.92</v>
      </c>
      <c r="AA655" s="8">
        <f>IF(Financials!AC654="","na",Financials!AC654)</f>
        <v>0.96</v>
      </c>
      <c r="AB655" s="8">
        <f>IF(Financials!AD654="","na",Financials!AD654)</f>
        <v>1.04</v>
      </c>
      <c r="AC655" s="8">
        <f>IF(Financials!AE654="","na",Financials!AE654)</f>
        <v>1.08</v>
      </c>
      <c r="AD655" s="8">
        <f>IF(Financials!AF654="","na",Financials!AF654)</f>
        <v>0.28000000000000003</v>
      </c>
      <c r="AE655" s="16">
        <f>IF(Financials!AG654="","na",Financials!AG654)</f>
        <v>0.14838709677419354</v>
      </c>
      <c r="AF655" s="16">
        <f>IF(Financials!AH654="","na",Financials!AH654)</f>
        <v>0.21818181818181817</v>
      </c>
      <c r="AG655" s="16">
        <f>IF(Financials!AI654="","na",Financials!AI654)</f>
        <v>0.21666666666666667</v>
      </c>
      <c r="AH655" s="16" t="str">
        <f>IF(Financials!AJ654="","na",Financials!AJ654)</f>
        <v>na</v>
      </c>
      <c r="AI655" s="16" t="str">
        <f>IF(Financials!AK654="","na",Financials!AK654)</f>
        <v>na</v>
      </c>
    </row>
    <row r="656" spans="1:35" x14ac:dyDescent="0.2">
      <c r="A656" s="5">
        <f>Financials!Q655</f>
        <v>44306</v>
      </c>
      <c r="B656" s="5">
        <f>Financials!P655</f>
        <v>44306</v>
      </c>
      <c r="C656" t="str">
        <f>Financials!A655</f>
        <v>US4461501045</v>
      </c>
      <c r="D656" t="str">
        <f>Financials!B655</f>
        <v>HBAN</v>
      </c>
      <c r="E656" t="str">
        <f>Financials!C655</f>
        <v>Huntington BancAkties</v>
      </c>
      <c r="F656" t="str">
        <f>Financials!D655</f>
        <v>USD</v>
      </c>
      <c r="G656" t="str">
        <f>Financials!E655</f>
        <v>Financial Services</v>
      </c>
      <c r="H656" t="str">
        <f>Financials!F655</f>
        <v>Banks—Regional</v>
      </c>
      <c r="I656">
        <f>Financials!O655</f>
        <v>15.17</v>
      </c>
      <c r="J656" t="str">
        <f>Financials!H655&amp;" - "&amp;Financials!G655</f>
        <v>6.99 - 16.91</v>
      </c>
      <c r="K656" s="7">
        <f>(Financials!G655-Financials!O655)/Financials!O655</f>
        <v>0.11470006591957813</v>
      </c>
      <c r="L656" s="1">
        <f>Financials!M655</f>
        <v>3.9600000000000003E-2</v>
      </c>
      <c r="M656">
        <f>Financials!I655</f>
        <v>21.985499999999998</v>
      </c>
      <c r="N656">
        <f>Financials!J655</f>
        <v>10.619</v>
      </c>
      <c r="O656" s="11">
        <f>Financials!K655</f>
        <v>1.4285699999999999</v>
      </c>
      <c r="P656" s="8">
        <f t="shared" si="11"/>
        <v>3</v>
      </c>
      <c r="Q656" s="14">
        <f>Financials!S655</f>
        <v>1985</v>
      </c>
      <c r="R656" s="14">
        <f>Financials!T655</f>
        <v>2021</v>
      </c>
      <c r="S656" s="14">
        <f>Financials!U655</f>
        <v>24</v>
      </c>
      <c r="T656" s="14">
        <f>Financials!V655</f>
        <v>10</v>
      </c>
      <c r="U656" s="15">
        <f>IF(Financials!W655="","na",Financials!W655)</f>
        <v>-0.57148978717326093</v>
      </c>
      <c r="V656" s="15">
        <f>IF(Financials!X655="","na",Financials!X655)</f>
        <v>-0.2857142857142857</v>
      </c>
      <c r="W656" s="15">
        <f>IF(Financials!Y655="","na",Financials!Y655)</f>
        <v>-0.48275862068965514</v>
      </c>
      <c r="X656" s="15">
        <f>IF(Financials!Z655="","na",Financials!Z655)</f>
        <v>-0.7</v>
      </c>
      <c r="Y656" s="15">
        <f>IF(Financials!AA655="","na",Financials!AA655)</f>
        <v>-0.75</v>
      </c>
      <c r="Z656" s="8">
        <f>IF(Financials!AB655="","na",Financials!AB655)</f>
        <v>0.35</v>
      </c>
      <c r="AA656" s="8">
        <f>IF(Financials!AC655="","na",Financials!AC655)</f>
        <v>0.5</v>
      </c>
      <c r="AB656" s="8">
        <f>IF(Financials!AD655="","na",Financials!AD655)</f>
        <v>0.57999999999999996</v>
      </c>
      <c r="AC656" s="8">
        <f>IF(Financials!AE655="","na",Financials!AE655)</f>
        <v>0.6</v>
      </c>
      <c r="AD656" s="8">
        <f>IF(Financials!AF655="","na",Financials!AF655)</f>
        <v>0.15</v>
      </c>
      <c r="AE656" s="16">
        <f>IF(Financials!AG655="","na",Financials!AG655)</f>
        <v>0.35</v>
      </c>
      <c r="AF656" s="16">
        <f>IF(Financials!AH655="","na",Financials!AH655)</f>
        <v>0.41666666666666669</v>
      </c>
      <c r="AG656" s="16">
        <f>IF(Financials!AI655="","na",Financials!AI655)</f>
        <v>0.44615384615384612</v>
      </c>
      <c r="AH656" s="16" t="str">
        <f>IF(Financials!AJ655="","na",Financials!AJ655)</f>
        <v>na</v>
      </c>
      <c r="AI656" s="16" t="str">
        <f>IF(Financials!AK655="","na",Financials!AK655)</f>
        <v>na</v>
      </c>
    </row>
    <row r="657" spans="1:35" x14ac:dyDescent="0.2">
      <c r="A657" s="5">
        <f>Financials!Q656</f>
        <v>44306</v>
      </c>
      <c r="B657" s="5">
        <f>Financials!P656</f>
        <v>44306</v>
      </c>
      <c r="C657" t="str">
        <f>Financials!A656</f>
        <v>US4464131063</v>
      </c>
      <c r="D657" t="str">
        <f>Financials!B656</f>
        <v>HII</v>
      </c>
      <c r="E657" t="str">
        <f>Financials!C656</f>
        <v>Huntington Ingalls Industries</v>
      </c>
      <c r="F657" t="str">
        <f>Financials!D656</f>
        <v>USD</v>
      </c>
      <c r="G657" t="str">
        <f>Financials!E656</f>
        <v>Industrials</v>
      </c>
      <c r="H657" t="str">
        <f>Financials!F656</f>
        <v>Aerospace &amp; Defense</v>
      </c>
      <c r="I657">
        <f>Financials!O656</f>
        <v>207.57</v>
      </c>
      <c r="J657" t="str">
        <f>Financials!H656&amp;" - "&amp;Financials!G656</f>
        <v>136.44 - 210</v>
      </c>
      <c r="K657" s="7">
        <f>(Financials!G656-Financials!O656)/Financials!O656</f>
        <v>1.1706894059835269E-2</v>
      </c>
      <c r="L657" s="1">
        <f>Financials!M656</f>
        <v>2.1999999999999999E-2</v>
      </c>
      <c r="M657">
        <f>Financials!I656</f>
        <v>12.110300000000001</v>
      </c>
      <c r="N657">
        <f>Financials!J656</f>
        <v>46.938000000000002</v>
      </c>
      <c r="O657" s="11">
        <f>Financials!K656</f>
        <v>4.4222200000000003</v>
      </c>
      <c r="P657" s="8">
        <f t="shared" si="11"/>
        <v>3</v>
      </c>
      <c r="Q657" s="14">
        <f>Financials!S656</f>
        <v>2013</v>
      </c>
      <c r="R657" s="14">
        <f>Financials!T656</f>
        <v>2021</v>
      </c>
      <c r="S657" s="14">
        <f>Financials!U656</f>
        <v>7</v>
      </c>
      <c r="T657" s="14">
        <f>Financials!V656</f>
        <v>1</v>
      </c>
      <c r="U657" s="15">
        <f>IF(Financials!W656="","na",Financials!W656)</f>
        <v>1.2799999999999998</v>
      </c>
      <c r="V657" s="15">
        <f>IF(Financials!X656="","na",Financials!X656)</f>
        <v>0.1399999999999999</v>
      </c>
      <c r="W657" s="15">
        <f>IF(Financials!Y656="","na",Financials!Y656)</f>
        <v>-0.4571428571428573</v>
      </c>
      <c r="X657" s="15">
        <f>IF(Financials!Z656="","na",Financials!Z656)</f>
        <v>-0.6225165562913908</v>
      </c>
      <c r="Y657" s="15">
        <f>IF(Financials!AA656="","na",Financials!AA656)</f>
        <v>-0.73049645390070927</v>
      </c>
      <c r="Z657" s="8">
        <f>IF(Financials!AB656="","na",Financials!AB656)</f>
        <v>2.52</v>
      </c>
      <c r="AA657" s="8">
        <f>IF(Financials!AC656="","na",Financials!AC656)</f>
        <v>3.02</v>
      </c>
      <c r="AB657" s="8">
        <f>IF(Financials!AD656="","na",Financials!AD656)</f>
        <v>3.61</v>
      </c>
      <c r="AC657" s="8">
        <f>IF(Financials!AE656="","na",Financials!AE656)</f>
        <v>4.2300000000000004</v>
      </c>
      <c r="AD657" s="8">
        <f>IF(Financials!AF656="","na",Financials!AF656)</f>
        <v>1.1399999999999999</v>
      </c>
      <c r="AE657" s="16">
        <f>IF(Financials!AG656="","na",Financials!AG656)</f>
        <v>0.24</v>
      </c>
      <c r="AF657" s="16">
        <f>IF(Financials!AH656="","na",Financials!AH656)</f>
        <v>0.15811518324607329</v>
      </c>
      <c r="AG657" s="16">
        <f>IF(Financials!AI656="","na",Financials!AI656)</f>
        <v>0.27142857142857141</v>
      </c>
      <c r="AH657" s="16" t="str">
        <f>IF(Financials!AJ656="","na",Financials!AJ656)</f>
        <v>na</v>
      </c>
      <c r="AI657" s="16" t="str">
        <f>IF(Financials!AK656="","na",Financials!AK656)</f>
        <v>na</v>
      </c>
    </row>
    <row r="658" spans="1:35" x14ac:dyDescent="0.2">
      <c r="A658" s="5">
        <f>Financials!Q657</f>
        <v>44306</v>
      </c>
      <c r="B658" s="5">
        <f>Financials!P657</f>
        <v>44306</v>
      </c>
      <c r="C658" t="str">
        <f>Financials!A657</f>
        <v>US45168D1046</v>
      </c>
      <c r="D658" t="str">
        <f>Financials!B657</f>
        <v>IDXX</v>
      </c>
      <c r="E658" t="str">
        <f>Financials!C657</f>
        <v>IDEXX Laboratories</v>
      </c>
      <c r="F658" t="str">
        <f>Financials!D657</f>
        <v>USD</v>
      </c>
      <c r="G658" t="str">
        <f>Financials!E657</f>
        <v>Healthcare</v>
      </c>
      <c r="H658" t="str">
        <f>Financials!F657</f>
        <v>Diagnostics &amp; Research</v>
      </c>
      <c r="I658">
        <f>Financials!O657</f>
        <v>532.27</v>
      </c>
      <c r="J658" t="str">
        <f>Financials!H657&amp;" - "&amp;Financials!G657</f>
        <v>244.98 - 573.99</v>
      </c>
      <c r="K658" s="7">
        <f>(Financials!G657-Financials!O657)/Financials!O657</f>
        <v>7.838127266237066E-2</v>
      </c>
      <c r="L658" s="1">
        <f>Financials!M657</f>
        <v>0</v>
      </c>
      <c r="M658">
        <f>Financials!I657</f>
        <v>79.3249</v>
      </c>
      <c r="N658">
        <f>Financials!J657</f>
        <v>7.3970000000000002</v>
      </c>
      <c r="O658" s="11">
        <f>Financials!K657</f>
        <v>71.957599999999999</v>
      </c>
      <c r="P658" s="8">
        <f t="shared" si="11"/>
        <v>0</v>
      </c>
      <c r="Q658" s="14">
        <f>Financials!S657</f>
        <v>0</v>
      </c>
      <c r="R658" s="14">
        <f>Financials!T657</f>
        <v>0</v>
      </c>
      <c r="S658" s="14">
        <f>Financials!U657</f>
        <v>0</v>
      </c>
      <c r="T658" s="14">
        <f>Financials!V657</f>
        <v>0</v>
      </c>
      <c r="U658" s="15" t="str">
        <f>IF(Financials!W657="","na",Financials!W657)</f>
        <v>na</v>
      </c>
      <c r="V658" s="15" t="str">
        <f>IF(Financials!X657="","na",Financials!X657)</f>
        <v>na</v>
      </c>
      <c r="W658" s="15" t="str">
        <f>IF(Financials!Y657="","na",Financials!Y657)</f>
        <v>na</v>
      </c>
      <c r="X658" s="15" t="str">
        <f>IF(Financials!Z657="","na",Financials!Z657)</f>
        <v>na</v>
      </c>
      <c r="Y658" s="15" t="str">
        <f>IF(Financials!AA657="","na",Financials!AA657)</f>
        <v>na</v>
      </c>
      <c r="Z658" s="8" t="str">
        <f>IF(Financials!AB657="","na",Financials!AB657)</f>
        <v>na</v>
      </c>
      <c r="AA658" s="8" t="str">
        <f>IF(Financials!AC657="","na",Financials!AC657)</f>
        <v>na</v>
      </c>
      <c r="AB658" s="8" t="str">
        <f>IF(Financials!AD657="","na",Financials!AD657)</f>
        <v>na</v>
      </c>
      <c r="AC658" s="8" t="str">
        <f>IF(Financials!AE657="","na",Financials!AE657)</f>
        <v>na</v>
      </c>
      <c r="AD658" s="8" t="str">
        <f>IF(Financials!AF657="","na",Financials!AF657)</f>
        <v>na</v>
      </c>
      <c r="AE658" s="16" t="str">
        <f>IF(Financials!AG657="","na",Financials!AG657)</f>
        <v>na</v>
      </c>
      <c r="AF658" s="16" t="str">
        <f>IF(Financials!AH657="","na",Financials!AH657)</f>
        <v>na</v>
      </c>
      <c r="AG658" s="16" t="str">
        <f>IF(Financials!AI657="","na",Financials!AI657)</f>
        <v>na</v>
      </c>
      <c r="AH658" s="16" t="str">
        <f>IF(Financials!AJ657="","na",Financials!AJ657)</f>
        <v>na</v>
      </c>
      <c r="AI658" s="16" t="str">
        <f>IF(Financials!AK657="","na",Financials!AK657)</f>
        <v>na</v>
      </c>
    </row>
    <row r="659" spans="1:35" x14ac:dyDescent="0.2">
      <c r="A659" s="5">
        <f>Financials!Q658</f>
        <v>44306</v>
      </c>
      <c r="B659" s="5">
        <f>Financials!P658</f>
        <v>44306</v>
      </c>
      <c r="C659" t="str">
        <f>Financials!A658</f>
        <v>US4523081093</v>
      </c>
      <c r="D659" t="str">
        <f>Financials!B658</f>
        <v>ITW</v>
      </c>
      <c r="E659" t="str">
        <f>Financials!C658</f>
        <v>Illinois Tool Works</v>
      </c>
      <c r="F659" t="str">
        <f>Financials!D658</f>
        <v>USD</v>
      </c>
      <c r="G659" t="str">
        <f>Financials!E658</f>
        <v>Industrials</v>
      </c>
      <c r="H659" t="str">
        <f>Financials!F658</f>
        <v>Specialty Industrial Machinery</v>
      </c>
      <c r="I659">
        <f>Financials!O658</f>
        <v>222.86</v>
      </c>
      <c r="J659" t="str">
        <f>Financials!H658&amp;" - "&amp;Financials!G658</f>
        <v>148.27 - 228.77</v>
      </c>
      <c r="K659" s="7">
        <f>(Financials!G658-Financials!O658)/Financials!O658</f>
        <v>2.6518890783451477E-2</v>
      </c>
      <c r="L659" s="1">
        <f>Financials!M658</f>
        <v>2.0500000000000001E-2</v>
      </c>
      <c r="M659">
        <f>Financials!I658</f>
        <v>33.613900000000001</v>
      </c>
      <c r="N659">
        <f>Financials!J658</f>
        <v>10.044</v>
      </c>
      <c r="O659" s="11">
        <f>Financials!K658</f>
        <v>22.188400000000001</v>
      </c>
      <c r="P659" s="8">
        <f t="shared" si="11"/>
        <v>3</v>
      </c>
      <c r="Q659" s="14">
        <f>Financials!S658</f>
        <v>1987</v>
      </c>
      <c r="R659" s="14">
        <f>Financials!T658</f>
        <v>2021</v>
      </c>
      <c r="S659" s="14">
        <f>Financials!U658</f>
        <v>31</v>
      </c>
      <c r="T659" s="14">
        <f>Financials!V658</f>
        <v>3</v>
      </c>
      <c r="U659" s="15">
        <f>IF(Financials!W658="","na",Financials!W658)</f>
        <v>0.9628099173553718</v>
      </c>
      <c r="V659" s="15">
        <f>IF(Financials!X658="","na",Financials!X658)</f>
        <v>-0.3701657458563537</v>
      </c>
      <c r="W659" s="15">
        <f>IF(Financials!Y658="","na",Financials!Y658)</f>
        <v>-0.52500000000000002</v>
      </c>
      <c r="X659" s="15">
        <f>IF(Financials!Z658="","na",Financials!Z658)</f>
        <v>-0.6797752808988764</v>
      </c>
      <c r="Y659" s="15">
        <f>IF(Financials!AA658="","na",Financials!AA658)</f>
        <v>-0.74208144796380093</v>
      </c>
      <c r="Z659" s="8">
        <f>IF(Financials!AB658="","na",Financials!AB658)</f>
        <v>2.86</v>
      </c>
      <c r="AA659" s="8">
        <f>IF(Financials!AC658="","na",Financials!AC658)</f>
        <v>3.56</v>
      </c>
      <c r="AB659" s="8">
        <f>IF(Financials!AD658="","na",Financials!AD658)</f>
        <v>4.1399999999999997</v>
      </c>
      <c r="AC659" s="8">
        <f>IF(Financials!AE658="","na",Financials!AE658)</f>
        <v>4.42</v>
      </c>
      <c r="AD659" s="8">
        <f>IF(Financials!AF658="","na",Financials!AF658)</f>
        <v>1.1399999999999999</v>
      </c>
      <c r="AE659" s="16">
        <f>IF(Financials!AG658="","na",Financials!AG658)</f>
        <v>0.583673469387755</v>
      </c>
      <c r="AF659" s="16">
        <f>IF(Financials!AH658="","na",Financials!AH658)</f>
        <v>0.46842105263157896</v>
      </c>
      <c r="AG659" s="16">
        <f>IF(Financials!AI658="","na",Financials!AI658)</f>
        <v>0.53766233766233762</v>
      </c>
      <c r="AH659" s="16" t="str">
        <f>IF(Financials!AJ658="","na",Financials!AJ658)</f>
        <v>na</v>
      </c>
      <c r="AI659" s="16" t="str">
        <f>IF(Financials!AK658="","na",Financials!AK658)</f>
        <v>na</v>
      </c>
    </row>
    <row r="660" spans="1:35" x14ac:dyDescent="0.2">
      <c r="A660" s="5">
        <f>Financials!Q659</f>
        <v>44306</v>
      </c>
      <c r="B660" s="5">
        <f>Financials!P659</f>
        <v>44306</v>
      </c>
      <c r="C660" t="str">
        <f>Financials!A659</f>
        <v>US4523271090</v>
      </c>
      <c r="D660" t="str">
        <f>Financials!B659</f>
        <v>ILMN</v>
      </c>
      <c r="E660" t="str">
        <f>Financials!C659</f>
        <v>Illumina</v>
      </c>
      <c r="F660" t="str">
        <f>Financials!D659</f>
        <v>USD</v>
      </c>
      <c r="G660" t="str">
        <f>Financials!E659</f>
        <v>Healthcare</v>
      </c>
      <c r="H660" t="str">
        <f>Financials!F659</f>
        <v>Diagnostics &amp; Research</v>
      </c>
      <c r="I660">
        <f>Financials!O659</f>
        <v>398.39</v>
      </c>
      <c r="J660" t="str">
        <f>Financials!H659&amp;" - "&amp;Financials!G659</f>
        <v>260.42 - 555.77</v>
      </c>
      <c r="K660" s="7">
        <f>(Financials!G659-Financials!O659)/Financials!O659</f>
        <v>0.39504003614548561</v>
      </c>
      <c r="L660" s="1">
        <f>Financials!M659</f>
        <v>0</v>
      </c>
      <c r="M660">
        <f>Financials!I659</f>
        <v>89.525800000000004</v>
      </c>
      <c r="N660">
        <f>Financials!J659</f>
        <v>32.151000000000003</v>
      </c>
      <c r="O660" s="11">
        <f>Financials!K659</f>
        <v>12.3912</v>
      </c>
      <c r="P660" s="8">
        <f t="shared" si="11"/>
        <v>0</v>
      </c>
      <c r="Q660" s="14">
        <f>Financials!S659</f>
        <v>0</v>
      </c>
      <c r="R660" s="14">
        <f>Financials!T659</f>
        <v>0</v>
      </c>
      <c r="S660" s="14">
        <f>Financials!U659</f>
        <v>0</v>
      </c>
      <c r="T660" s="14">
        <f>Financials!V659</f>
        <v>0</v>
      </c>
      <c r="U660" s="15" t="str">
        <f>IF(Financials!W659="","na",Financials!W659)</f>
        <v>na</v>
      </c>
      <c r="V660" s="15" t="str">
        <f>IF(Financials!X659="","na",Financials!X659)</f>
        <v>na</v>
      </c>
      <c r="W660" s="15" t="str">
        <f>IF(Financials!Y659="","na",Financials!Y659)</f>
        <v>na</v>
      </c>
      <c r="X660" s="15" t="str">
        <f>IF(Financials!Z659="","na",Financials!Z659)</f>
        <v>na</v>
      </c>
      <c r="Y660" s="15" t="str">
        <f>IF(Financials!AA659="","na",Financials!AA659)</f>
        <v>na</v>
      </c>
      <c r="Z660" s="8" t="str">
        <f>IF(Financials!AB659="","na",Financials!AB659)</f>
        <v>na</v>
      </c>
      <c r="AA660" s="8" t="str">
        <f>IF(Financials!AC659="","na",Financials!AC659)</f>
        <v>na</v>
      </c>
      <c r="AB660" s="8" t="str">
        <f>IF(Financials!AD659="","na",Financials!AD659)</f>
        <v>na</v>
      </c>
      <c r="AC660" s="8" t="str">
        <f>IF(Financials!AE659="","na",Financials!AE659)</f>
        <v>na</v>
      </c>
      <c r="AD660" s="8" t="str">
        <f>IF(Financials!AF659="","na",Financials!AF659)</f>
        <v>na</v>
      </c>
      <c r="AE660" s="16" t="str">
        <f>IF(Financials!AG659="","na",Financials!AG659)</f>
        <v>na</v>
      </c>
      <c r="AF660" s="16" t="str">
        <f>IF(Financials!AH659="","na",Financials!AH659)</f>
        <v>na</v>
      </c>
      <c r="AG660" s="16" t="str">
        <f>IF(Financials!AI659="","na",Financials!AI659)</f>
        <v>na</v>
      </c>
      <c r="AH660" s="16" t="str">
        <f>IF(Financials!AJ659="","na",Financials!AJ659)</f>
        <v>na</v>
      </c>
      <c r="AI660" s="16" t="str">
        <f>IF(Financials!AK659="","na",Financials!AK659)</f>
        <v>na</v>
      </c>
    </row>
    <row r="661" spans="1:35" x14ac:dyDescent="0.2">
      <c r="A661" s="5">
        <f>Financials!Q660</f>
        <v>44306</v>
      </c>
      <c r="B661" s="5">
        <f>Financials!P660</f>
        <v>44306</v>
      </c>
      <c r="C661" t="str">
        <f>Financials!A660</f>
        <v>US45337C1027</v>
      </c>
      <c r="D661" t="str">
        <f>Financials!B660</f>
        <v>INCY</v>
      </c>
      <c r="E661" t="str">
        <f>Financials!C660</f>
        <v>Incyte</v>
      </c>
      <c r="F661" t="str">
        <f>Financials!D660</f>
        <v>USD</v>
      </c>
      <c r="G661" t="str">
        <f>Financials!E660</f>
        <v>Healthcare</v>
      </c>
      <c r="H661" t="str">
        <f>Financials!F660</f>
        <v>Biotechnology</v>
      </c>
      <c r="I661">
        <f>Financials!O660</f>
        <v>84.57</v>
      </c>
      <c r="J661" t="str">
        <f>Financials!H660&amp;" - "&amp;Financials!G660</f>
        <v>75.52 - 110.37</v>
      </c>
      <c r="K661" s="7">
        <f>(Financials!G660-Financials!O660)/Financials!O660</f>
        <v>0.30507272082298703</v>
      </c>
      <c r="L661" s="1">
        <f>Financials!M660</f>
        <v>0</v>
      </c>
      <c r="M661">
        <f>Financials!I660</f>
        <v>0</v>
      </c>
      <c r="N661">
        <f>Financials!J660</f>
        <v>11.897</v>
      </c>
      <c r="O661" s="11">
        <f>Financials!K660</f>
        <v>7.1085099999999999</v>
      </c>
      <c r="P661" s="8">
        <f t="shared" si="11"/>
        <v>0</v>
      </c>
      <c r="Q661" s="14">
        <f>Financials!S660</f>
        <v>0</v>
      </c>
      <c r="R661" s="14">
        <f>Financials!T660</f>
        <v>0</v>
      </c>
      <c r="S661" s="14">
        <f>Financials!U660</f>
        <v>0</v>
      </c>
      <c r="T661" s="14">
        <f>Financials!V660</f>
        <v>0</v>
      </c>
      <c r="U661" s="15" t="str">
        <f>IF(Financials!W660="","na",Financials!W660)</f>
        <v>na</v>
      </c>
      <c r="V661" s="15" t="str">
        <f>IF(Financials!X660="","na",Financials!X660)</f>
        <v>na</v>
      </c>
      <c r="W661" s="15" t="str">
        <f>IF(Financials!Y660="","na",Financials!Y660)</f>
        <v>na</v>
      </c>
      <c r="X661" s="15" t="str">
        <f>IF(Financials!Z660="","na",Financials!Z660)</f>
        <v>na</v>
      </c>
      <c r="Y661" s="15" t="str">
        <f>IF(Financials!AA660="","na",Financials!AA660)</f>
        <v>na</v>
      </c>
      <c r="Z661" s="8" t="str">
        <f>IF(Financials!AB660="","na",Financials!AB660)</f>
        <v>na</v>
      </c>
      <c r="AA661" s="8" t="str">
        <f>IF(Financials!AC660="","na",Financials!AC660)</f>
        <v>na</v>
      </c>
      <c r="AB661" s="8" t="str">
        <f>IF(Financials!AD660="","na",Financials!AD660)</f>
        <v>na</v>
      </c>
      <c r="AC661" s="8" t="str">
        <f>IF(Financials!AE660="","na",Financials!AE660)</f>
        <v>na</v>
      </c>
      <c r="AD661" s="8" t="str">
        <f>IF(Financials!AF660="","na",Financials!AF660)</f>
        <v>na</v>
      </c>
      <c r="AE661" s="16" t="str">
        <f>IF(Financials!AG660="","na",Financials!AG660)</f>
        <v>na</v>
      </c>
      <c r="AF661" s="16" t="str">
        <f>IF(Financials!AH660="","na",Financials!AH660)</f>
        <v>na</v>
      </c>
      <c r="AG661" s="16" t="str">
        <f>IF(Financials!AI660="","na",Financials!AI660)</f>
        <v>na</v>
      </c>
      <c r="AH661" s="16" t="str">
        <f>IF(Financials!AJ660="","na",Financials!AJ660)</f>
        <v>na</v>
      </c>
      <c r="AI661" s="16" t="str">
        <f>IF(Financials!AK660="","na",Financials!AK660)</f>
        <v>na</v>
      </c>
    </row>
    <row r="662" spans="1:35" x14ac:dyDescent="0.2">
      <c r="A662" s="5">
        <f>Financials!Q661</f>
        <v>44306</v>
      </c>
      <c r="B662" s="5">
        <f>Financials!P661</f>
        <v>44306</v>
      </c>
      <c r="C662" t="str">
        <f>Financials!A661</f>
        <v>US4581401001</v>
      </c>
      <c r="D662" t="str">
        <f>Financials!B661</f>
        <v>INTC</v>
      </c>
      <c r="E662" t="str">
        <f>Financials!C661</f>
        <v>Intel</v>
      </c>
      <c r="F662" t="str">
        <f>Financials!D661</f>
        <v>USD</v>
      </c>
      <c r="G662" t="str">
        <f>Financials!E661</f>
        <v>Technology</v>
      </c>
      <c r="H662" t="str">
        <f>Financials!F661</f>
        <v>Semiconductors</v>
      </c>
      <c r="I662">
        <f>Financials!O661</f>
        <v>62.7</v>
      </c>
      <c r="J662" t="str">
        <f>Financials!H661&amp;" - "&amp;Financials!G661</f>
        <v>43.61 - 67.44</v>
      </c>
      <c r="K662" s="7">
        <f>(Financials!G661-Financials!O661)/Financials!O661</f>
        <v>7.5598086124401831E-2</v>
      </c>
      <c r="L662" s="1">
        <f>Financials!M661</f>
        <v>2.18E-2</v>
      </c>
      <c r="M662">
        <f>Financials!I661</f>
        <v>12.692299999999999</v>
      </c>
      <c r="N662">
        <f>Financials!J661</f>
        <v>19.95</v>
      </c>
      <c r="O662" s="11">
        <f>Financials!K661</f>
        <v>3.1428600000000002</v>
      </c>
      <c r="P662" s="8">
        <f t="shared" si="11"/>
        <v>3</v>
      </c>
      <c r="Q662" s="14">
        <f>Financials!S661</f>
        <v>1993</v>
      </c>
      <c r="R662" s="14">
        <f>Financials!T661</f>
        <v>2021</v>
      </c>
      <c r="S662" s="14">
        <f>Financials!U661</f>
        <v>24</v>
      </c>
      <c r="T662" s="14">
        <f>Financials!V661</f>
        <v>1</v>
      </c>
      <c r="U662" s="15">
        <f>IF(Financials!W661="","na",Financials!W661)</f>
        <v>26.839999999999996</v>
      </c>
      <c r="V662" s="15">
        <f>IF(Financials!X661="","na",Financials!X661)</f>
        <v>-0.6133333333333334</v>
      </c>
      <c r="W662" s="15">
        <f>IF(Financials!Y661="","na",Financials!Y661)</f>
        <v>-0.66538461538461546</v>
      </c>
      <c r="X662" s="15">
        <f>IF(Financials!Z661="","na",Financials!Z661)</f>
        <v>-0.71</v>
      </c>
      <c r="Y662" s="15">
        <f>IF(Financials!AA661="","na",Financials!AA661)</f>
        <v>-0.73636363636363644</v>
      </c>
      <c r="Z662" s="8">
        <f>IF(Financials!AB661="","na",Financials!AB661)</f>
        <v>1.079</v>
      </c>
      <c r="AA662" s="8">
        <f>IF(Financials!AC661="","na",Financials!AC661)</f>
        <v>1.2</v>
      </c>
      <c r="AB662" s="8">
        <f>IF(Financials!AD661="","na",Financials!AD661)</f>
        <v>1.26</v>
      </c>
      <c r="AC662" s="8">
        <f>IF(Financials!AE661="","na",Financials!AE661)</f>
        <v>1.32</v>
      </c>
      <c r="AD662" s="8">
        <f>IF(Financials!AF661="","na",Financials!AF661)</f>
        <v>0.34799999999999998</v>
      </c>
      <c r="AE662" s="16">
        <f>IF(Financials!AG661="","na",Financials!AG661)</f>
        <v>0.53949999999999998</v>
      </c>
      <c r="AF662" s="16">
        <f>IF(Financials!AH661="","na",Financials!AH661)</f>
        <v>0.26666666666666666</v>
      </c>
      <c r="AG662" s="16">
        <f>IF(Financials!AI661="","na",Financials!AI661)</f>
        <v>0.26808510638297872</v>
      </c>
      <c r="AH662" s="16" t="str">
        <f>IF(Financials!AJ661="","na",Financials!AJ661)</f>
        <v>na</v>
      </c>
      <c r="AI662" s="16" t="str">
        <f>IF(Financials!AK661="","na",Financials!AK661)</f>
        <v>na</v>
      </c>
    </row>
    <row r="663" spans="1:35" x14ac:dyDescent="0.2">
      <c r="A663" s="5">
        <f>Financials!Q662</f>
        <v>44306</v>
      </c>
      <c r="B663" s="5">
        <f>Financials!P662</f>
        <v>44306</v>
      </c>
      <c r="C663" t="str">
        <f>Financials!A662</f>
        <v>US45866F1049</v>
      </c>
      <c r="D663" t="str">
        <f>Financials!B662</f>
        <v>ICE</v>
      </c>
      <c r="E663" t="str">
        <f>Financials!C662</f>
        <v>IntercontinentalExchange Group</v>
      </c>
      <c r="F663" t="str">
        <f>Financials!D662</f>
        <v>USD</v>
      </c>
      <c r="G663" t="str">
        <f>Financials!E662</f>
        <v>Financial Services</v>
      </c>
      <c r="H663" t="str">
        <f>Financials!F662</f>
        <v>Financial Data &amp; Stock Exchanges</v>
      </c>
      <c r="I663">
        <f>Financials!O662</f>
        <v>119.76</v>
      </c>
      <c r="J663" t="str">
        <f>Financials!H662&amp;" - "&amp;Financials!G662</f>
        <v>82.11 - 120.5</v>
      </c>
      <c r="K663" s="7">
        <f>(Financials!G662-Financials!O662)/Financials!O662</f>
        <v>6.1790247160988217E-3</v>
      </c>
      <c r="L663" s="1">
        <f>Financials!M662</f>
        <v>1.0999999999999999E-2</v>
      </c>
      <c r="M663">
        <f>Financials!I662</f>
        <v>31.7666</v>
      </c>
      <c r="N663">
        <f>Financials!J662</f>
        <v>34.731000000000002</v>
      </c>
      <c r="O663" s="11">
        <f>Financials!K662</f>
        <v>3.4482200000000001</v>
      </c>
      <c r="P663" s="8">
        <f t="shared" si="11"/>
        <v>3</v>
      </c>
      <c r="Q663" s="14">
        <f>Financials!S662</f>
        <v>2014</v>
      </c>
      <c r="R663" s="14">
        <f>Financials!T662</f>
        <v>2021</v>
      </c>
      <c r="S663" s="14">
        <f>Financials!U662</f>
        <v>6</v>
      </c>
      <c r="T663" s="14">
        <f>Financials!V662</f>
        <v>1</v>
      </c>
      <c r="U663" s="15">
        <f>IF(Financials!W662="","na",Financials!W662)</f>
        <v>-0.36538461538461536</v>
      </c>
      <c r="V663" s="15">
        <f>IF(Financials!X662="","na",Financials!X662)</f>
        <v>-0.36538461538461536</v>
      </c>
      <c r="W663" s="15">
        <f>IF(Financials!Y662="","na",Financials!Y662)</f>
        <v>-0.51470588235294124</v>
      </c>
      <c r="X663" s="15">
        <f>IF(Financials!Z662="","na",Financials!Z662)</f>
        <v>-0.65624999999999989</v>
      </c>
      <c r="Y663" s="15">
        <f>IF(Financials!AA662="","na",Financials!AA662)</f>
        <v>-0.72499999999999998</v>
      </c>
      <c r="Z663" s="8">
        <f>IF(Financials!AB662="","na",Financials!AB662)</f>
        <v>0.8</v>
      </c>
      <c r="AA663" s="8">
        <f>IF(Financials!AC662="","na",Financials!AC662)</f>
        <v>0.96</v>
      </c>
      <c r="AB663" s="8">
        <f>IF(Financials!AD662="","na",Financials!AD662)</f>
        <v>1.1000000000000001</v>
      </c>
      <c r="AC663" s="8">
        <f>IF(Financials!AE662="","na",Financials!AE662)</f>
        <v>1.2</v>
      </c>
      <c r="AD663" s="8">
        <f>IF(Financials!AF662="","na",Financials!AF662)</f>
        <v>0.33</v>
      </c>
      <c r="AE663" s="16">
        <f>IF(Financials!AG662="","na",Financials!AG662)</f>
        <v>0.19047619047619049</v>
      </c>
      <c r="AF663" s="16">
        <f>IF(Financials!AH662="","na",Financials!AH662)</f>
        <v>0.28235294117647058</v>
      </c>
      <c r="AG663" s="16">
        <f>IF(Financials!AI662="","na",Financials!AI662)</f>
        <v>0.3235294117647059</v>
      </c>
      <c r="AH663" s="16" t="str">
        <f>IF(Financials!AJ662="","na",Financials!AJ662)</f>
        <v>na</v>
      </c>
      <c r="AI663" s="16" t="str">
        <f>IF(Financials!AK662="","na",Financials!AK662)</f>
        <v>na</v>
      </c>
    </row>
    <row r="664" spans="1:35" x14ac:dyDescent="0.2">
      <c r="A664" s="5">
        <f>Financials!Q663</f>
        <v>44306</v>
      </c>
      <c r="B664" s="5">
        <f>Financials!P663</f>
        <v>44306</v>
      </c>
      <c r="C664" t="str">
        <f>Financials!A663</f>
        <v>US4592001014</v>
      </c>
      <c r="D664" t="str">
        <f>Financials!B663</f>
        <v>IBM</v>
      </c>
      <c r="E664" t="str">
        <f>Financials!C663</f>
        <v>IBM</v>
      </c>
      <c r="F664" t="str">
        <f>Financials!D663</f>
        <v>USD</v>
      </c>
      <c r="G664" t="str">
        <f>Financials!E663</f>
        <v>Technology</v>
      </c>
      <c r="H664" t="str">
        <f>Financials!F663</f>
        <v>Information Technology Services</v>
      </c>
      <c r="I664">
        <f>Financials!O663</f>
        <v>138.16</v>
      </c>
      <c r="J664" t="str">
        <f>Financials!H663&amp;" - "&amp;Financials!G663</f>
        <v>105.92 - 139.77</v>
      </c>
      <c r="K664" s="7">
        <f>(Financials!G663-Financials!O663)/Financials!O663</f>
        <v>1.1653155761436116E-2</v>
      </c>
      <c r="L664" s="1">
        <f>Financials!M663</f>
        <v>4.9000000000000002E-2</v>
      </c>
      <c r="M664">
        <f>Financials!I663</f>
        <v>23.1037</v>
      </c>
      <c r="N664">
        <f>Financials!J663</f>
        <v>23.936</v>
      </c>
      <c r="O664" s="11">
        <f>Financials!K663</f>
        <v>5.7720599999999997</v>
      </c>
      <c r="P664" s="8">
        <f t="shared" si="11"/>
        <v>2</v>
      </c>
      <c r="Q664" s="14">
        <f>Financials!S663</f>
        <v>1963</v>
      </c>
      <c r="R664" s="14">
        <f>Financials!T663</f>
        <v>2021</v>
      </c>
      <c r="S664" s="14">
        <f>Financials!U663</f>
        <v>45</v>
      </c>
      <c r="T664" s="14">
        <f>Financials!V663</f>
        <v>3</v>
      </c>
      <c r="U664" s="15">
        <f>IF(Financials!W663="","na",Financials!W663)</f>
        <v>286.68090363572185</v>
      </c>
      <c r="V664" s="15">
        <f>IF(Financials!X663="","na",Financials!X663)</f>
        <v>-0.6164705882352941</v>
      </c>
      <c r="W664" s="15">
        <f>IF(Financials!Y663="","na",Financials!Y663)</f>
        <v>-0.70363636363636362</v>
      </c>
      <c r="X664" s="15">
        <f>IF(Financials!Z663="","na",Financials!Z663)</f>
        <v>-0.73752012882447671</v>
      </c>
      <c r="Y664" s="15">
        <f>IF(Financials!AA663="","na",Financials!AA663)</f>
        <v>-0.74961597542242708</v>
      </c>
      <c r="Z664" s="8">
        <f>IF(Financials!AB663="","na",Financials!AB663)</f>
        <v>5.9</v>
      </c>
      <c r="AA664" s="8">
        <f>IF(Financials!AC663="","na",Financials!AC663)</f>
        <v>6.21</v>
      </c>
      <c r="AB664" s="8">
        <f>IF(Financials!AD663="","na",Financials!AD663)</f>
        <v>6.43</v>
      </c>
      <c r="AC664" s="8">
        <f>IF(Financials!AE663="","na",Financials!AE663)</f>
        <v>6.51</v>
      </c>
      <c r="AD664" s="8">
        <f>IF(Financials!AF663="","na",Financials!AF663)</f>
        <v>1.63</v>
      </c>
      <c r="AE664" s="16">
        <f>IF(Financials!AG663="","na",Financials!AG663)</f>
        <v>0.96721311475409844</v>
      </c>
      <c r="AF664" s="16">
        <f>IF(Financials!AH663="","na",Financials!AH663)</f>
        <v>0.65368421052631576</v>
      </c>
      <c r="AG664" s="16">
        <f>IF(Financials!AI663="","na",Financials!AI663)</f>
        <v>0.60660377358490569</v>
      </c>
      <c r="AH664" s="16" t="str">
        <f>IF(Financials!AJ663="","na",Financials!AJ663)</f>
        <v>na</v>
      </c>
      <c r="AI664" s="16" t="str">
        <f>IF(Financials!AK663="","na",Financials!AK663)</f>
        <v>na</v>
      </c>
    </row>
    <row r="665" spans="1:35" x14ac:dyDescent="0.2">
      <c r="A665" s="5">
        <f>Financials!Q664</f>
        <v>44306</v>
      </c>
      <c r="B665" s="5">
        <f>Financials!P664</f>
        <v>44306</v>
      </c>
      <c r="C665" t="str">
        <f>Financials!A664</f>
        <v>US4595061015</v>
      </c>
      <c r="D665" t="str">
        <f>Financials!B664</f>
        <v>IFF</v>
      </c>
      <c r="E665" t="str">
        <f>Financials!C664</f>
        <v>International Flavors &amp; Fragrances</v>
      </c>
      <c r="F665" t="str">
        <f>Financials!D664</f>
        <v>USD</v>
      </c>
      <c r="G665" t="str">
        <f>Financials!E664</f>
        <v>Basic Materials</v>
      </c>
      <c r="H665" t="str">
        <f>Financials!F664</f>
        <v>Specialty Chemicals</v>
      </c>
      <c r="I665">
        <f>Financials!O664</f>
        <v>141.82</v>
      </c>
      <c r="J665" t="str">
        <f>Financials!H664&amp;" - "&amp;Financials!G664</f>
        <v>99.54 - 143.09</v>
      </c>
      <c r="K665" s="7">
        <f>(Financials!G664-Financials!O664)/Financials!O664</f>
        <v>8.9550133972642106E-3</v>
      </c>
      <c r="L665" s="1">
        <f>Financials!M664</f>
        <v>2.1700000000000001E-2</v>
      </c>
      <c r="M665">
        <f>Financials!I664</f>
        <v>44.180700000000002</v>
      </c>
      <c r="N665">
        <f>Financials!J664</f>
        <v>59.017000000000003</v>
      </c>
      <c r="O665" s="11">
        <f>Financials!K664</f>
        <v>2.4030399999999998</v>
      </c>
      <c r="P665" s="8">
        <f t="shared" si="11"/>
        <v>3</v>
      </c>
      <c r="Q665" s="14">
        <f>Financials!S664</f>
        <v>1975</v>
      </c>
      <c r="R665" s="14">
        <f>Financials!T664</f>
        <v>2021</v>
      </c>
      <c r="S665" s="14">
        <f>Financials!U664</f>
        <v>42</v>
      </c>
      <c r="T665" s="14">
        <f>Financials!V664</f>
        <v>3</v>
      </c>
      <c r="U665" s="15">
        <f>IF(Financials!W664="","na",Financials!W664)</f>
        <v>6.5737456598502968</v>
      </c>
      <c r="V665" s="15">
        <f>IF(Financials!X664="","na",Financials!X664)</f>
        <v>-0.55232558139534882</v>
      </c>
      <c r="W665" s="15">
        <f>IF(Financials!Y664="","na",Financials!Y664)</f>
        <v>-0.6791666666666667</v>
      </c>
      <c r="X665" s="15">
        <f>IF(Financials!Z664="","na",Financials!Z664)</f>
        <v>-0.72887323943661975</v>
      </c>
      <c r="Y665" s="15">
        <f>IF(Financials!AA664="","na",Financials!AA664)</f>
        <v>-0.74671052631578949</v>
      </c>
      <c r="Z665" s="8">
        <f>IF(Financials!AB664="","na",Financials!AB664)</f>
        <v>2.66</v>
      </c>
      <c r="AA665" s="8">
        <f>IF(Financials!AC664="","na",Financials!AC664)</f>
        <v>2.84</v>
      </c>
      <c r="AB665" s="8">
        <f>IF(Financials!AD664="","na",Financials!AD664)</f>
        <v>2.96</v>
      </c>
      <c r="AC665" s="8">
        <f>IF(Financials!AE664="","na",Financials!AE664)</f>
        <v>3.04</v>
      </c>
      <c r="AD665" s="8">
        <f>IF(Financials!AF664="","na",Financials!AF664)</f>
        <v>0.77</v>
      </c>
      <c r="AE665" s="16">
        <f>IF(Financials!AG664="","na",Financials!AG664)</f>
        <v>0.7189189189189189</v>
      </c>
      <c r="AF665" s="16">
        <f>IF(Financials!AH664="","na",Financials!AH664)</f>
        <v>0.74736842105263157</v>
      </c>
      <c r="AG665" s="16">
        <f>IF(Financials!AI664="","na",Financials!AI664)</f>
        <v>0.74</v>
      </c>
      <c r="AH665" s="16" t="str">
        <f>IF(Financials!AJ664="","na",Financials!AJ664)</f>
        <v>na</v>
      </c>
      <c r="AI665" s="16" t="str">
        <f>IF(Financials!AK664="","na",Financials!AK664)</f>
        <v>na</v>
      </c>
    </row>
    <row r="666" spans="1:35" x14ac:dyDescent="0.2">
      <c r="A666" s="5">
        <f>Financials!Q665</f>
        <v>44306</v>
      </c>
      <c r="B666" s="5">
        <f>Financials!P665</f>
        <v>44306</v>
      </c>
      <c r="C666" t="str">
        <f>Financials!A665</f>
        <v>US4601461035</v>
      </c>
      <c r="D666" t="str">
        <f>Financials!B665</f>
        <v>IP</v>
      </c>
      <c r="E666" t="str">
        <f>Financials!C665</f>
        <v>International Paper</v>
      </c>
      <c r="F666" t="str">
        <f>Financials!D665</f>
        <v>USD</v>
      </c>
      <c r="G666" t="str">
        <f>Financials!E665</f>
        <v>Consumer Cyclical</v>
      </c>
      <c r="H666" t="str">
        <f>Financials!F665</f>
        <v>Packaging &amp; Containers</v>
      </c>
      <c r="I666">
        <f>Financials!O665</f>
        <v>56.41</v>
      </c>
      <c r="J666" t="str">
        <f>Financials!H665&amp;" - "&amp;Financials!G665</f>
        <v>29.76 - 57.36</v>
      </c>
      <c r="K666" s="7">
        <f>(Financials!G665-Financials!O665)/Financials!O665</f>
        <v>1.6840985640843874E-2</v>
      </c>
      <c r="L666" s="1">
        <f>Financials!M665</f>
        <v>3.6299999999999999E-2</v>
      </c>
      <c r="M666">
        <f>Financials!I665</f>
        <v>46.237699999999997</v>
      </c>
      <c r="N666">
        <f>Financials!J665</f>
        <v>19.98</v>
      </c>
      <c r="O666" s="11">
        <f>Financials!K665</f>
        <v>2.8233199999999998</v>
      </c>
      <c r="P666" s="8">
        <f t="shared" si="11"/>
        <v>3</v>
      </c>
      <c r="Q666" s="14">
        <f>Financials!S665</f>
        <v>1963</v>
      </c>
      <c r="R666" s="14">
        <f>Financials!T665</f>
        <v>2021</v>
      </c>
      <c r="S666" s="14">
        <f>Financials!U665</f>
        <v>26</v>
      </c>
      <c r="T666" s="14">
        <f>Financials!V665</f>
        <v>3</v>
      </c>
      <c r="U666" s="15">
        <f>IF(Financials!W665="","na",Financials!W665)</f>
        <v>0.97788470435828645</v>
      </c>
      <c r="V666" s="15">
        <f>IF(Financials!X665="","na",Financials!X665)</f>
        <v>-0.64383409472763375</v>
      </c>
      <c r="W666" s="15">
        <f>IF(Financials!Y665="","na",Financials!Y665)</f>
        <v>-0.71228266965788001</v>
      </c>
      <c r="X666" s="15">
        <f>IF(Financials!Z665="","na",Financials!Z665)</f>
        <v>-0.73350649350649344</v>
      </c>
      <c r="Y666" s="15">
        <f>IF(Financials!AA665="","na",Financials!AA665)</f>
        <v>-0.75</v>
      </c>
      <c r="Z666" s="8">
        <f>IF(Financials!AB665="","na",Financials!AB665)</f>
        <v>1.8640000000000001</v>
      </c>
      <c r="AA666" s="8">
        <f>IF(Financials!AC665="","na",Financials!AC665)</f>
        <v>1.925</v>
      </c>
      <c r="AB666" s="8">
        <f>IF(Financials!AD665="","na",Financials!AD665)</f>
        <v>2.0129999999999999</v>
      </c>
      <c r="AC666" s="8">
        <f>IF(Financials!AE665="","na",Financials!AE665)</f>
        <v>2.052</v>
      </c>
      <c r="AD666" s="8">
        <f>IF(Financials!AF665="","na",Financials!AF665)</f>
        <v>0.51300000000000001</v>
      </c>
      <c r="AE666" s="16">
        <f>IF(Financials!AG665="","na",Financials!AG665)</f>
        <v>0.36549019607843142</v>
      </c>
      <c r="AF666" s="16">
        <f>IF(Financials!AH665="","na",Financials!AH665)</f>
        <v>0.40104166666666669</v>
      </c>
      <c r="AG666" s="16">
        <f>IF(Financials!AI665="","na",Financials!AI665)</f>
        <v>0.64935483870967736</v>
      </c>
      <c r="AH666" s="16" t="str">
        <f>IF(Financials!AJ665="","na",Financials!AJ665)</f>
        <v>na</v>
      </c>
      <c r="AI666" s="16" t="str">
        <f>IF(Financials!AK665="","na",Financials!AK665)</f>
        <v>na</v>
      </c>
    </row>
    <row r="667" spans="1:35" x14ac:dyDescent="0.2">
      <c r="A667" s="5">
        <f>Financials!Q666</f>
        <v>44306</v>
      </c>
      <c r="B667" s="5">
        <f>Financials!P666</f>
        <v>44306</v>
      </c>
      <c r="C667" t="str">
        <f>Financials!A666</f>
        <v>US4606901001</v>
      </c>
      <c r="D667" t="str">
        <f>Financials!B666</f>
        <v>IPG</v>
      </c>
      <c r="E667" t="str">
        <f>Financials!C666</f>
        <v>Interpublic Group of Cos</v>
      </c>
      <c r="F667" t="str">
        <f>Financials!D666</f>
        <v>USD</v>
      </c>
      <c r="G667" t="str">
        <f>Financials!E666</f>
        <v>Communication Services</v>
      </c>
      <c r="H667" t="str">
        <f>Financials!F666</f>
        <v>Advertising Agencies</v>
      </c>
      <c r="I667">
        <f>Financials!O666</f>
        <v>30.01</v>
      </c>
      <c r="J667" t="str">
        <f>Financials!H666&amp;" - "&amp;Financials!G666</f>
        <v>13.91 - 30.57</v>
      </c>
      <c r="K667" s="7">
        <f>(Financials!G666-Financials!O666)/Financials!O666</f>
        <v>1.8660446517827348E-2</v>
      </c>
      <c r="L667" s="1">
        <f>Financials!M666</f>
        <v>3.5999999999999997E-2</v>
      </c>
      <c r="M667">
        <f>Financials!I666</f>
        <v>33.719099999999997</v>
      </c>
      <c r="N667">
        <f>Financials!J666</f>
        <v>7.4059999999999997</v>
      </c>
      <c r="O667" s="11">
        <f>Financials!K666</f>
        <v>4.0521200000000004</v>
      </c>
      <c r="P667" s="8">
        <f t="shared" si="11"/>
        <v>3</v>
      </c>
      <c r="Q667" s="14">
        <f>Financials!S666</f>
        <v>1986</v>
      </c>
      <c r="R667" s="14">
        <f>Financials!T666</f>
        <v>2021</v>
      </c>
      <c r="S667" s="14">
        <f>Financials!U666</f>
        <v>22</v>
      </c>
      <c r="T667" s="14">
        <f>Financials!V666</f>
        <v>3</v>
      </c>
      <c r="U667" s="15">
        <f>IF(Financials!W666="","na",Financials!W666)</f>
        <v>-0.55089820359281427</v>
      </c>
      <c r="V667" s="15">
        <f>IF(Financials!X666="","na",Financials!X666)</f>
        <v>-0.28947368421052627</v>
      </c>
      <c r="W667" s="15">
        <f>IF(Financials!Y666="","na",Financials!Y666)</f>
        <v>-0.54999999999999993</v>
      </c>
      <c r="X667" s="15">
        <f>IF(Financials!Z666="","na",Financials!Z666)</f>
        <v>-0.67857142857142849</v>
      </c>
      <c r="Y667" s="15">
        <f>IF(Financials!AA666="","na",Financials!AA666)</f>
        <v>-0.73529411764705876</v>
      </c>
      <c r="Z667" s="8">
        <f>IF(Financials!AB666="","na",Financials!AB666)</f>
        <v>0.72</v>
      </c>
      <c r="AA667" s="8">
        <f>IF(Financials!AC666="","na",Financials!AC666)</f>
        <v>0.84</v>
      </c>
      <c r="AB667" s="8">
        <f>IF(Financials!AD666="","na",Financials!AD666)</f>
        <v>0.94</v>
      </c>
      <c r="AC667" s="8">
        <f>IF(Financials!AE666="","na",Financials!AE666)</f>
        <v>1.02</v>
      </c>
      <c r="AD667" s="8">
        <f>IF(Financials!AF666="","na",Financials!AF666)</f>
        <v>0.27</v>
      </c>
      <c r="AE667" s="16">
        <f>IF(Financials!AG666="","na",Financials!AG666)</f>
        <v>0.48</v>
      </c>
      <c r="AF667" s="16">
        <f>IF(Financials!AH666="","na",Financials!AH666)</f>
        <v>0.52499999999999991</v>
      </c>
      <c r="AG667" s="16">
        <f>IF(Financials!AI666="","na",Financials!AI666)</f>
        <v>0.55294117647058827</v>
      </c>
      <c r="AH667" s="16" t="str">
        <f>IF(Financials!AJ666="","na",Financials!AJ666)</f>
        <v>na</v>
      </c>
      <c r="AI667" s="16" t="str">
        <f>IF(Financials!AK666="","na",Financials!AK666)</f>
        <v>na</v>
      </c>
    </row>
    <row r="668" spans="1:35" x14ac:dyDescent="0.2">
      <c r="A668" s="5">
        <f>Financials!Q667</f>
        <v>44306</v>
      </c>
      <c r="B668" s="5">
        <f>Financials!P667</f>
        <v>44306</v>
      </c>
      <c r="C668" t="str">
        <f>Financials!A667</f>
        <v>US4612021034</v>
      </c>
      <c r="D668" t="str">
        <f>Financials!B667</f>
        <v>INTU</v>
      </c>
      <c r="E668" t="str">
        <f>Financials!C667</f>
        <v>Intuit</v>
      </c>
      <c r="F668" t="str">
        <f>Financials!D667</f>
        <v>USD</v>
      </c>
      <c r="G668" t="str">
        <f>Financials!E667</f>
        <v>Technology</v>
      </c>
      <c r="H668" t="str">
        <f>Financials!F667</f>
        <v>Software—Application</v>
      </c>
      <c r="I668">
        <f>Financials!O667</f>
        <v>405.37</v>
      </c>
      <c r="J668" t="str">
        <f>Financials!H667&amp;" - "&amp;Financials!G667</f>
        <v>239.02 - 423.74</v>
      </c>
      <c r="K668" s="7">
        <f>(Financials!G667-Financials!O667)/Financials!O667</f>
        <v>4.5316624318523825E-2</v>
      </c>
      <c r="L668" s="1">
        <f>Financials!M667</f>
        <v>5.7999999999999996E-3</v>
      </c>
      <c r="M668">
        <f>Financials!I667</f>
        <v>61.860199999999999</v>
      </c>
      <c r="N668">
        <f>Financials!J667</f>
        <v>32.369999999999997</v>
      </c>
      <c r="O668" s="11">
        <f>Financials!K667</f>
        <v>12.523</v>
      </c>
      <c r="P668" s="8">
        <f t="shared" si="11"/>
        <v>4</v>
      </c>
      <c r="Q668" s="14">
        <f>Financials!S667</f>
        <v>2012</v>
      </c>
      <c r="R668" s="14">
        <f>Financials!T667</f>
        <v>2021</v>
      </c>
      <c r="S668" s="14">
        <f>Financials!U667</f>
        <v>8</v>
      </c>
      <c r="T668" s="14">
        <f>Financials!V667</f>
        <v>1</v>
      </c>
      <c r="U668" s="15">
        <f>IF(Financials!W667="","na",Financials!W667)</f>
        <v>0.90322580645161277</v>
      </c>
      <c r="V668" s="15">
        <f>IF(Financials!X667="","na",Financials!X667)</f>
        <v>0.43902439024390238</v>
      </c>
      <c r="W668" s="15">
        <f>IF(Financials!Y667="","na",Financials!Y667)</f>
        <v>-4.8387096774193589E-2</v>
      </c>
      <c r="X668" s="15">
        <f>IF(Financials!Z667="","na",Financials!Z667)</f>
        <v>-0.28048780487804875</v>
      </c>
      <c r="Y668" s="15">
        <f>IF(Financials!AA667="","na",Financials!AA667)</f>
        <v>-0.45871559633027531</v>
      </c>
      <c r="Z668" s="8">
        <f>IF(Financials!AB667="","na",Financials!AB667)</f>
        <v>1.41</v>
      </c>
      <c r="AA668" s="8">
        <f>IF(Financials!AC667="","na",Financials!AC667)</f>
        <v>1.64</v>
      </c>
      <c r="AB668" s="8">
        <f>IF(Financials!AD667="","na",Financials!AD667)</f>
        <v>1.94</v>
      </c>
      <c r="AC668" s="8">
        <f>IF(Financials!AE667="","na",Financials!AE667)</f>
        <v>2.1800000000000002</v>
      </c>
      <c r="AD668" s="8">
        <f>IF(Financials!AF667="","na",Financials!AF667)</f>
        <v>1.18</v>
      </c>
      <c r="AE668" s="16">
        <f>IF(Financials!AG667="","na",Financials!AG667)</f>
        <v>0.38108108108108102</v>
      </c>
      <c r="AF668" s="16">
        <f>IF(Financials!AH667="","na",Financials!AH667)</f>
        <v>0.35652173913043478</v>
      </c>
      <c r="AG668" s="16">
        <f>IF(Financials!AI667="","na",Financials!AI667)</f>
        <v>0.32881355932203388</v>
      </c>
      <c r="AH668" s="16">
        <f>IF(Financials!AJ667="","na",Financials!AJ667)</f>
        <v>0.31594202898550727</v>
      </c>
      <c r="AI668" s="16" t="str">
        <f>IF(Financials!AK667="","na",Financials!AK667)</f>
        <v>na</v>
      </c>
    </row>
    <row r="669" spans="1:35" x14ac:dyDescent="0.2">
      <c r="A669" s="5">
        <f>Financials!Q668</f>
        <v>44306</v>
      </c>
      <c r="B669" s="5">
        <f>Financials!P668</f>
        <v>44306</v>
      </c>
      <c r="C669" t="str">
        <f>Financials!A668</f>
        <v>US46120E6023</v>
      </c>
      <c r="D669" t="str">
        <f>Financials!B668</f>
        <v>ISRG</v>
      </c>
      <c r="E669" t="str">
        <f>Financials!C668</f>
        <v>Intuitive Surgical</v>
      </c>
      <c r="F669" t="str">
        <f>Financials!D668</f>
        <v>USD</v>
      </c>
      <c r="G669" t="str">
        <f>Financials!E668</f>
        <v>Healthcare</v>
      </c>
      <c r="H669" t="str">
        <f>Financials!F668</f>
        <v>Medical Instruments &amp; Supplies</v>
      </c>
      <c r="I669">
        <f>Financials!O668</f>
        <v>811.11</v>
      </c>
      <c r="J669" t="str">
        <f>Financials!H668&amp;" - "&amp;Financials!G668</f>
        <v>485.89 - 826.81</v>
      </c>
      <c r="K669" s="7">
        <f>(Financials!G668-Financials!O668)/Financials!O668</f>
        <v>1.9356190898891557E-2</v>
      </c>
      <c r="L669" s="1">
        <f>Financials!M668</f>
        <v>0</v>
      </c>
      <c r="M669">
        <f>Financials!I668</f>
        <v>83.447500000000005</v>
      </c>
      <c r="N669">
        <f>Financials!J668</f>
        <v>86.284999999999997</v>
      </c>
      <c r="O669" s="11">
        <f>Financials!K668</f>
        <v>9.4003599999999992</v>
      </c>
      <c r="P669" s="8">
        <f t="shared" si="11"/>
        <v>0</v>
      </c>
      <c r="Q669" s="14">
        <f>Financials!S668</f>
        <v>0</v>
      </c>
      <c r="R669" s="14">
        <f>Financials!T668</f>
        <v>0</v>
      </c>
      <c r="S669" s="14">
        <f>Financials!U668</f>
        <v>0</v>
      </c>
      <c r="T669" s="14">
        <f>Financials!V668</f>
        <v>0</v>
      </c>
      <c r="U669" s="15" t="str">
        <f>IF(Financials!W668="","na",Financials!W668)</f>
        <v>na</v>
      </c>
      <c r="V669" s="15" t="str">
        <f>IF(Financials!X668="","na",Financials!X668)</f>
        <v>na</v>
      </c>
      <c r="W669" s="15" t="str">
        <f>IF(Financials!Y668="","na",Financials!Y668)</f>
        <v>na</v>
      </c>
      <c r="X669" s="15" t="str">
        <f>IF(Financials!Z668="","na",Financials!Z668)</f>
        <v>na</v>
      </c>
      <c r="Y669" s="15" t="str">
        <f>IF(Financials!AA668="","na",Financials!AA668)</f>
        <v>na</v>
      </c>
      <c r="Z669" s="8" t="str">
        <f>IF(Financials!AB668="","na",Financials!AB668)</f>
        <v>na</v>
      </c>
      <c r="AA669" s="8" t="str">
        <f>IF(Financials!AC668="","na",Financials!AC668)</f>
        <v>na</v>
      </c>
      <c r="AB669" s="8" t="str">
        <f>IF(Financials!AD668="","na",Financials!AD668)</f>
        <v>na</v>
      </c>
      <c r="AC669" s="8" t="str">
        <f>IF(Financials!AE668="","na",Financials!AE668)</f>
        <v>na</v>
      </c>
      <c r="AD669" s="8" t="str">
        <f>IF(Financials!AF668="","na",Financials!AF668)</f>
        <v>na</v>
      </c>
      <c r="AE669" s="16" t="str">
        <f>IF(Financials!AG668="","na",Financials!AG668)</f>
        <v>na</v>
      </c>
      <c r="AF669" s="16" t="str">
        <f>IF(Financials!AH668="","na",Financials!AH668)</f>
        <v>na</v>
      </c>
      <c r="AG669" s="16" t="str">
        <f>IF(Financials!AI668="","na",Financials!AI668)</f>
        <v>na</v>
      </c>
      <c r="AH669" s="16" t="str">
        <f>IF(Financials!AJ668="","na",Financials!AJ668)</f>
        <v>na</v>
      </c>
      <c r="AI669" s="16" t="str">
        <f>IF(Financials!AK668="","na",Financials!AK668)</f>
        <v>na</v>
      </c>
    </row>
    <row r="670" spans="1:35" x14ac:dyDescent="0.2">
      <c r="A670" s="5">
        <f>Financials!Q669</f>
        <v>44306</v>
      </c>
      <c r="B670" s="5">
        <f>Financials!P669</f>
        <v>44306</v>
      </c>
      <c r="C670" t="str">
        <f>Financials!A669</f>
        <v>US46266C1053</v>
      </c>
      <c r="D670" t="str">
        <f>Financials!B669</f>
        <v>IQV</v>
      </c>
      <c r="E670" t="str">
        <f>Financials!C669</f>
        <v>IQVIA</v>
      </c>
      <c r="F670" t="str">
        <f>Financials!D669</f>
        <v>USD</v>
      </c>
      <c r="G670" t="str">
        <f>Financials!E669</f>
        <v>Healthcare</v>
      </c>
      <c r="H670" t="str">
        <f>Financials!F669</f>
        <v>Diagnostics &amp; Research</v>
      </c>
      <c r="I670">
        <f>Financials!O669</f>
        <v>217.12</v>
      </c>
      <c r="J670" t="str">
        <f>Financials!H669&amp;" - "&amp;Financials!G669</f>
        <v>116.91 - 219.6</v>
      </c>
      <c r="K670" s="7">
        <f>(Financials!G669-Financials!O669)/Financials!O669</f>
        <v>1.1422254974207765E-2</v>
      </c>
      <c r="L670" s="1">
        <f>Financials!M669</f>
        <v>0</v>
      </c>
      <c r="M670">
        <f>Financials!I669</f>
        <v>151.83199999999999</v>
      </c>
      <c r="N670">
        <f>Financials!J669</f>
        <v>31.385999999999999</v>
      </c>
      <c r="O670" s="11">
        <f>Financials!K669</f>
        <v>6.9177299999999997</v>
      </c>
      <c r="P670" s="8">
        <f t="shared" si="11"/>
        <v>0</v>
      </c>
      <c r="Q670" s="14">
        <f>Financials!S669</f>
        <v>0</v>
      </c>
      <c r="R670" s="14">
        <f>Financials!T669</f>
        <v>0</v>
      </c>
      <c r="S670" s="14">
        <f>Financials!U669</f>
        <v>0</v>
      </c>
      <c r="T670" s="14">
        <f>Financials!V669</f>
        <v>0</v>
      </c>
      <c r="U670" s="15" t="str">
        <f>IF(Financials!W669="","na",Financials!W669)</f>
        <v>na</v>
      </c>
      <c r="V670" s="15" t="str">
        <f>IF(Financials!X669="","na",Financials!X669)</f>
        <v>na</v>
      </c>
      <c r="W670" s="15" t="str">
        <f>IF(Financials!Y669="","na",Financials!Y669)</f>
        <v>na</v>
      </c>
      <c r="X670" s="15" t="str">
        <f>IF(Financials!Z669="","na",Financials!Z669)</f>
        <v>na</v>
      </c>
      <c r="Y670" s="15" t="str">
        <f>IF(Financials!AA669="","na",Financials!AA669)</f>
        <v>na</v>
      </c>
      <c r="Z670" s="8" t="str">
        <f>IF(Financials!AB669="","na",Financials!AB669)</f>
        <v>na</v>
      </c>
      <c r="AA670" s="8" t="str">
        <f>IF(Financials!AC669="","na",Financials!AC669)</f>
        <v>na</v>
      </c>
      <c r="AB670" s="8" t="str">
        <f>IF(Financials!AD669="","na",Financials!AD669)</f>
        <v>na</v>
      </c>
      <c r="AC670" s="8" t="str">
        <f>IF(Financials!AE669="","na",Financials!AE669)</f>
        <v>na</v>
      </c>
      <c r="AD670" s="8" t="str">
        <f>IF(Financials!AF669="","na",Financials!AF669)</f>
        <v>na</v>
      </c>
      <c r="AE670" s="16" t="str">
        <f>IF(Financials!AG669="","na",Financials!AG669)</f>
        <v>na</v>
      </c>
      <c r="AF670" s="16" t="str">
        <f>IF(Financials!AH669="","na",Financials!AH669)</f>
        <v>na</v>
      </c>
      <c r="AG670" s="16" t="str">
        <f>IF(Financials!AI669="","na",Financials!AI669)</f>
        <v>na</v>
      </c>
      <c r="AH670" s="16" t="str">
        <f>IF(Financials!AJ669="","na",Financials!AJ669)</f>
        <v>na</v>
      </c>
      <c r="AI670" s="16" t="str">
        <f>IF(Financials!AK669="","na",Financials!AK669)</f>
        <v>na</v>
      </c>
    </row>
    <row r="671" spans="1:35" x14ac:dyDescent="0.2">
      <c r="A671" s="5">
        <f>Financials!Q670</f>
        <v>44306</v>
      </c>
      <c r="B671" s="5">
        <f>Financials!P670</f>
        <v>44306</v>
      </c>
      <c r="C671" t="str">
        <f>Financials!A670</f>
        <v>US46284V1017</v>
      </c>
      <c r="D671" t="str">
        <f>Financials!B670</f>
        <v>IRM</v>
      </c>
      <c r="E671" t="str">
        <f>Financials!C670</f>
        <v>Iron Mountain</v>
      </c>
      <c r="F671" t="str">
        <f>Financials!D670</f>
        <v>USD</v>
      </c>
      <c r="G671" t="str">
        <f>Financials!E670</f>
        <v>Real Estate</v>
      </c>
      <c r="H671" t="str">
        <f>Financials!F670</f>
        <v>REIT—Specialty</v>
      </c>
      <c r="I671">
        <f>Financials!O670</f>
        <v>39.49</v>
      </c>
      <c r="J671" t="str">
        <f>Financials!H670&amp;" - "&amp;Financials!G670</f>
        <v>21.54 - 41.32</v>
      </c>
      <c r="K671" s="7">
        <f>(Financials!G670-Financials!O670)/Financials!O670</f>
        <v>4.6340845783742673E-2</v>
      </c>
      <c r="L671" s="1">
        <f>Financials!M670</f>
        <v>6.2600000000000003E-2</v>
      </c>
      <c r="M671">
        <f>Financials!I670</f>
        <v>33.212800000000001</v>
      </c>
      <c r="N671">
        <f>Financials!J670</f>
        <v>3.9430000000000001</v>
      </c>
      <c r="O671" s="11">
        <f>Financials!K670</f>
        <v>10.0152</v>
      </c>
      <c r="P671" s="8">
        <f t="shared" si="11"/>
        <v>0</v>
      </c>
      <c r="Q671" s="14">
        <f>Financials!S670</f>
        <v>2011</v>
      </c>
      <c r="R671" s="14">
        <f>Financials!T670</f>
        <v>2021</v>
      </c>
      <c r="S671" s="14">
        <f>Financials!U670</f>
        <v>7</v>
      </c>
      <c r="T671" s="14">
        <f>Financials!V670</f>
        <v>3</v>
      </c>
      <c r="U671" s="15">
        <f>IF(Financials!W670="","na",Financials!W670)</f>
        <v>-0.28597300308911838</v>
      </c>
      <c r="V671" s="15">
        <f>IF(Financials!X670="","na",Financials!X670)</f>
        <v>-0.73513957588101386</v>
      </c>
      <c r="W671" s="15">
        <f>IF(Financials!Y670="","na",Financials!Y670)</f>
        <v>-0.69127182044887781</v>
      </c>
      <c r="X671" s="15">
        <f>IF(Financials!Z670="","na",Financials!Z670)</f>
        <v>-0.73936842105263156</v>
      </c>
      <c r="Y671" s="15">
        <f>IF(Financials!AA670="","na",Financials!AA670)</f>
        <v>-0.75</v>
      </c>
      <c r="Z671" s="8">
        <f>IF(Financials!AB670="","na",Financials!AB670)</f>
        <v>2.238</v>
      </c>
      <c r="AA671" s="8">
        <f>IF(Financials!AC670="","na",Financials!AC670)</f>
        <v>2.375</v>
      </c>
      <c r="AB671" s="8">
        <f>IF(Financials!AD670="","na",Financials!AD670)</f>
        <v>2.452</v>
      </c>
      <c r="AC671" s="8">
        <f>IF(Financials!AE670="","na",Financials!AE670)</f>
        <v>2.476</v>
      </c>
      <c r="AD671" s="8">
        <f>IF(Financials!AF670="","na",Financials!AF670)</f>
        <v>0.61899999999999999</v>
      </c>
      <c r="AE671" s="16" t="str">
        <f>IF(Financials!AG670="","na",Financials!AG670)</f>
        <v>na</v>
      </c>
      <c r="AF671" s="16">
        <f>IF(Financials!AH670="","na",Financials!AH670)</f>
        <v>1.8269230769230769</v>
      </c>
      <c r="AG671" s="16" t="str">
        <f>IF(Financials!AI670="","na",Financials!AI670)</f>
        <v>na</v>
      </c>
      <c r="AH671" s="16" t="str">
        <f>IF(Financials!AJ670="","na",Financials!AJ670)</f>
        <v>na</v>
      </c>
      <c r="AI671" s="16" t="str">
        <f>IF(Financials!AK670="","na",Financials!AK670)</f>
        <v>na</v>
      </c>
    </row>
    <row r="672" spans="1:35" x14ac:dyDescent="0.2">
      <c r="A672" s="5">
        <f>Financials!Q671</f>
        <v>44306</v>
      </c>
      <c r="B672" s="5">
        <f>Financials!P671</f>
        <v>44306</v>
      </c>
      <c r="C672" t="str">
        <f>Financials!A671</f>
        <v>US46625H1005</v>
      </c>
      <c r="D672" t="str">
        <f>Financials!B671</f>
        <v>JPM</v>
      </c>
      <c r="E672" t="str">
        <f>Financials!C671</f>
        <v>JPMorgan Chase &amp;</v>
      </c>
      <c r="F672" t="str">
        <f>Financials!D671</f>
        <v>USD</v>
      </c>
      <c r="G672" t="str">
        <f>Financials!E671</f>
        <v>Financial Services</v>
      </c>
      <c r="H672" t="str">
        <f>Financials!F671</f>
        <v>Banks—Diversified</v>
      </c>
      <c r="I672">
        <f>Financials!O671</f>
        <v>149.27000000000001</v>
      </c>
      <c r="J672" t="str">
        <f>Financials!H671&amp;" - "&amp;Financials!G671</f>
        <v>82.4 - 161.69</v>
      </c>
      <c r="K672" s="7">
        <f>(Financials!G671-Financials!O671)/Financials!O671</f>
        <v>8.3204930662557686E-2</v>
      </c>
      <c r="L672" s="1">
        <f>Financials!M671</f>
        <v>2.41E-2</v>
      </c>
      <c r="M672">
        <f>Financials!I671</f>
        <v>11.840199999999999</v>
      </c>
      <c r="N672">
        <f>Financials!J671</f>
        <v>82.307000000000002</v>
      </c>
      <c r="O672" s="11">
        <f>Financials!K671</f>
        <v>1.81358</v>
      </c>
      <c r="P672" s="8">
        <f t="shared" si="11"/>
        <v>3</v>
      </c>
      <c r="Q672" s="14">
        <f>Financials!S671</f>
        <v>1985</v>
      </c>
      <c r="R672" s="14">
        <f>Financials!T671</f>
        <v>2021</v>
      </c>
      <c r="S672" s="14">
        <f>Financials!U671</f>
        <v>24</v>
      </c>
      <c r="T672" s="14">
        <f>Financials!V671</f>
        <v>6</v>
      </c>
      <c r="U672" s="15">
        <f>IF(Financials!W671="","na",Financials!W671)</f>
        <v>1.1774158428776729</v>
      </c>
      <c r="V672" s="15">
        <f>IF(Financials!X671="","na",Financials!X671)</f>
        <v>0.15384615384615383</v>
      </c>
      <c r="W672" s="15">
        <f>IF(Financials!Y671="","na",Financials!Y671)</f>
        <v>-2.1739130434782625E-2</v>
      </c>
      <c r="X672" s="15">
        <f>IF(Financials!Z671="","na",Financials!Z671)</f>
        <v>-0.27419354838709675</v>
      </c>
      <c r="Y672" s="15">
        <f>IF(Financials!AA671="","na",Financials!AA671)</f>
        <v>-0.5</v>
      </c>
      <c r="Z672" s="8">
        <f>IF(Financials!AB671="","na",Financials!AB671)</f>
        <v>2.04</v>
      </c>
      <c r="AA672" s="8">
        <f>IF(Financials!AC671="","na",Financials!AC671)</f>
        <v>2.48</v>
      </c>
      <c r="AB672" s="8">
        <f>IF(Financials!AD671="","na",Financials!AD671)</f>
        <v>3.3</v>
      </c>
      <c r="AC672" s="8">
        <f>IF(Financials!AE671="","na",Financials!AE671)</f>
        <v>3.6</v>
      </c>
      <c r="AD672" s="8">
        <f>IF(Financials!AF671="","na",Financials!AF671)</f>
        <v>1.8</v>
      </c>
      <c r="AE672" s="16">
        <f>IF(Financials!AG671="","na",Financials!AG671)</f>
        <v>0.32380952380952382</v>
      </c>
      <c r="AF672" s="16">
        <f>IF(Financials!AH671="","na",Financials!AH671)</f>
        <v>0.27555555555555555</v>
      </c>
      <c r="AG672" s="16">
        <f>IF(Financials!AI671="","na",Financials!AI671)</f>
        <v>0.30841121495327101</v>
      </c>
      <c r="AH672" s="16" t="str">
        <f>IF(Financials!AJ671="","na",Financials!AJ671)</f>
        <v>na</v>
      </c>
      <c r="AI672" s="16" t="str">
        <f>IF(Financials!AK671="","na",Financials!AK671)</f>
        <v>na</v>
      </c>
    </row>
    <row r="673" spans="1:35" x14ac:dyDescent="0.2">
      <c r="A673" s="5">
        <f>Financials!Q672</f>
        <v>44306</v>
      </c>
      <c r="B673" s="5">
        <f>Financials!P672</f>
        <v>44306</v>
      </c>
      <c r="C673" t="str">
        <f>Financials!A672</f>
        <v>US4698141078</v>
      </c>
      <c r="D673" t="str">
        <f>Financials!B672</f>
        <v>J</v>
      </c>
      <c r="E673" t="str">
        <f>Financials!C672</f>
        <v>Jacobs Engineering Group</v>
      </c>
      <c r="F673" t="str">
        <f>Financials!D672</f>
        <v>USD</v>
      </c>
      <c r="G673" t="str">
        <f>Financials!E672</f>
        <v>Industrials</v>
      </c>
      <c r="H673" t="str">
        <f>Financials!F672</f>
        <v>Engineering &amp; Construction</v>
      </c>
      <c r="I673">
        <f>Financials!O672</f>
        <v>133.19</v>
      </c>
      <c r="J673" t="str">
        <f>Financials!H672&amp;" - "&amp;Financials!G672</f>
        <v>69.17 - 134.17</v>
      </c>
      <c r="K673" s="7">
        <f>(Financials!G672-Financials!O672)/Financials!O672</f>
        <v>7.3579097529843816E-3</v>
      </c>
      <c r="L673" s="1">
        <f>Financials!M672</f>
        <v>6.3E-3</v>
      </c>
      <c r="M673">
        <f>Financials!I672</f>
        <v>0</v>
      </c>
      <c r="N673">
        <f>Financials!J672</f>
        <v>0</v>
      </c>
      <c r="O673" s="11">
        <f>Financials!K672</f>
        <v>0</v>
      </c>
      <c r="P673" s="8">
        <f t="shared" ref="P673:P736" si="12">COUNTIFS(AE673:AI673,"&gt;0",AE673:AI673,"&lt;0.8")</f>
        <v>3</v>
      </c>
      <c r="Q673" s="14">
        <f>Financials!S672</f>
        <v>1982</v>
      </c>
      <c r="R673" s="14">
        <f>Financials!T672</f>
        <v>2021</v>
      </c>
      <c r="S673" s="14">
        <f>Financials!U672</f>
        <v>3</v>
      </c>
      <c r="T673" s="14">
        <f>Financials!V672</f>
        <v>1</v>
      </c>
      <c r="U673" s="15">
        <f>IF(Financials!W672="","na",Financials!W672)</f>
        <v>-0.58000000000000007</v>
      </c>
      <c r="V673" s="15" t="str">
        <f>IF(Financials!X672="","na",Financials!X672)</f>
        <v>na</v>
      </c>
      <c r="W673" s="15" t="str">
        <f>IF(Financials!Y672="","na",Financials!Y672)</f>
        <v>na</v>
      </c>
      <c r="X673" s="15">
        <f>IF(Financials!Z672="","na",Financials!Z672)</f>
        <v>-0.65</v>
      </c>
      <c r="Y673" s="15">
        <f>IF(Financials!AA672="","na",Financials!AA672)</f>
        <v>-0.72368421052631582</v>
      </c>
      <c r="Z673" s="8">
        <f>IF(Financials!AB672="","na",Financials!AB672)</f>
        <v>0.6</v>
      </c>
      <c r="AA673" s="8">
        <f>IF(Financials!AC672="","na",Financials!AC672)</f>
        <v>0.6</v>
      </c>
      <c r="AB673" s="8">
        <f>IF(Financials!AD672="","na",Financials!AD672)</f>
        <v>0.68</v>
      </c>
      <c r="AC673" s="8">
        <f>IF(Financials!AE672="","na",Financials!AE672)</f>
        <v>0.76</v>
      </c>
      <c r="AD673" s="8">
        <f>IF(Financials!AF672="","na",Financials!AF672)</f>
        <v>0.21</v>
      </c>
      <c r="AE673" s="16">
        <f>IF(Financials!AG672="","na",Financials!AG672)</f>
        <v>0.25</v>
      </c>
      <c r="AF673" s="16">
        <f>IF(Financials!AH672="","na",Financials!AH672)</f>
        <v>0.46153846153846151</v>
      </c>
      <c r="AG673" s="16">
        <f>IF(Financials!AI672="","na",Financials!AI672)</f>
        <v>0.1114754098360656</v>
      </c>
      <c r="AH673" s="16" t="str">
        <f>IF(Financials!AJ672="","na",Financials!AJ672)</f>
        <v>na</v>
      </c>
      <c r="AI673" s="16" t="str">
        <f>IF(Financials!AK672="","na",Financials!AK672)</f>
        <v>na</v>
      </c>
    </row>
    <row r="674" spans="1:35" x14ac:dyDescent="0.2">
      <c r="A674" s="5">
        <f>Financials!Q673</f>
        <v>44306</v>
      </c>
      <c r="B674" s="5">
        <f>Financials!P673</f>
        <v>44306</v>
      </c>
      <c r="C674" t="str">
        <f>Financials!A673</f>
        <v>US47215P1066</v>
      </c>
      <c r="D674" t="str">
        <f>Financials!B673</f>
        <v>JD</v>
      </c>
      <c r="E674" t="str">
        <f>Financials!C673</f>
        <v>JDcom</v>
      </c>
      <c r="F674" t="str">
        <f>Financials!D673</f>
        <v>USD</v>
      </c>
      <c r="G674" t="str">
        <f>Financials!E673</f>
        <v>Consumer Cyclical</v>
      </c>
      <c r="H674" t="str">
        <f>Financials!F673</f>
        <v>Internet Retail</v>
      </c>
      <c r="I674">
        <f>Financials!O673</f>
        <v>74.55</v>
      </c>
      <c r="J674" t="str">
        <f>Financials!H673&amp;" - "&amp;Financials!G673</f>
        <v>40.585 - 108.29</v>
      </c>
      <c r="K674" s="7">
        <f>(Financials!G673-Financials!O673)/Financials!O673</f>
        <v>0.45258215962441328</v>
      </c>
      <c r="L674" s="1">
        <f>Financials!M673</f>
        <v>0</v>
      </c>
      <c r="M674">
        <f>Financials!I673</f>
        <v>15.323700000000001</v>
      </c>
      <c r="N674">
        <f>Financials!J673</f>
        <v>120.85899999999999</v>
      </c>
      <c r="O674" s="11">
        <f>Financials!K673</f>
        <v>0.61683500000000002</v>
      </c>
      <c r="P674" s="8">
        <f t="shared" si="12"/>
        <v>0</v>
      </c>
      <c r="Q674" s="14">
        <f>Financials!S673</f>
        <v>0</v>
      </c>
      <c r="R674" s="14">
        <f>Financials!T673</f>
        <v>0</v>
      </c>
      <c r="S674" s="14">
        <f>Financials!U673</f>
        <v>0</v>
      </c>
      <c r="T674" s="14">
        <f>Financials!V673</f>
        <v>0</v>
      </c>
      <c r="U674" s="15" t="str">
        <f>IF(Financials!W673="","na",Financials!W673)</f>
        <v>na</v>
      </c>
      <c r="V674" s="15" t="str">
        <f>IF(Financials!X673="","na",Financials!X673)</f>
        <v>na</v>
      </c>
      <c r="W674" s="15" t="str">
        <f>IF(Financials!Y673="","na",Financials!Y673)</f>
        <v>na</v>
      </c>
      <c r="X674" s="15" t="str">
        <f>IF(Financials!Z673="","na",Financials!Z673)</f>
        <v>na</v>
      </c>
      <c r="Y674" s="15" t="str">
        <f>IF(Financials!AA673="","na",Financials!AA673)</f>
        <v>na</v>
      </c>
      <c r="Z674" s="8" t="str">
        <f>IF(Financials!AB673="","na",Financials!AB673)</f>
        <v>na</v>
      </c>
      <c r="AA674" s="8" t="str">
        <f>IF(Financials!AC673="","na",Financials!AC673)</f>
        <v>na</v>
      </c>
      <c r="AB674" s="8" t="str">
        <f>IF(Financials!AD673="","na",Financials!AD673)</f>
        <v>na</v>
      </c>
      <c r="AC674" s="8" t="str">
        <f>IF(Financials!AE673="","na",Financials!AE673)</f>
        <v>na</v>
      </c>
      <c r="AD674" s="8" t="str">
        <f>IF(Financials!AF673="","na",Financials!AF673)</f>
        <v>na</v>
      </c>
      <c r="AE674" s="16" t="str">
        <f>IF(Financials!AG673="","na",Financials!AG673)</f>
        <v>na</v>
      </c>
      <c r="AF674" s="16" t="str">
        <f>IF(Financials!AH673="","na",Financials!AH673)</f>
        <v>na</v>
      </c>
      <c r="AG674" s="16" t="str">
        <f>IF(Financials!AI673="","na",Financials!AI673)</f>
        <v>na</v>
      </c>
      <c r="AH674" s="16" t="str">
        <f>IF(Financials!AJ673="","na",Financials!AJ673)</f>
        <v>na</v>
      </c>
      <c r="AI674" s="16" t="str">
        <f>IF(Financials!AK673="","na",Financials!AK673)</f>
        <v>na</v>
      </c>
    </row>
    <row r="675" spans="1:35" x14ac:dyDescent="0.2">
      <c r="A675" s="5">
        <f>Financials!Q674</f>
        <v>44306</v>
      </c>
      <c r="B675" s="5">
        <f>Financials!P674</f>
        <v>44306</v>
      </c>
      <c r="C675" t="str">
        <f>Financials!A674</f>
        <v>US4781601046</v>
      </c>
      <c r="D675" t="str">
        <f>Financials!B674</f>
        <v>JNJ</v>
      </c>
      <c r="E675" t="str">
        <f>Financials!C674</f>
        <v>Johnson &amp; Johnson</v>
      </c>
      <c r="F675" t="str">
        <f>Financials!D674</f>
        <v>USD</v>
      </c>
      <c r="G675" t="str">
        <f>Financials!E674</f>
        <v>Healthcare</v>
      </c>
      <c r="H675" t="str">
        <f>Financials!F674</f>
        <v>Drug Manufacturers—General</v>
      </c>
      <c r="I675">
        <f>Financials!O674</f>
        <v>166.48</v>
      </c>
      <c r="J675" t="str">
        <f>Financials!H674&amp;" - "&amp;Financials!G674</f>
        <v>133.65 - 173.65</v>
      </c>
      <c r="K675" s="7">
        <f>(Financials!G674-Financials!O674)/Financials!O674</f>
        <v>4.3068236424795868E-2</v>
      </c>
      <c r="L675" s="1">
        <f>Financials!M674</f>
        <v>2.4799999999999999E-2</v>
      </c>
      <c r="M675">
        <f>Financials!I674</f>
        <v>30.214200000000002</v>
      </c>
      <c r="N675">
        <f>Financials!J674</f>
        <v>24.036999999999999</v>
      </c>
      <c r="O675" s="11">
        <f>Financials!K674</f>
        <v>6.9259899999999996</v>
      </c>
      <c r="P675" s="8">
        <f t="shared" si="12"/>
        <v>2</v>
      </c>
      <c r="Q675" s="14">
        <f>Financials!S674</f>
        <v>1963</v>
      </c>
      <c r="R675" s="14">
        <f>Financials!T674</f>
        <v>2021</v>
      </c>
      <c r="S675" s="14">
        <f>Financials!U674</f>
        <v>57</v>
      </c>
      <c r="T675" s="14">
        <f>Financials!V674</f>
        <v>1</v>
      </c>
      <c r="U675" s="15">
        <f>IF(Financials!W674="","na",Financials!W674)</f>
        <v>395.54495484884177</v>
      </c>
      <c r="V675" s="15">
        <f>IF(Financials!X674="","na",Financials!X674)</f>
        <v>-0.63405797101449268</v>
      </c>
      <c r="W675" s="15">
        <f>IF(Financials!Y674="","na",Financials!Y674)</f>
        <v>-0.67936507936507928</v>
      </c>
      <c r="X675" s="15">
        <f>IF(Financials!Z674="","na",Financials!Z674)</f>
        <v>-0.71468926553672318</v>
      </c>
      <c r="Y675" s="15">
        <f>IF(Financials!AA674="","na",Financials!AA674)</f>
        <v>-0.74623115577889443</v>
      </c>
      <c r="Z675" s="8">
        <f>IF(Financials!AB674="","na",Financials!AB674)</f>
        <v>3.32</v>
      </c>
      <c r="AA675" s="8">
        <f>IF(Financials!AC674="","na",Financials!AC674)</f>
        <v>3.54</v>
      </c>
      <c r="AB675" s="8">
        <f>IF(Financials!AD674="","na",Financials!AD674)</f>
        <v>3.75</v>
      </c>
      <c r="AC675" s="8">
        <f>IF(Financials!AE674="","na",Financials!AE674)</f>
        <v>3.98</v>
      </c>
      <c r="AD675" s="8">
        <f>IF(Financials!AF674="","na",Financials!AF674)</f>
        <v>1.01</v>
      </c>
      <c r="AE675" s="16" t="str">
        <f>IF(Financials!AG674="","na",Financials!AG674)</f>
        <v>na</v>
      </c>
      <c r="AF675" s="16">
        <f>IF(Financials!AH674="","na",Financials!AH674)</f>
        <v>0.63214285714285723</v>
      </c>
      <c r="AG675" s="16">
        <f>IF(Financials!AI674="","na",Financials!AI674)</f>
        <v>0.66964285714285721</v>
      </c>
      <c r="AH675" s="16" t="str">
        <f>IF(Financials!AJ674="","na",Financials!AJ674)</f>
        <v>na</v>
      </c>
      <c r="AI675" s="16" t="str">
        <f>IF(Financials!AK674="","na",Financials!AK674)</f>
        <v>na</v>
      </c>
    </row>
    <row r="676" spans="1:35" x14ac:dyDescent="0.2">
      <c r="A676" s="5">
        <f>Financials!Q675</f>
        <v>44306</v>
      </c>
      <c r="B676" s="5">
        <f>Financials!P675</f>
        <v>44306</v>
      </c>
      <c r="C676" t="str">
        <f>Financials!A675</f>
        <v>US48203R1041</v>
      </c>
      <c r="D676" t="str">
        <f>Financials!B675</f>
        <v>JNPR</v>
      </c>
      <c r="E676" t="str">
        <f>Financials!C675</f>
        <v>Juniper Networks</v>
      </c>
      <c r="F676" t="str">
        <f>Financials!D675</f>
        <v>USD</v>
      </c>
      <c r="G676" t="str">
        <f>Financials!E675</f>
        <v>Technology</v>
      </c>
      <c r="H676" t="str">
        <f>Financials!F675</f>
        <v>Communication Equipment</v>
      </c>
      <c r="I676">
        <f>Financials!O675</f>
        <v>25.33</v>
      </c>
      <c r="J676" t="str">
        <f>Financials!H675&amp;" - "&amp;Financials!G675</f>
        <v>19.51 - 27.83</v>
      </c>
      <c r="K676" s="7">
        <f>(Financials!G675-Financials!O675)/Financials!O675</f>
        <v>9.8697196999605219E-2</v>
      </c>
      <c r="L676" s="1">
        <f>Financials!M675</f>
        <v>3.1600000000000003E-2</v>
      </c>
      <c r="M676">
        <f>Financials!I675</f>
        <v>32.896099999999997</v>
      </c>
      <c r="N676">
        <f>Financials!J675</f>
        <v>13.865</v>
      </c>
      <c r="O676" s="11">
        <f>Financials!K675</f>
        <v>1.8269</v>
      </c>
      <c r="P676" s="8">
        <f t="shared" si="12"/>
        <v>1</v>
      </c>
      <c r="Q676" s="14">
        <f>Financials!S675</f>
        <v>2015</v>
      </c>
      <c r="R676" s="14">
        <f>Financials!T675</f>
        <v>2021</v>
      </c>
      <c r="S676" s="14">
        <f>Financials!U675</f>
        <v>3</v>
      </c>
      <c r="T676" s="14">
        <f>Financials!V675</f>
        <v>1</v>
      </c>
      <c r="U676" s="15">
        <f>IF(Financials!W675="","na",Financials!W675)</f>
        <v>-0.5</v>
      </c>
      <c r="V676" s="15" t="str">
        <f>IF(Financials!X675="","na",Financials!X675)</f>
        <v>na</v>
      </c>
      <c r="W676" s="15">
        <f>IF(Financials!Y675="","na",Financials!Y675)</f>
        <v>-0.5</v>
      </c>
      <c r="X676" s="15">
        <f>IF(Financials!Z675="","na",Financials!Z675)</f>
        <v>-0.72222222222222232</v>
      </c>
      <c r="Y676" s="15">
        <f>IF(Financials!AA675="","na",Financials!AA675)</f>
        <v>-0.75000000000000011</v>
      </c>
      <c r="Z676" s="8">
        <f>IF(Financials!AB675="","na",Financials!AB675)</f>
        <v>0.4</v>
      </c>
      <c r="AA676" s="8">
        <f>IF(Financials!AC675="","na",Financials!AC675)</f>
        <v>0.72</v>
      </c>
      <c r="AB676" s="8">
        <f>IF(Financials!AD675="","na",Financials!AD675)</f>
        <v>0.76</v>
      </c>
      <c r="AC676" s="8">
        <f>IF(Financials!AE675="","na",Financials!AE675)</f>
        <v>0.8</v>
      </c>
      <c r="AD676" s="8">
        <f>IF(Financials!AF675="","na",Financials!AF675)</f>
        <v>0.2</v>
      </c>
      <c r="AE676" s="16" t="str">
        <f>IF(Financials!AG675="","na",Financials!AG675)</f>
        <v>na</v>
      </c>
      <c r="AF676" s="16">
        <f>IF(Financials!AH675="","na",Financials!AH675)</f>
        <v>0.45</v>
      </c>
      <c r="AG676" s="16" t="str">
        <f>IF(Financials!AI675="","na",Financials!AI675)</f>
        <v>na</v>
      </c>
      <c r="AH676" s="16" t="str">
        <f>IF(Financials!AJ675="","na",Financials!AJ675)</f>
        <v>na</v>
      </c>
      <c r="AI676" s="16" t="str">
        <f>IF(Financials!AK675="","na",Financials!AK675)</f>
        <v>na</v>
      </c>
    </row>
    <row r="677" spans="1:35" x14ac:dyDescent="0.2">
      <c r="A677" s="5">
        <f>Financials!Q676</f>
        <v>44306</v>
      </c>
      <c r="B677" s="5">
        <f>Financials!P676</f>
        <v>44306</v>
      </c>
      <c r="C677" t="str">
        <f>Financials!A676</f>
        <v>US4824801009</v>
      </c>
      <c r="D677" t="str">
        <f>Financials!B676</f>
        <v>KLAC</v>
      </c>
      <c r="E677" t="str">
        <f>Financials!C676</f>
        <v>KLA-Tencor</v>
      </c>
      <c r="F677" t="str">
        <f>Financials!D676</f>
        <v>USD</v>
      </c>
      <c r="G677" t="str">
        <f>Financials!E676</f>
        <v>Technology</v>
      </c>
      <c r="H677" t="str">
        <f>Financials!F676</f>
        <v>Semiconductor Equipment &amp; Materials</v>
      </c>
      <c r="I677">
        <f>Financials!O676</f>
        <v>318.92</v>
      </c>
      <c r="J677" t="str">
        <f>Financials!H676&amp;" - "&amp;Financials!G676</f>
        <v>146.52 - 347.79</v>
      </c>
      <c r="K677" s="7">
        <f>(Financials!G676-Financials!O676)/Financials!O676</f>
        <v>9.0524269409256244E-2</v>
      </c>
      <c r="L677" s="1">
        <f>Financials!M676</f>
        <v>1.1299999999999999E-2</v>
      </c>
      <c r="M677">
        <f>Financials!I676</f>
        <v>36.477200000000003</v>
      </c>
      <c r="N677">
        <f>Financials!J676</f>
        <v>19.04</v>
      </c>
      <c r="O677" s="11">
        <f>Financials!K676</f>
        <v>16.75</v>
      </c>
      <c r="P677" s="8">
        <f t="shared" si="12"/>
        <v>4</v>
      </c>
      <c r="Q677" s="14">
        <f>Financials!S676</f>
        <v>2006</v>
      </c>
      <c r="R677" s="14">
        <f>Financials!T676</f>
        <v>2021</v>
      </c>
      <c r="S677" s="14">
        <f>Financials!U676</f>
        <v>12</v>
      </c>
      <c r="T677" s="14">
        <f>Financials!V676</f>
        <v>2</v>
      </c>
      <c r="U677" s="15">
        <f>IF(Financials!W676="","na",Financials!W676)</f>
        <v>0.87500000000000011</v>
      </c>
      <c r="V677" s="15">
        <f>IF(Financials!X676="","na",Financials!X676)</f>
        <v>-0.95108695652173925</v>
      </c>
      <c r="W677" s="15">
        <f>IF(Financials!Y676="","na",Financials!Y676)</f>
        <v>-0.57142857142857151</v>
      </c>
      <c r="X677" s="15">
        <f>IF(Financials!Z676="","na",Financials!Z676)</f>
        <v>-0.68309859154929575</v>
      </c>
      <c r="Y677" s="15">
        <f>IF(Financials!AA676="","na",Financials!AA676)</f>
        <v>-0.74285714285714288</v>
      </c>
      <c r="Z677" s="8">
        <f>IF(Financials!AB676="","na",Financials!AB676)</f>
        <v>2.2599999999999998</v>
      </c>
      <c r="AA677" s="8">
        <f>IF(Financials!AC676="","na",Financials!AC676)</f>
        <v>2.84</v>
      </c>
      <c r="AB677" s="8">
        <f>IF(Financials!AD676="","na",Financials!AD676)</f>
        <v>3.1</v>
      </c>
      <c r="AC677" s="8">
        <f>IF(Financials!AE676="","na",Financials!AE676)</f>
        <v>3.5</v>
      </c>
      <c r="AD677" s="8">
        <f>IF(Financials!AF676="","na",Financials!AF676)</f>
        <v>0.9</v>
      </c>
      <c r="AE677" s="16">
        <f>IF(Financials!AG676="","na",Financials!AG676)</f>
        <v>0.38305084745762707</v>
      </c>
      <c r="AF677" s="16">
        <f>IF(Financials!AH676="","na",Financials!AH676)</f>
        <v>0.55686274509803924</v>
      </c>
      <c r="AG677" s="16">
        <f>IF(Financials!AI676="","na",Financials!AI676)</f>
        <v>0.41333333333333339</v>
      </c>
      <c r="AH677" s="16">
        <f>IF(Financials!AJ676="","na",Financials!AJ676)</f>
        <v>0.45454545454545459</v>
      </c>
      <c r="AI677" s="16" t="str">
        <f>IF(Financials!AK676="","na",Financials!AK676)</f>
        <v>na</v>
      </c>
    </row>
    <row r="678" spans="1:35" x14ac:dyDescent="0.2">
      <c r="A678" s="5">
        <f>Financials!Q677</f>
        <v>44306</v>
      </c>
      <c r="B678" s="5">
        <f>Financials!P677</f>
        <v>44306</v>
      </c>
      <c r="C678" t="str">
        <f>Financials!A677</f>
        <v>US4851703029</v>
      </c>
      <c r="D678" t="str">
        <f>Financials!B677</f>
        <v>KSU</v>
      </c>
      <c r="E678" t="str">
        <f>Financials!C677</f>
        <v>Kansas City Southern</v>
      </c>
      <c r="F678" t="str">
        <f>Financials!D677</f>
        <v>USD</v>
      </c>
      <c r="G678" t="str">
        <f>Financials!E677</f>
        <v>Industrials</v>
      </c>
      <c r="H678" t="str">
        <f>Financials!F677</f>
        <v>Railroads</v>
      </c>
      <c r="I678">
        <f>Financials!O677</f>
        <v>295.5</v>
      </c>
      <c r="J678" t="str">
        <f>Financials!H677&amp;" - "&amp;Financials!G677</f>
        <v>122.35 - 299.515</v>
      </c>
      <c r="K678" s="7">
        <f>(Financials!G677-Financials!O677)/Financials!O677</f>
        <v>1.3587140439932272E-2</v>
      </c>
      <c r="L678" s="1">
        <f>Financials!M677</f>
        <v>7.3000000000000001E-3</v>
      </c>
      <c r="M678">
        <f>Financials!I677</f>
        <v>44.496299999999998</v>
      </c>
      <c r="N678">
        <f>Financials!J677</f>
        <v>46.628999999999998</v>
      </c>
      <c r="O678" s="11">
        <f>Financials!K677</f>
        <v>6.3372599999999997</v>
      </c>
      <c r="P678" s="8">
        <f t="shared" si="12"/>
        <v>3</v>
      </c>
      <c r="Q678" s="14">
        <f>Financials!S677</f>
        <v>1985</v>
      </c>
      <c r="R678" s="14">
        <f>Financials!T677</f>
        <v>2021</v>
      </c>
      <c r="S678" s="14">
        <f>Financials!U677</f>
        <v>13</v>
      </c>
      <c r="T678" s="14">
        <f>Financials!V677</f>
        <v>5</v>
      </c>
      <c r="U678" s="15">
        <f>IF(Financials!W677="","na",Financials!W677)</f>
        <v>-0.48036951501154729</v>
      </c>
      <c r="V678" s="15">
        <f>IF(Financials!X677="","na",Financials!X677)</f>
        <v>-0.5178571428571429</v>
      </c>
      <c r="W678" s="15">
        <f>IF(Financials!Y677="","na",Financials!Y677)</f>
        <v>-0.59090909090909094</v>
      </c>
      <c r="X678" s="15">
        <f>IF(Financials!Z677="","na",Financials!Z677)</f>
        <v>-0.625</v>
      </c>
      <c r="Y678" s="15">
        <f>IF(Financials!AA677="","na",Financials!AA677)</f>
        <v>-0.6707317073170731</v>
      </c>
      <c r="Z678" s="8">
        <f>IF(Financials!AB677="","na",Financials!AB677)</f>
        <v>1.38</v>
      </c>
      <c r="AA678" s="8">
        <f>IF(Financials!AC677="","na",Financials!AC677)</f>
        <v>1.44</v>
      </c>
      <c r="AB678" s="8">
        <f>IF(Financials!AD677="","na",Financials!AD677)</f>
        <v>1.48</v>
      </c>
      <c r="AC678" s="8">
        <f>IF(Financials!AE677="","na",Financials!AE677)</f>
        <v>1.64</v>
      </c>
      <c r="AD678" s="8">
        <f>IF(Financials!AF677="","na",Financials!AF677)</f>
        <v>0.54</v>
      </c>
      <c r="AE678" s="16">
        <f>IF(Financials!AG677="","na",Financials!AG677)</f>
        <v>0.15</v>
      </c>
      <c r="AF678" s="16">
        <f>IF(Financials!AH677="","na",Financials!AH677)</f>
        <v>0.23606557377049181</v>
      </c>
      <c r="AG678" s="16">
        <f>IF(Financials!AI677="","na",Financials!AI677)</f>
        <v>0.27407407407407403</v>
      </c>
      <c r="AH678" s="16" t="str">
        <f>IF(Financials!AJ677="","na",Financials!AJ677)</f>
        <v>na</v>
      </c>
      <c r="AI678" s="16" t="str">
        <f>IF(Financials!AK677="","na",Financials!AK677)</f>
        <v>na</v>
      </c>
    </row>
    <row r="679" spans="1:35" x14ac:dyDescent="0.2">
      <c r="A679" s="5">
        <f>Financials!Q678</f>
        <v>44306</v>
      </c>
      <c r="B679" s="5">
        <f>Financials!P678</f>
        <v>44306</v>
      </c>
      <c r="C679" t="str">
        <f>Financials!A678</f>
        <v>US4878361082</v>
      </c>
      <c r="D679" t="str">
        <f>Financials!B678</f>
        <v>K</v>
      </c>
      <c r="E679" t="str">
        <f>Financials!C678</f>
        <v>Kellogg</v>
      </c>
      <c r="F679" t="str">
        <f>Financials!D678</f>
        <v>USD</v>
      </c>
      <c r="G679" t="str">
        <f>Financials!E678</f>
        <v>Consumer Defensive</v>
      </c>
      <c r="H679" t="str">
        <f>Financials!F678</f>
        <v>Packaged Foods</v>
      </c>
      <c r="I679">
        <f>Financials!O678</f>
        <v>64.22</v>
      </c>
      <c r="J679" t="str">
        <f>Financials!H678&amp;" - "&amp;Financials!G678</f>
        <v>56.61 - 72.88</v>
      </c>
      <c r="K679" s="7">
        <f>(Financials!G678-Financials!O678)/Financials!O678</f>
        <v>0.13484895671130484</v>
      </c>
      <c r="L679" s="1">
        <f>Financials!M678</f>
        <v>3.5999999999999997E-2</v>
      </c>
      <c r="M679">
        <f>Financials!I678</f>
        <v>17.691500000000001</v>
      </c>
      <c r="N679">
        <f>Financials!J678</f>
        <v>9.0489999999999995</v>
      </c>
      <c r="O679" s="11">
        <f>Financials!K678</f>
        <v>7.0969199999999999</v>
      </c>
      <c r="P679" s="8">
        <f t="shared" si="12"/>
        <v>1</v>
      </c>
      <c r="Q679" s="14">
        <f>Financials!S678</f>
        <v>1985</v>
      </c>
      <c r="R679" s="14">
        <f>Financials!T678</f>
        <v>2021</v>
      </c>
      <c r="S679" s="14">
        <f>Financials!U678</f>
        <v>32</v>
      </c>
      <c r="T679" s="14">
        <f>Financials!V678</f>
        <v>1</v>
      </c>
      <c r="U679" s="15">
        <f>IF(Financials!W678="","na",Financials!W678)</f>
        <v>1.5333333333333332</v>
      </c>
      <c r="V679" s="15">
        <f>IF(Financials!X678="","na",Financials!X678)</f>
        <v>-0.70000000000000007</v>
      </c>
      <c r="W679" s="15">
        <f>IF(Financials!Y678="","na",Financials!Y678)</f>
        <v>-0.72058823529411775</v>
      </c>
      <c r="X679" s="15">
        <f>IF(Financials!Z678="","na",Financials!Z678)</f>
        <v>-0.74090909090909096</v>
      </c>
      <c r="Y679" s="15">
        <f>IF(Financials!AA678="","na",Financials!AA678)</f>
        <v>-0.75</v>
      </c>
      <c r="Z679" s="8">
        <f>IF(Financials!AB678="","na",Financials!AB678)</f>
        <v>2.12</v>
      </c>
      <c r="AA679" s="8">
        <f>IF(Financials!AC678="","na",Financials!AC678)</f>
        <v>2.2000000000000002</v>
      </c>
      <c r="AB679" s="8">
        <f>IF(Financials!AD678="","na",Financials!AD678)</f>
        <v>2.2599999999999998</v>
      </c>
      <c r="AC679" s="8">
        <f>IF(Financials!AE678="","na",Financials!AE678)</f>
        <v>2.2799999999999998</v>
      </c>
      <c r="AD679" s="8">
        <f>IF(Financials!AF678="","na",Financials!AF678)</f>
        <v>0.56999999999999995</v>
      </c>
      <c r="AE679" s="16" t="str">
        <f>IF(Financials!AG678="","na",Financials!AG678)</f>
        <v>na</v>
      </c>
      <c r="AF679" s="16">
        <f>IF(Financials!AH678="","na",Financials!AH678)</f>
        <v>0.57894736842105265</v>
      </c>
      <c r="AG679" s="16">
        <f>IF(Financials!AI678="","na",Financials!AI678)</f>
        <v>0.80714285714285716</v>
      </c>
      <c r="AH679" s="16" t="str">
        <f>IF(Financials!AJ678="","na",Financials!AJ678)</f>
        <v>na</v>
      </c>
      <c r="AI679" s="16" t="str">
        <f>IF(Financials!AK678="","na",Financials!AK678)</f>
        <v>na</v>
      </c>
    </row>
    <row r="680" spans="1:35" x14ac:dyDescent="0.2">
      <c r="A680" s="5">
        <f>Financials!Q679</f>
        <v>44306</v>
      </c>
      <c r="B680" s="5">
        <f>Financials!P679</f>
        <v>44306</v>
      </c>
      <c r="C680" t="str">
        <f>Financials!A679</f>
        <v>US4932671088</v>
      </c>
      <c r="D680" t="str">
        <f>Financials!B679</f>
        <v>KEY</v>
      </c>
      <c r="E680" t="str">
        <f>Financials!C679</f>
        <v>KeyCorp</v>
      </c>
      <c r="F680" t="str">
        <f>Financials!D679</f>
        <v>USD</v>
      </c>
      <c r="G680" t="str">
        <f>Financials!E679</f>
        <v>Financial Services</v>
      </c>
      <c r="H680" t="str">
        <f>Financials!F679</f>
        <v>Banks—Regional</v>
      </c>
      <c r="I680">
        <f>Financials!O679</f>
        <v>19.84</v>
      </c>
      <c r="J680" t="str">
        <f>Financials!H679&amp;" - "&amp;Financials!G679</f>
        <v>9.05 - 21.81</v>
      </c>
      <c r="K680" s="7">
        <f>(Financials!G679-Financials!O679)/Financials!O679</f>
        <v>9.9294354838709617E-2</v>
      </c>
      <c r="L680" s="1">
        <f>Financials!M679</f>
        <v>3.73E-2</v>
      </c>
      <c r="M680">
        <f>Financials!I679</f>
        <v>15.573</v>
      </c>
      <c r="N680">
        <f>Financials!J679</f>
        <v>16.48</v>
      </c>
      <c r="O680" s="11">
        <f>Financials!K679</f>
        <v>1.2038800000000001</v>
      </c>
      <c r="P680" s="8">
        <f t="shared" si="12"/>
        <v>3</v>
      </c>
      <c r="Q680" s="14">
        <f>Financials!S679</f>
        <v>1988</v>
      </c>
      <c r="R680" s="14">
        <f>Financials!T679</f>
        <v>2021</v>
      </c>
      <c r="S680" s="14">
        <f>Financials!U679</f>
        <v>27</v>
      </c>
      <c r="T680" s="14">
        <f>Financials!V679</f>
        <v>6</v>
      </c>
      <c r="U680" s="15">
        <f>IF(Financials!W679="","na",Financials!W679)</f>
        <v>-0.44269050947124888</v>
      </c>
      <c r="V680" s="15">
        <f>IF(Financials!X679="","na",Financials!X679)</f>
        <v>-0.26</v>
      </c>
      <c r="W680" s="15">
        <f>IF(Financials!Y679="","na",Financials!Y679)</f>
        <v>-0.43939393939393945</v>
      </c>
      <c r="X680" s="15">
        <f>IF(Financials!Z679="","na",Financials!Z679)</f>
        <v>-0.67256637168141586</v>
      </c>
      <c r="Y680" s="15">
        <f>IF(Financials!AA679="","na",Financials!AA679)</f>
        <v>-0.74999999999999989</v>
      </c>
      <c r="Z680" s="8">
        <f>IF(Financials!AB679="","na",Financials!AB679)</f>
        <v>0.38</v>
      </c>
      <c r="AA680" s="8">
        <f>IF(Financials!AC679="","na",Financials!AC679)</f>
        <v>0.56499999999999995</v>
      </c>
      <c r="AB680" s="8">
        <f>IF(Financials!AD679="","na",Financials!AD679)</f>
        <v>0.71</v>
      </c>
      <c r="AC680" s="8">
        <f>IF(Financials!AE679="","na",Financials!AE679)</f>
        <v>0.74</v>
      </c>
      <c r="AD680" s="8">
        <f>IF(Financials!AF679="","na",Financials!AF679)</f>
        <v>0.185</v>
      </c>
      <c r="AE680" s="16">
        <f>IF(Financials!AG679="","na",Financials!AG679)</f>
        <v>0.3454545454545454</v>
      </c>
      <c r="AF680" s="16">
        <f>IF(Financials!AH679="","na",Financials!AH679)</f>
        <v>0.33235294117647057</v>
      </c>
      <c r="AG680" s="16">
        <f>IF(Financials!AI679="","na",Financials!AI679)</f>
        <v>0.44374999999999998</v>
      </c>
      <c r="AH680" s="16" t="str">
        <f>IF(Financials!AJ679="","na",Financials!AJ679)</f>
        <v>na</v>
      </c>
      <c r="AI680" s="16" t="str">
        <f>IF(Financials!AK679="","na",Financials!AK679)</f>
        <v>na</v>
      </c>
    </row>
    <row r="681" spans="1:35" x14ac:dyDescent="0.2">
      <c r="A681" s="5">
        <f>Financials!Q680</f>
        <v>44306</v>
      </c>
      <c r="B681" s="5">
        <f>Financials!P680</f>
        <v>44306</v>
      </c>
      <c r="C681" t="str">
        <f>Financials!A680</f>
        <v>US4943681035</v>
      </c>
      <c r="D681" t="str">
        <f>Financials!B680</f>
        <v>KMB</v>
      </c>
      <c r="E681" t="str">
        <f>Financials!C680</f>
        <v>Kimberly-Clark</v>
      </c>
      <c r="F681" t="str">
        <f>Financials!D680</f>
        <v>USD</v>
      </c>
      <c r="G681" t="str">
        <f>Financials!E680</f>
        <v>Consumer Defensive</v>
      </c>
      <c r="H681" t="str">
        <f>Financials!F680</f>
        <v>Household &amp; Personal Products</v>
      </c>
      <c r="I681">
        <f>Financials!O680</f>
        <v>142.38999999999999</v>
      </c>
      <c r="J681" t="str">
        <f>Financials!H680&amp;" - "&amp;Financials!G680</f>
        <v>128.02 - 160.16</v>
      </c>
      <c r="K681" s="7">
        <f>(Financials!G680-Financials!O680)/Financials!O680</f>
        <v>0.124798089753494</v>
      </c>
      <c r="L681" s="1">
        <f>Financials!M680</f>
        <v>3.2000000000000001E-2</v>
      </c>
      <c r="M681">
        <f>Financials!I680</f>
        <v>20.726299999999998</v>
      </c>
      <c r="N681">
        <f>Financials!J680</f>
        <v>1.8480000000000001</v>
      </c>
      <c r="O681" s="11">
        <f>Financials!K680</f>
        <v>77.050899999999999</v>
      </c>
      <c r="P681" s="8">
        <f t="shared" si="12"/>
        <v>2</v>
      </c>
      <c r="Q681" s="14">
        <f>Financials!S680</f>
        <v>1986</v>
      </c>
      <c r="R681" s="14">
        <f>Financials!T680</f>
        <v>2021</v>
      </c>
      <c r="S681" s="14">
        <f>Financials!U680</f>
        <v>33</v>
      </c>
      <c r="T681" s="14">
        <f>Financials!V680</f>
        <v>2</v>
      </c>
      <c r="U681" s="15">
        <f>IF(Financials!W680="","na",Financials!W680)</f>
        <v>2.8355426956463221</v>
      </c>
      <c r="V681" s="15">
        <f>IF(Financials!X680="","na",Financials!X680)</f>
        <v>-0.649888977952219</v>
      </c>
      <c r="W681" s="15">
        <f>IF(Financials!Y680="","na",Financials!Y680)</f>
        <v>-0.69021739130434778</v>
      </c>
      <c r="X681" s="15">
        <f>IF(Financials!Z680="","na",Financials!Z680)</f>
        <v>-0.71500000000000008</v>
      </c>
      <c r="Y681" s="15">
        <f>IF(Financials!AA680="","na",Financials!AA680)</f>
        <v>-0.73364485981308425</v>
      </c>
      <c r="Z681" s="8">
        <f>IF(Financials!AB680="","na",Financials!AB680)</f>
        <v>3.88</v>
      </c>
      <c r="AA681" s="8">
        <f>IF(Financials!AC680="","na",Financials!AC680)</f>
        <v>4</v>
      </c>
      <c r="AB681" s="8">
        <f>IF(Financials!AD680="","na",Financials!AD680)</f>
        <v>4.12</v>
      </c>
      <c r="AC681" s="8">
        <f>IF(Financials!AE680="","na",Financials!AE680)</f>
        <v>4.28</v>
      </c>
      <c r="AD681" s="8">
        <f>IF(Financials!AF680="","na",Financials!AF680)</f>
        <v>1.1399999999999999</v>
      </c>
      <c r="AE681" s="16">
        <f>IF(Financials!AG680="","na",Financials!AG680)</f>
        <v>0.60624999999999996</v>
      </c>
      <c r="AF681" s="16">
        <f>IF(Financials!AH680="","na",Financials!AH680)</f>
        <v>1</v>
      </c>
      <c r="AG681" s="16">
        <f>IF(Financials!AI680="","na",Financials!AI680)</f>
        <v>0.6645161290322581</v>
      </c>
      <c r="AH681" s="16" t="str">
        <f>IF(Financials!AJ680="","na",Financials!AJ680)</f>
        <v>na</v>
      </c>
      <c r="AI681" s="16" t="str">
        <f>IF(Financials!AK680="","na",Financials!AK680)</f>
        <v>na</v>
      </c>
    </row>
    <row r="682" spans="1:35" x14ac:dyDescent="0.2">
      <c r="A682" s="5">
        <f>Financials!Q681</f>
        <v>44306</v>
      </c>
      <c r="B682" s="5">
        <f>Financials!P681</f>
        <v>44306</v>
      </c>
      <c r="C682" t="str">
        <f>Financials!A681</f>
        <v>US49446R1095</v>
      </c>
      <c r="D682" t="str">
        <f>Financials!B681</f>
        <v>KIM</v>
      </c>
      <c r="E682" t="str">
        <f>Financials!C681</f>
        <v>Kimco Realty</v>
      </c>
      <c r="F682" t="str">
        <f>Financials!D681</f>
        <v>USD</v>
      </c>
      <c r="G682" t="str">
        <f>Financials!E681</f>
        <v>Real Estate</v>
      </c>
      <c r="H682" t="str">
        <f>Financials!F681</f>
        <v>REIT—Retail</v>
      </c>
      <c r="I682">
        <f>Financials!O681</f>
        <v>19.79</v>
      </c>
      <c r="J682" t="str">
        <f>Financials!H681&amp;" - "&amp;Financials!G681</f>
        <v>8.03 - 20.08</v>
      </c>
      <c r="K682" s="7">
        <f>(Financials!G681-Financials!O681)/Financials!O681</f>
        <v>1.4653865588681109E-2</v>
      </c>
      <c r="L682" s="1">
        <f>Financials!M681</f>
        <v>3.5900000000000001E-2</v>
      </c>
      <c r="M682">
        <f>Financials!I681</f>
        <v>8.7916500000000006</v>
      </c>
      <c r="N682">
        <f>Financials!J681</f>
        <v>12.965999999999999</v>
      </c>
      <c r="O682" s="11">
        <f>Financials!K681</f>
        <v>1.5263</v>
      </c>
      <c r="P682" s="8">
        <f t="shared" si="12"/>
        <v>0</v>
      </c>
      <c r="Q682" s="14">
        <f>Financials!S681</f>
        <v>1993</v>
      </c>
      <c r="R682" s="14">
        <f>Financials!T681</f>
        <v>2020</v>
      </c>
      <c r="S682" s="14">
        <f>Financials!U681</f>
        <v>22</v>
      </c>
      <c r="T682" s="14">
        <f>Financials!V681</f>
        <v>4</v>
      </c>
      <c r="U682" s="15">
        <f>IF(Financials!W681="","na",Financials!W681)</f>
        <v>0.29255869173911392</v>
      </c>
      <c r="V682" s="15">
        <f>IF(Financials!X681="","na",Financials!X681)</f>
        <v>-0.36842105263157887</v>
      </c>
      <c r="W682" s="15">
        <f>IF(Financials!Y681="","na",Financials!Y681)</f>
        <v>-0.44615384615384612</v>
      </c>
      <c r="X682" s="15">
        <f>IF(Financials!Z681="","na",Financials!Z681)</f>
        <v>-0.50458715596330272</v>
      </c>
      <c r="Y682" s="15">
        <f>IF(Financials!AA681="","na",Financials!AA681)</f>
        <v>-0.5178571428571429</v>
      </c>
      <c r="Z682" s="8">
        <f>IF(Financials!AB681="","na",Financials!AB681)</f>
        <v>1.0900000000000001</v>
      </c>
      <c r="AA682" s="8">
        <f>IF(Financials!AC681="","na",Financials!AC681)</f>
        <v>1.1200000000000001</v>
      </c>
      <c r="AB682" s="8">
        <f>IF(Financials!AD681="","na",Financials!AD681)</f>
        <v>1.1200000000000001</v>
      </c>
      <c r="AC682" s="8">
        <f>IF(Financials!AE681="","na",Financials!AE681)</f>
        <v>0.54</v>
      </c>
      <c r="AD682" s="8" t="str">
        <f>IF(Financials!AF681="","na",Financials!AF681)</f>
        <v>na</v>
      </c>
      <c r="AE682" s="16" t="str">
        <f>IF(Financials!AG681="","na",Financials!AG681)</f>
        <v>na</v>
      </c>
      <c r="AF682" s="16">
        <f>IF(Financials!AH681="","na",Financials!AH681)</f>
        <v>1.1200000000000001</v>
      </c>
      <c r="AG682" s="16" t="str">
        <f>IF(Financials!AI681="","na",Financials!AI681)</f>
        <v>na</v>
      </c>
      <c r="AH682" s="16" t="str">
        <f>IF(Financials!AJ681="","na",Financials!AJ681)</f>
        <v>na</v>
      </c>
      <c r="AI682" s="16" t="str">
        <f>IF(Financials!AK681="","na",Financials!AK681)</f>
        <v>na</v>
      </c>
    </row>
    <row r="683" spans="1:35" x14ac:dyDescent="0.2">
      <c r="A683" s="5">
        <f>Financials!Q682</f>
        <v>44306</v>
      </c>
      <c r="B683" s="5">
        <f>Financials!P682</f>
        <v>44306</v>
      </c>
      <c r="C683" t="str">
        <f>Financials!A682</f>
        <v>US49456B1017</v>
      </c>
      <c r="D683" t="str">
        <f>Financials!B682</f>
        <v>KMI</v>
      </c>
      <c r="E683" t="str">
        <f>Financials!C682</f>
        <v>Kinder Morgan</v>
      </c>
      <c r="F683" t="str">
        <f>Financials!D682</f>
        <v>USD</v>
      </c>
      <c r="G683" t="str">
        <f>Financials!E682</f>
        <v>Energy</v>
      </c>
      <c r="H683" t="str">
        <f>Financials!F682</f>
        <v>Oil &amp; Gas Midstream</v>
      </c>
      <c r="I683">
        <f>Financials!O682</f>
        <v>16.55</v>
      </c>
      <c r="J683" t="str">
        <f>Financials!H682&amp;" - "&amp;Financials!G682</f>
        <v>11.45 - 17.97</v>
      </c>
      <c r="K683" s="7">
        <f>(Financials!G682-Financials!O682)/Financials!O682</f>
        <v>8.5800604229607141E-2</v>
      </c>
      <c r="L683" s="1">
        <f>Financials!M682</f>
        <v>6.3399999999999998E-2</v>
      </c>
      <c r="M683">
        <f>Financials!I682</f>
        <v>352.12799999999999</v>
      </c>
      <c r="N683">
        <f>Financials!J682</f>
        <v>13.884</v>
      </c>
      <c r="O683" s="11">
        <f>Financials!K682</f>
        <v>1.1920200000000001</v>
      </c>
      <c r="P683" s="8">
        <f t="shared" si="12"/>
        <v>0</v>
      </c>
      <c r="Q683" s="14">
        <f>Financials!S682</f>
        <v>2012</v>
      </c>
      <c r="R683" s="14">
        <f>Financials!T682</f>
        <v>2021</v>
      </c>
      <c r="S683" s="14">
        <f>Financials!U682</f>
        <v>6</v>
      </c>
      <c r="T683" s="14">
        <f>Financials!V682</f>
        <v>2</v>
      </c>
      <c r="U683" s="15">
        <f>IF(Financials!W682="","na",Financials!W682)</f>
        <v>-0.80373134328358198</v>
      </c>
      <c r="V683" s="15">
        <f>IF(Financials!X682="","na",Financials!X682)</f>
        <v>-0.84529411764705875</v>
      </c>
      <c r="W683" s="15">
        <f>IF(Financials!Y682="","na",Financials!Y682)</f>
        <v>-0.47399999999999998</v>
      </c>
      <c r="X683" s="15">
        <f>IF(Financials!Z682="","na",Financials!Z682)</f>
        <v>-0.63724137931034475</v>
      </c>
      <c r="Y683" s="15">
        <f>IF(Financials!AA682="","na",Financials!AA682)</f>
        <v>-0.74687199230028867</v>
      </c>
      <c r="Z683" s="8">
        <f>IF(Financials!AB682="","na",Financials!AB682)</f>
        <v>0.5</v>
      </c>
      <c r="AA683" s="8">
        <f>IF(Financials!AC682="","na",Financials!AC682)</f>
        <v>0.72499999999999998</v>
      </c>
      <c r="AB683" s="8">
        <f>IF(Financials!AD682="","na",Financials!AD682)</f>
        <v>0.95</v>
      </c>
      <c r="AC683" s="8">
        <f>IF(Financials!AE682="","na",Financials!AE682)</f>
        <v>1.0389999999999999</v>
      </c>
      <c r="AD683" s="8">
        <f>IF(Financials!AF682="","na",Financials!AF682)</f>
        <v>0.26300000000000001</v>
      </c>
      <c r="AE683" s="16" t="str">
        <f>IF(Financials!AG682="","na",Financials!AG682)</f>
        <v>na</v>
      </c>
      <c r="AF683" s="16" t="str">
        <f>IF(Financials!AH682="","na",Financials!AH682)</f>
        <v>na</v>
      </c>
      <c r="AG683" s="16" t="str">
        <f>IF(Financials!AI682="","na",Financials!AI682)</f>
        <v>na</v>
      </c>
      <c r="AH683" s="16" t="str">
        <f>IF(Financials!AJ682="","na",Financials!AJ682)</f>
        <v>na</v>
      </c>
      <c r="AI683" s="16" t="str">
        <f>IF(Financials!AK682="","na",Financials!AK682)</f>
        <v>na</v>
      </c>
    </row>
    <row r="684" spans="1:35" x14ac:dyDescent="0.2">
      <c r="A684" s="5">
        <f>Financials!Q683</f>
        <v>44306</v>
      </c>
      <c r="B684" s="5">
        <f>Financials!P683</f>
        <v>44306</v>
      </c>
      <c r="C684" t="str">
        <f>Financials!A683</f>
        <v>US5007541064</v>
      </c>
      <c r="D684" t="str">
        <f>Financials!B683</f>
        <v>KHC</v>
      </c>
      <c r="E684" t="str">
        <f>Financials!C683</f>
        <v>The Kraft Heinz Company</v>
      </c>
      <c r="F684" t="str">
        <f>Financials!D683</f>
        <v>USD</v>
      </c>
      <c r="G684" t="str">
        <f>Financials!E683</f>
        <v>Consumer Defensive</v>
      </c>
      <c r="H684" t="str">
        <f>Financials!F683</f>
        <v>Packaged Foods</v>
      </c>
      <c r="I684">
        <f>Financials!O683</f>
        <v>41.03</v>
      </c>
      <c r="J684" t="str">
        <f>Financials!H683&amp;" - "&amp;Financials!G683</f>
        <v>26.04 - 41.208</v>
      </c>
      <c r="K684" s="7">
        <f>(Financials!G683-Financials!O683)/Financials!O683</f>
        <v>4.3382890567876496E-3</v>
      </c>
      <c r="L684" s="1">
        <f>Financials!M683</f>
        <v>3.9E-2</v>
      </c>
      <c r="M684">
        <f>Financials!I683</f>
        <v>141.483</v>
      </c>
      <c r="N684">
        <f>Financials!J683</f>
        <v>40.966999999999999</v>
      </c>
      <c r="O684" s="11">
        <f>Financials!K683</f>
        <v>1.0015400000000001</v>
      </c>
      <c r="P684" s="8">
        <f t="shared" si="12"/>
        <v>1</v>
      </c>
      <c r="Q684" s="14">
        <f>Financials!S683</f>
        <v>2016</v>
      </c>
      <c r="R684" s="14">
        <f>Financials!T683</f>
        <v>2021</v>
      </c>
      <c r="S684" s="14">
        <f>Financials!U683</f>
        <v>2</v>
      </c>
      <c r="T684" s="14">
        <f>Financials!V683</f>
        <v>2</v>
      </c>
      <c r="U684" s="15">
        <f>IF(Financials!W683="","na",Financials!W683)</f>
        <v>-0.82978723404255328</v>
      </c>
      <c r="V684" s="15" t="str">
        <f>IF(Financials!X683="","na",Financials!X683)</f>
        <v>na</v>
      </c>
      <c r="W684" s="15">
        <f>IF(Financials!Y683="","na",Financials!Y683)</f>
        <v>-0.82978723404255328</v>
      </c>
      <c r="X684" s="15">
        <f>IF(Financials!Z683="","na",Financials!Z683)</f>
        <v>-0.84000000000000008</v>
      </c>
      <c r="Y684" s="15">
        <f>IF(Financials!AA683="","na",Financials!AA683)</f>
        <v>-0.75000000000000011</v>
      </c>
      <c r="Z684" s="8">
        <f>IF(Financials!AB683="","na",Financials!AB683)</f>
        <v>2.4500000000000002</v>
      </c>
      <c r="AA684" s="8">
        <f>IF(Financials!AC683="","na",Financials!AC683)</f>
        <v>2.5</v>
      </c>
      <c r="AB684" s="8">
        <f>IF(Financials!AD683="","na",Financials!AD683)</f>
        <v>1.6</v>
      </c>
      <c r="AC684" s="8">
        <f>IF(Financials!AE683="","na",Financials!AE683)</f>
        <v>1.6</v>
      </c>
      <c r="AD684" s="8">
        <f>IF(Financials!AF683="","na",Financials!AF683)</f>
        <v>0.4</v>
      </c>
      <c r="AE684" s="16">
        <f>IF(Financials!AG683="","na",Financials!AG683)</f>
        <v>0.27222222222222225</v>
      </c>
      <c r="AF684" s="16">
        <f>IF(Financials!AH683="","na",Financials!AH683)</f>
        <v>-0.29761904761904762</v>
      </c>
      <c r="AG684" s="16">
        <f>IF(Financials!AI683="","na",Financials!AI683)</f>
        <v>1</v>
      </c>
      <c r="AH684" s="16" t="str">
        <f>IF(Financials!AJ683="","na",Financials!AJ683)</f>
        <v>na</v>
      </c>
      <c r="AI684" s="16" t="str">
        <f>IF(Financials!AK683="","na",Financials!AK683)</f>
        <v>na</v>
      </c>
    </row>
    <row r="685" spans="1:35" x14ac:dyDescent="0.2">
      <c r="A685" s="5">
        <f>Financials!Q684</f>
        <v>44306</v>
      </c>
      <c r="B685" s="5">
        <f>Financials!P684</f>
        <v>44306</v>
      </c>
      <c r="C685" t="str">
        <f>Financials!A684</f>
        <v>US5010441013</v>
      </c>
      <c r="D685" t="str">
        <f>Financials!B684</f>
        <v>KR</v>
      </c>
      <c r="E685" t="str">
        <f>Financials!C684</f>
        <v>Kroger</v>
      </c>
      <c r="F685" t="str">
        <f>Financials!D684</f>
        <v>USD</v>
      </c>
      <c r="G685" t="str">
        <f>Financials!E684</f>
        <v>Consumer Defensive</v>
      </c>
      <c r="H685" t="str">
        <f>Financials!F684</f>
        <v>Grocery Stores</v>
      </c>
      <c r="I685">
        <f>Financials!O684</f>
        <v>37.76</v>
      </c>
      <c r="J685" t="str">
        <f>Financials!H684&amp;" - "&amp;Financials!G684</f>
        <v>30.01 - 42.99</v>
      </c>
      <c r="K685" s="7">
        <f>(Financials!G684-Financials!O684)/Financials!O684</f>
        <v>0.13850635593220351</v>
      </c>
      <c r="L685" s="1">
        <f>Financials!M684</f>
        <v>1.9099999999999999E-2</v>
      </c>
      <c r="M685">
        <f>Financials!I684</f>
        <v>11.5474</v>
      </c>
      <c r="N685">
        <f>Financials!J684</f>
        <v>12.632999999999999</v>
      </c>
      <c r="O685" s="11">
        <f>Financials!K684</f>
        <v>2.9889999999999999</v>
      </c>
      <c r="P685" s="8">
        <f t="shared" si="12"/>
        <v>4</v>
      </c>
      <c r="Q685" s="14">
        <f>Financials!S684</f>
        <v>1978</v>
      </c>
      <c r="R685" s="14">
        <f>Financials!T684</f>
        <v>2021</v>
      </c>
      <c r="S685" s="14">
        <f>Financials!U684</f>
        <v>21</v>
      </c>
      <c r="T685" s="14">
        <f>Financials!V684</f>
        <v>5</v>
      </c>
      <c r="U685" s="15">
        <f>IF(Financials!W684="","na",Financials!W684)</f>
        <v>3.4999999999999996</v>
      </c>
      <c r="V685" s="15">
        <f>IF(Financials!X684="","na",Financials!X684)</f>
        <v>-0.4705882352941177</v>
      </c>
      <c r="W685" s="15">
        <f>IF(Financials!Y684="","na",Financials!Y684)</f>
        <v>-0.6</v>
      </c>
      <c r="X685" s="15">
        <f>IF(Financials!Z684="","na",Financials!Z684)</f>
        <v>-0.66037735849056611</v>
      </c>
      <c r="Y685" s="15">
        <f>IF(Financials!AA684="","na",Financials!AA684)</f>
        <v>-0.73529411764705876</v>
      </c>
      <c r="Z685" s="8">
        <f>IF(Financials!AB684="","na",Financials!AB684)</f>
        <v>0.49</v>
      </c>
      <c r="AA685" s="8">
        <f>IF(Financials!AC684="","na",Financials!AC684)</f>
        <v>0.53</v>
      </c>
      <c r="AB685" s="8">
        <f>IF(Financials!AD684="","na",Financials!AD684)</f>
        <v>0.6</v>
      </c>
      <c r="AC685" s="8">
        <f>IF(Financials!AE684="","na",Financials!AE684)</f>
        <v>0.68</v>
      </c>
      <c r="AD685" s="8">
        <f>IF(Financials!AF684="","na",Financials!AF684)</f>
        <v>0.18</v>
      </c>
      <c r="AE685" s="16">
        <f>IF(Financials!AG684="","na",Financials!AG684)</f>
        <v>0.245</v>
      </c>
      <c r="AF685" s="16">
        <f>IF(Financials!AH684="","na",Financials!AH684)</f>
        <v>0.25238095238095237</v>
      </c>
      <c r="AG685" s="16">
        <f>IF(Financials!AI684="","na",Financials!AI684)</f>
        <v>0.15789473684210523</v>
      </c>
      <c r="AH685" s="16">
        <f>IF(Financials!AJ684="","na",Financials!AJ684)</f>
        <v>0.34</v>
      </c>
      <c r="AI685" s="16" t="str">
        <f>IF(Financials!AK684="","na",Financials!AK684)</f>
        <v>na</v>
      </c>
    </row>
    <row r="686" spans="1:35" x14ac:dyDescent="0.2">
      <c r="A686" s="5">
        <f>Financials!Q685</f>
        <v>44306</v>
      </c>
      <c r="B686" s="5">
        <f>Financials!P685</f>
        <v>44306</v>
      </c>
      <c r="C686" t="str">
        <f>Financials!A685</f>
        <v>US5017971046</v>
      </c>
      <c r="D686" t="str">
        <f>Financials!B685</f>
        <v>LB</v>
      </c>
      <c r="E686" t="str">
        <f>Financials!C685</f>
        <v>L Brands</v>
      </c>
      <c r="F686" t="str">
        <f>Financials!D685</f>
        <v>USD</v>
      </c>
      <c r="G686" t="str">
        <f>Financials!E685</f>
        <v>Consumer Cyclical</v>
      </c>
      <c r="H686" t="str">
        <f>Financials!F685</f>
        <v>Apparel Retail</v>
      </c>
      <c r="I686">
        <f>Financials!O685</f>
        <v>64.12</v>
      </c>
      <c r="J686" t="str">
        <f>Financials!H685&amp;" - "&amp;Financials!G685</f>
        <v>8.8 - 65.725</v>
      </c>
      <c r="K686" s="7">
        <f>(Financials!G685-Financials!O685)/Financials!O685</f>
        <v>2.5031191515907512E-2</v>
      </c>
      <c r="L686" s="1">
        <f>Financials!M685</f>
        <v>0</v>
      </c>
      <c r="M686">
        <f>Financials!I685</f>
        <v>21.3733</v>
      </c>
      <c r="N686">
        <f>Financials!J685</f>
        <v>-2.3809999999999998</v>
      </c>
      <c r="O686" s="11">
        <f>Financials!K685</f>
        <v>0</v>
      </c>
      <c r="P686" s="8">
        <f t="shared" si="12"/>
        <v>2</v>
      </c>
      <c r="Q686" s="14">
        <f>Financials!S685</f>
        <v>1986</v>
      </c>
      <c r="R686" s="14">
        <f>Financials!T685</f>
        <v>2020</v>
      </c>
      <c r="S686" s="14">
        <f>Financials!U685</f>
        <v>16</v>
      </c>
      <c r="T686" s="14">
        <f>Financials!V685</f>
        <v>8</v>
      </c>
      <c r="U686" s="15">
        <f>IF(Financials!W685="","na",Financials!W685)</f>
        <v>7.3259325044404964</v>
      </c>
      <c r="V686" s="15">
        <f>IF(Financials!X685="","na",Financials!X685)</f>
        <v>-0.75</v>
      </c>
      <c r="W686" s="15">
        <f>IF(Financials!Y685="","na",Financials!Y685)</f>
        <v>-0.92500000000000004</v>
      </c>
      <c r="X686" s="15">
        <f>IF(Financials!Z685="","na",Financials!Z685)</f>
        <v>-0.87500000000000011</v>
      </c>
      <c r="Y686" s="15">
        <f>IF(Financials!AA685="","na",Financials!AA685)</f>
        <v>-0.75</v>
      </c>
      <c r="Z686" s="8">
        <f>IF(Financials!AB685="","na",Financials!AB685)</f>
        <v>2.4</v>
      </c>
      <c r="AA686" s="8">
        <f>IF(Financials!AC685="","na",Financials!AC685)</f>
        <v>2.4</v>
      </c>
      <c r="AB686" s="8">
        <f>IF(Financials!AD685="","na",Financials!AD685)</f>
        <v>1.2</v>
      </c>
      <c r="AC686" s="8">
        <f>IF(Financials!AE685="","na",Financials!AE685)</f>
        <v>0.3</v>
      </c>
      <c r="AD686" s="8" t="str">
        <f>IF(Financials!AF685="","na",Financials!AF685)</f>
        <v>na</v>
      </c>
      <c r="AE686" s="16">
        <f>IF(Financials!AG685="","na",Financials!AG685)</f>
        <v>0.6</v>
      </c>
      <c r="AF686" s="16">
        <f>IF(Financials!AH685="","na",Financials!AH685)</f>
        <v>0.70588235294117652</v>
      </c>
      <c r="AG686" s="16">
        <f>IF(Financials!AI685="","na",Financials!AI685)</f>
        <v>-0.92307692307692302</v>
      </c>
      <c r="AH686" s="16">
        <f>IF(Financials!AJ685="","na",Financials!AJ685)</f>
        <v>-0.23076923076923075</v>
      </c>
      <c r="AI686" s="16" t="str">
        <f>IF(Financials!AK685="","na",Financials!AK685)</f>
        <v>na</v>
      </c>
    </row>
    <row r="687" spans="1:35" x14ac:dyDescent="0.2">
      <c r="A687" s="5">
        <f>Financials!Q686</f>
        <v>44306</v>
      </c>
      <c r="B687" s="5">
        <f>Financials!P686</f>
        <v>44306</v>
      </c>
      <c r="C687" t="str">
        <f>Financials!A686</f>
        <v>US5018892084</v>
      </c>
      <c r="D687" t="str">
        <f>Financials!B686</f>
        <v>LKQ</v>
      </c>
      <c r="E687" t="str">
        <f>Financials!C686</f>
        <v>LKQ</v>
      </c>
      <c r="F687" t="str">
        <f>Financials!D686</f>
        <v>USD</v>
      </c>
      <c r="G687" t="str">
        <f>Financials!E686</f>
        <v>Consumer Cyclical</v>
      </c>
      <c r="H687" t="str">
        <f>Financials!F686</f>
        <v>Auto Parts</v>
      </c>
      <c r="I687">
        <f>Financials!O686</f>
        <v>43.87</v>
      </c>
      <c r="J687" t="str">
        <f>Financials!H686&amp;" - "&amp;Financials!G686</f>
        <v>19.43 - 45.06</v>
      </c>
      <c r="K687" s="7">
        <f>(Financials!G686-Financials!O686)/Financials!O686</f>
        <v>2.7125598358787438E-2</v>
      </c>
      <c r="L687" s="1">
        <f>Financials!M686</f>
        <v>0</v>
      </c>
      <c r="M687">
        <f>Financials!I686</f>
        <v>20.990400000000001</v>
      </c>
      <c r="N687">
        <f>Financials!J686</f>
        <v>18.632000000000001</v>
      </c>
      <c r="O687" s="11">
        <f>Financials!K686</f>
        <v>2.3545500000000001</v>
      </c>
      <c r="P687" s="8">
        <f t="shared" si="12"/>
        <v>0</v>
      </c>
      <c r="Q687" s="14">
        <f>Financials!S686</f>
        <v>0</v>
      </c>
      <c r="R687" s="14">
        <f>Financials!T686</f>
        <v>0</v>
      </c>
      <c r="S687" s="14">
        <f>Financials!U686</f>
        <v>0</v>
      </c>
      <c r="T687" s="14">
        <f>Financials!V686</f>
        <v>0</v>
      </c>
      <c r="U687" s="15" t="str">
        <f>IF(Financials!W686="","na",Financials!W686)</f>
        <v>na</v>
      </c>
      <c r="V687" s="15" t="str">
        <f>IF(Financials!X686="","na",Financials!X686)</f>
        <v>na</v>
      </c>
      <c r="W687" s="15" t="str">
        <f>IF(Financials!Y686="","na",Financials!Y686)</f>
        <v>na</v>
      </c>
      <c r="X687" s="15" t="str">
        <f>IF(Financials!Z686="","na",Financials!Z686)</f>
        <v>na</v>
      </c>
      <c r="Y687" s="15" t="str">
        <f>IF(Financials!AA686="","na",Financials!AA686)</f>
        <v>na</v>
      </c>
      <c r="Z687" s="8" t="str">
        <f>IF(Financials!AB686="","na",Financials!AB686)</f>
        <v>na</v>
      </c>
      <c r="AA687" s="8" t="str">
        <f>IF(Financials!AC686="","na",Financials!AC686)</f>
        <v>na</v>
      </c>
      <c r="AB687" s="8" t="str">
        <f>IF(Financials!AD686="","na",Financials!AD686)</f>
        <v>na</v>
      </c>
      <c r="AC687" s="8" t="str">
        <f>IF(Financials!AE686="","na",Financials!AE686)</f>
        <v>na</v>
      </c>
      <c r="AD687" s="8" t="str">
        <f>IF(Financials!AF686="","na",Financials!AF686)</f>
        <v>na</v>
      </c>
      <c r="AE687" s="16" t="str">
        <f>IF(Financials!AG686="","na",Financials!AG686)</f>
        <v>na</v>
      </c>
      <c r="AF687" s="16" t="str">
        <f>IF(Financials!AH686="","na",Financials!AH686)</f>
        <v>na</v>
      </c>
      <c r="AG687" s="16" t="str">
        <f>IF(Financials!AI686="","na",Financials!AI686)</f>
        <v>na</v>
      </c>
      <c r="AH687" s="16" t="str">
        <f>IF(Financials!AJ686="","na",Financials!AJ686)</f>
        <v>na</v>
      </c>
      <c r="AI687" s="16" t="str">
        <f>IF(Financials!AK686="","na",Financials!AK686)</f>
        <v>na</v>
      </c>
    </row>
    <row r="688" spans="1:35" x14ac:dyDescent="0.2">
      <c r="A688" s="5">
        <f>Financials!Q687</f>
        <v>44306</v>
      </c>
      <c r="B688" s="5">
        <f>Financials!P687</f>
        <v>44306</v>
      </c>
      <c r="C688" t="str">
        <f>Financials!A687</f>
        <v>US50540R4092</v>
      </c>
      <c r="D688" t="str">
        <f>Financials!B687</f>
        <v>LH</v>
      </c>
      <c r="E688" t="str">
        <f>Financials!C687</f>
        <v>Laboratory</v>
      </c>
      <c r="F688" t="str">
        <f>Financials!D687</f>
        <v>USD</v>
      </c>
      <c r="G688" t="str">
        <f>Financials!E687</f>
        <v>Healthcare</v>
      </c>
      <c r="H688" t="str">
        <f>Financials!F687</f>
        <v>Diagnostics &amp; Research</v>
      </c>
      <c r="I688">
        <f>Financials!O687</f>
        <v>260</v>
      </c>
      <c r="J688" t="str">
        <f>Financials!H687&amp;" - "&amp;Financials!G687</f>
        <v>130.21 - 261.04</v>
      </c>
      <c r="K688" s="7">
        <f>(Financials!G687-Financials!O687)/Financials!O687</f>
        <v>4.000000000000079E-3</v>
      </c>
      <c r="L688" s="1">
        <f>Financials!M687</f>
        <v>0</v>
      </c>
      <c r="M688">
        <f>Financials!I687</f>
        <v>16.372800000000002</v>
      </c>
      <c r="N688">
        <f>Financials!J687</f>
        <v>95.997</v>
      </c>
      <c r="O688" s="11">
        <f>Financials!K687</f>
        <v>2.7084199999999998</v>
      </c>
      <c r="P688" s="8">
        <f t="shared" si="12"/>
        <v>0</v>
      </c>
      <c r="Q688" s="14">
        <f>Financials!S687</f>
        <v>1991</v>
      </c>
      <c r="R688" s="14">
        <f>Financials!T687</f>
        <v>1994</v>
      </c>
      <c r="S688" s="14">
        <f>Financials!U687</f>
        <v>1</v>
      </c>
      <c r="T688" s="14">
        <f>Financials!V687</f>
        <v>2</v>
      </c>
      <c r="U688" s="15">
        <f>IF(Financials!W687="","na",Financials!W687)</f>
        <v>-0.6</v>
      </c>
      <c r="V688" s="15" t="str">
        <f>IF(Financials!X687="","na",Financials!X687)</f>
        <v>na</v>
      </c>
      <c r="W688" s="15" t="str">
        <f>IF(Financials!Y687="","na",Financials!Y687)</f>
        <v>na</v>
      </c>
      <c r="X688" s="15">
        <f>IF(Financials!Z687="","na",Financials!Z687)</f>
        <v>-0.6</v>
      </c>
      <c r="Y688" s="15">
        <f>IF(Financials!AA687="","na",Financials!AA687)</f>
        <v>-0.75000000000000011</v>
      </c>
      <c r="Z688" s="8" t="str">
        <f>IF(Financials!AB687="","na",Financials!AB687)</f>
        <v>na</v>
      </c>
      <c r="AA688" s="8" t="str">
        <f>IF(Financials!AC687="","na",Financials!AC687)</f>
        <v>na</v>
      </c>
      <c r="AB688" s="8" t="str">
        <f>IF(Financials!AD687="","na",Financials!AD687)</f>
        <v>na</v>
      </c>
      <c r="AC688" s="8" t="str">
        <f>IF(Financials!AE687="","na",Financials!AE687)</f>
        <v>na</v>
      </c>
      <c r="AD688" s="8" t="str">
        <f>IF(Financials!AF687="","na",Financials!AF687)</f>
        <v>na</v>
      </c>
      <c r="AE688" s="16" t="str">
        <f>IF(Financials!AG687="","na",Financials!AG687)</f>
        <v>na</v>
      </c>
      <c r="AF688" s="16" t="str">
        <f>IF(Financials!AH687="","na",Financials!AH687)</f>
        <v>na</v>
      </c>
      <c r="AG688" s="16" t="str">
        <f>IF(Financials!AI687="","na",Financials!AI687)</f>
        <v>na</v>
      </c>
      <c r="AH688" s="16" t="str">
        <f>IF(Financials!AJ687="","na",Financials!AJ687)</f>
        <v>na</v>
      </c>
      <c r="AI688" s="16" t="str">
        <f>IF(Financials!AK687="","na",Financials!AK687)</f>
        <v>na</v>
      </c>
    </row>
    <row r="689" spans="1:35" x14ac:dyDescent="0.2">
      <c r="A689" s="5">
        <f>Financials!Q688</f>
        <v>44306</v>
      </c>
      <c r="B689" s="5">
        <f>Financials!P688</f>
        <v>44306</v>
      </c>
      <c r="C689" t="str">
        <f>Financials!A688</f>
        <v>US5128071082</v>
      </c>
      <c r="D689" t="str">
        <f>Financials!B688</f>
        <v>LRCX</v>
      </c>
      <c r="E689" t="str">
        <f>Financials!C688</f>
        <v>Lam Research</v>
      </c>
      <c r="F689" t="str">
        <f>Financials!D688</f>
        <v>USD</v>
      </c>
      <c r="G689" t="str">
        <f>Financials!E688</f>
        <v>Technology</v>
      </c>
      <c r="H689" t="str">
        <f>Financials!F688</f>
        <v>Semiconductor Equipment &amp; Materials</v>
      </c>
      <c r="I689">
        <f>Financials!O688</f>
        <v>613.03</v>
      </c>
      <c r="J689" t="str">
        <f>Financials!H688&amp;" - "&amp;Financials!G688</f>
        <v>229.69 - 640</v>
      </c>
      <c r="K689" s="7">
        <f>(Financials!G688-Financials!O688)/Financials!O688</f>
        <v>4.3994584278094107E-2</v>
      </c>
      <c r="L689" s="1">
        <f>Financials!M688</f>
        <v>8.5000000000000006E-3</v>
      </c>
      <c r="M689">
        <f>Financials!I688</f>
        <v>30.444500000000001</v>
      </c>
      <c r="N689">
        <f>Financials!J688</f>
        <v>38.427999999999997</v>
      </c>
      <c r="O689" s="11">
        <f>Financials!K688</f>
        <v>15.9527</v>
      </c>
      <c r="P689" s="8">
        <f t="shared" si="12"/>
        <v>4</v>
      </c>
      <c r="Q689" s="14">
        <f>Financials!S688</f>
        <v>2015</v>
      </c>
      <c r="R689" s="14">
        <f>Financials!T688</f>
        <v>2021</v>
      </c>
      <c r="S689" s="14">
        <f>Financials!U688</f>
        <v>5</v>
      </c>
      <c r="T689" s="14">
        <f>Financials!V688</f>
        <v>1</v>
      </c>
      <c r="U689" s="15">
        <f>IF(Financials!W688="","na",Financials!W688)</f>
        <v>0.20370370370370369</v>
      </c>
      <c r="V689" s="15" t="str">
        <f>IF(Financials!X688="","na",Financials!X688)</f>
        <v>na</v>
      </c>
      <c r="W689" s="15">
        <f>IF(Financials!Y688="","na",Financials!Y688)</f>
        <v>-3.703703703703707E-2</v>
      </c>
      <c r="X689" s="15">
        <f>IF(Financials!Z688="","na",Financials!Z688)</f>
        <v>-0.65789473684210531</v>
      </c>
      <c r="Y689" s="15">
        <f>IF(Financials!AA688="","na",Financials!AA688)</f>
        <v>-0.73469387755102045</v>
      </c>
      <c r="Z689" s="8">
        <f>IF(Financials!AB688="","na",Financials!AB688)</f>
        <v>1.85</v>
      </c>
      <c r="AA689" s="8">
        <f>IF(Financials!AC688="","na",Financials!AC688)</f>
        <v>3.8</v>
      </c>
      <c r="AB689" s="8">
        <f>IF(Financials!AD688="","na",Financials!AD688)</f>
        <v>4.5</v>
      </c>
      <c r="AC689" s="8">
        <f>IF(Financials!AE688="","na",Financials!AE688)</f>
        <v>4.9000000000000004</v>
      </c>
      <c r="AD689" s="8">
        <f>IF(Financials!AF688="","na",Financials!AF688)</f>
        <v>1.3</v>
      </c>
      <c r="AE689" s="16">
        <f>IF(Financials!AG688="","na",Financials!AG688)</f>
        <v>0.20108695652173916</v>
      </c>
      <c r="AF689" s="16">
        <f>IF(Financials!AH688="","na",Financials!AH688)</f>
        <v>0.2878787878787879</v>
      </c>
      <c r="AG689" s="16">
        <f>IF(Financials!AI688="","na",Financials!AI688)</f>
        <v>0.32846715328467158</v>
      </c>
      <c r="AH689" s="16">
        <f>IF(Financials!AJ688="","na",Financials!AJ688)</f>
        <v>0.32450331125827819</v>
      </c>
      <c r="AI689" s="16" t="str">
        <f>IF(Financials!AK688="","na",Financials!AK688)</f>
        <v>na</v>
      </c>
    </row>
    <row r="690" spans="1:35" x14ac:dyDescent="0.2">
      <c r="A690" s="5">
        <f>Financials!Q689</f>
        <v>44306</v>
      </c>
      <c r="B690" s="5">
        <f>Financials!P689</f>
        <v>44306</v>
      </c>
      <c r="C690" t="str">
        <f>Financials!A689</f>
        <v>US5184391044</v>
      </c>
      <c r="D690" t="str">
        <f>Financials!B689</f>
        <v>EL</v>
      </c>
      <c r="E690" t="str">
        <f>Financials!C689</f>
        <v>Estée Lauder Companies</v>
      </c>
      <c r="F690" t="str">
        <f>Financials!D689</f>
        <v>USD</v>
      </c>
      <c r="G690" t="str">
        <f>Financials!E689</f>
        <v>Consumer Defensive</v>
      </c>
      <c r="H690" t="str">
        <f>Financials!F689</f>
        <v>Household &amp; Personal Products</v>
      </c>
      <c r="I690">
        <f>Financials!O689</f>
        <v>309.43</v>
      </c>
      <c r="J690" t="str">
        <f>Financials!H689&amp;" - "&amp;Financials!G689</f>
        <v>156.31 - 309.44</v>
      </c>
      <c r="K690" s="7">
        <f>(Financials!G689-Financials!O689)/Financials!O689</f>
        <v>3.231748699218209E-5</v>
      </c>
      <c r="L690" s="1">
        <f>Financials!M689</f>
        <v>6.8999999999999999E-3</v>
      </c>
      <c r="M690">
        <f>Financials!I689</f>
        <v>122.45</v>
      </c>
      <c r="N690">
        <f>Financials!J689</f>
        <v>14.949</v>
      </c>
      <c r="O690" s="11">
        <f>Financials!K689</f>
        <v>20.699000000000002</v>
      </c>
      <c r="P690" s="8">
        <f t="shared" si="12"/>
        <v>4</v>
      </c>
      <c r="Q690" s="14">
        <f>Financials!S689</f>
        <v>1997</v>
      </c>
      <c r="R690" s="14">
        <f>Financials!T689</f>
        <v>2021</v>
      </c>
      <c r="S690" s="14">
        <f>Financials!U689</f>
        <v>16</v>
      </c>
      <c r="T690" s="14">
        <f>Financials!V689</f>
        <v>3</v>
      </c>
      <c r="U690" s="15">
        <f>IF(Financials!W689="","na",Financials!W689)</f>
        <v>5.2352941176470589</v>
      </c>
      <c r="V690" s="15">
        <f>IF(Financials!X689="","na",Financials!X689)</f>
        <v>-0.36904761904761901</v>
      </c>
      <c r="W690" s="15">
        <f>IF(Financials!Y689="","na",Financials!Y689)</f>
        <v>-0.57258064516129026</v>
      </c>
      <c r="X690" s="15">
        <f>IF(Financials!Z689="","na",Financials!Z689)</f>
        <v>-0.66242038216560506</v>
      </c>
      <c r="Y690" s="15">
        <f>IF(Financials!AA689="","na",Financials!AA689)</f>
        <v>-0.64429530201342278</v>
      </c>
      <c r="Z690" s="8">
        <f>IF(Financials!AB689="","na",Financials!AB689)</f>
        <v>1.4</v>
      </c>
      <c r="AA690" s="8">
        <f>IF(Financials!AC689="","na",Financials!AC689)</f>
        <v>1.57</v>
      </c>
      <c r="AB690" s="8">
        <f>IF(Financials!AD689="","na",Financials!AD689)</f>
        <v>1.77</v>
      </c>
      <c r="AC690" s="8">
        <f>IF(Financials!AE689="","na",Financials!AE689)</f>
        <v>1.49</v>
      </c>
      <c r="AD690" s="8">
        <f>IF(Financials!AF689="","na",Financials!AF689)</f>
        <v>0.53</v>
      </c>
      <c r="AE690" s="16">
        <f>IF(Financials!AG689="","na",Financials!AG689)</f>
        <v>0.41176470588235292</v>
      </c>
      <c r="AF690" s="16">
        <f>IF(Financials!AH689="","na",Financials!AH689)</f>
        <v>0.52333333333333332</v>
      </c>
      <c r="AG690" s="16">
        <f>IF(Financials!AI689="","na",Financials!AI689)</f>
        <v>0.36875000000000002</v>
      </c>
      <c r="AH690" s="16">
        <f>IF(Financials!AJ689="","na",Financials!AJ689)</f>
        <v>0.78421052631578947</v>
      </c>
      <c r="AI690" s="16" t="str">
        <f>IF(Financials!AK689="","na",Financials!AK689)</f>
        <v>na</v>
      </c>
    </row>
    <row r="691" spans="1:35" x14ac:dyDescent="0.2">
      <c r="A691" s="5">
        <f>Financials!Q690</f>
        <v>44306</v>
      </c>
      <c r="B691" s="5">
        <f>Financials!P690</f>
        <v>44306</v>
      </c>
      <c r="C691" t="str">
        <f>Financials!A690</f>
        <v>US5246601075</v>
      </c>
      <c r="D691" t="str">
        <f>Financials!B690</f>
        <v>LEG</v>
      </c>
      <c r="E691" t="str">
        <f>Financials!C690</f>
        <v>Leggett &amp; Platt</v>
      </c>
      <c r="F691" t="str">
        <f>Financials!D690</f>
        <v>USD</v>
      </c>
      <c r="G691" t="str">
        <f>Financials!E690</f>
        <v>Consumer Cyclical</v>
      </c>
      <c r="H691" t="str">
        <f>Financials!F690</f>
        <v>Furnishings, Fixtures &amp; Appliances</v>
      </c>
      <c r="I691">
        <f>Financials!O690</f>
        <v>48.79</v>
      </c>
      <c r="J691" t="str">
        <f>Financials!H690&amp;" - "&amp;Financials!G690</f>
        <v>24.01 - 50</v>
      </c>
      <c r="K691" s="7">
        <f>(Financials!G690-Financials!O690)/Financials!O690</f>
        <v>2.4800163968026253E-2</v>
      </c>
      <c r="L691" s="1">
        <f>Financials!M690</f>
        <v>3.2800000000000003E-2</v>
      </c>
      <c r="M691">
        <f>Financials!I690</f>
        <v>26.807700000000001</v>
      </c>
      <c r="N691">
        <f>Financials!J690</f>
        <v>10.481</v>
      </c>
      <c r="O691" s="11">
        <f>Financials!K690</f>
        <v>4.6550900000000004</v>
      </c>
      <c r="P691" s="8">
        <f t="shared" si="12"/>
        <v>3</v>
      </c>
      <c r="Q691" s="14">
        <f>Financials!S690</f>
        <v>1986</v>
      </c>
      <c r="R691" s="14">
        <f>Financials!T690</f>
        <v>2021</v>
      </c>
      <c r="S691" s="14">
        <f>Financials!U690</f>
        <v>33</v>
      </c>
      <c r="T691" s="14">
        <f>Financials!V690</f>
        <v>2</v>
      </c>
      <c r="U691" s="15">
        <f>IF(Financials!W690="","na",Financials!W690)</f>
        <v>-1.9960079840318549E-3</v>
      </c>
      <c r="V691" s="15">
        <f>IF(Financials!X690="","na",Financials!X690)</f>
        <v>-0.67213114754098358</v>
      </c>
      <c r="W691" s="15">
        <f>IF(Financials!Y690="","na",Financials!Y690)</f>
        <v>-0.70149253731343286</v>
      </c>
      <c r="X691" s="15">
        <f>IF(Financials!Z690="","na",Financials!Z690)</f>
        <v>-0.73333333333333339</v>
      </c>
      <c r="Y691" s="15">
        <f>IF(Financials!AA690="","na",Financials!AA690)</f>
        <v>-0.75000000000000011</v>
      </c>
      <c r="Z691" s="8">
        <f>IF(Financials!AB690="","na",Financials!AB690)</f>
        <v>1.42</v>
      </c>
      <c r="AA691" s="8">
        <f>IF(Financials!AC690="","na",Financials!AC690)</f>
        <v>1.5</v>
      </c>
      <c r="AB691" s="8">
        <f>IF(Financials!AD690="","na",Financials!AD690)</f>
        <v>1.58</v>
      </c>
      <c r="AC691" s="8">
        <f>IF(Financials!AE690="","na",Financials!AE690)</f>
        <v>1.6</v>
      </c>
      <c r="AD691" s="8">
        <f>IF(Financials!AF690="","na",Financials!AF690)</f>
        <v>0.4</v>
      </c>
      <c r="AE691" s="16">
        <f>IF(Financials!AG690="","na",Financials!AG690)</f>
        <v>0.67619047619047612</v>
      </c>
      <c r="AF691" s="16">
        <f>IF(Financials!AH690="","na",Financials!AH690)</f>
        <v>0.65217391304347827</v>
      </c>
      <c r="AG691" s="16">
        <f>IF(Financials!AI690="","na",Financials!AI690)</f>
        <v>0.63200000000000001</v>
      </c>
      <c r="AH691" s="16" t="str">
        <f>IF(Financials!AJ690="","na",Financials!AJ690)</f>
        <v>na</v>
      </c>
      <c r="AI691" s="16" t="str">
        <f>IF(Financials!AK690="","na",Financials!AK690)</f>
        <v>na</v>
      </c>
    </row>
    <row r="692" spans="1:35" x14ac:dyDescent="0.2">
      <c r="A692" s="5">
        <f>Financials!Q691</f>
        <v>44306</v>
      </c>
      <c r="B692" s="5">
        <f>Financials!P691</f>
        <v>44306</v>
      </c>
      <c r="C692" t="str">
        <f>Financials!A691</f>
        <v>US5260571048</v>
      </c>
      <c r="D692" t="str">
        <f>Financials!B691</f>
        <v>LEN</v>
      </c>
      <c r="E692" t="str">
        <f>Financials!C691</f>
        <v>Lennar</v>
      </c>
      <c r="F692" t="str">
        <f>Financials!D691</f>
        <v>USD</v>
      </c>
      <c r="G692" t="str">
        <f>Financials!E691</f>
        <v>Consumer Cyclical</v>
      </c>
      <c r="H692" t="str">
        <f>Financials!F691</f>
        <v>Residential Construction</v>
      </c>
      <c r="I692">
        <f>Financials!O691</f>
        <v>100.1</v>
      </c>
      <c r="J692" t="str">
        <f>Financials!H691&amp;" - "&amp;Financials!G691</f>
        <v>38.51 - 104.53</v>
      </c>
      <c r="K692" s="7">
        <f>(Financials!G691-Financials!O691)/Financials!O691</f>
        <v>4.4255744255744328E-2</v>
      </c>
      <c r="L692" s="1">
        <f>Financials!M691</f>
        <v>0.01</v>
      </c>
      <c r="M692">
        <f>Financials!I691</f>
        <v>10.2341</v>
      </c>
      <c r="N692">
        <f>Financials!J691</f>
        <v>60.298000000000002</v>
      </c>
      <c r="O692" s="11">
        <f>Financials!K691</f>
        <v>1.6600900000000001</v>
      </c>
      <c r="P692" s="8">
        <f t="shared" si="12"/>
        <v>3</v>
      </c>
      <c r="Q692" s="14">
        <f>Financials!S691</f>
        <v>1985</v>
      </c>
      <c r="R692" s="14">
        <f>Financials!T691</f>
        <v>2021</v>
      </c>
      <c r="S692" s="14">
        <f>Financials!U691</f>
        <v>11</v>
      </c>
      <c r="T692" s="14">
        <f>Financials!V691</f>
        <v>6</v>
      </c>
      <c r="U692" s="15">
        <f>IF(Financials!W691="","na",Financials!W691)</f>
        <v>1.4281274281274283</v>
      </c>
      <c r="V692" s="15">
        <f>IF(Financials!X691="","na",Financials!X691)</f>
        <v>2.1781546362919832</v>
      </c>
      <c r="W692" s="15">
        <f>IF(Financials!Y691="","na",Financials!Y691)</f>
        <v>2.1781546362919832</v>
      </c>
      <c r="X692" s="15">
        <f>IF(Financials!Z691="","na",Financials!Z691)</f>
        <v>2.1249999999999996</v>
      </c>
      <c r="Y692" s="15">
        <f>IF(Financials!AA691="","na",Financials!AA691)</f>
        <v>-0.2</v>
      </c>
      <c r="Z692" s="8">
        <f>IF(Financials!AB691="","na",Financials!AB691)</f>
        <v>0.15732399999999999</v>
      </c>
      <c r="AA692" s="8">
        <f>IF(Financials!AC691="","na",Financials!AC691)</f>
        <v>0.16</v>
      </c>
      <c r="AB692" s="8">
        <f>IF(Financials!AD691="","na",Financials!AD691)</f>
        <v>0.16</v>
      </c>
      <c r="AC692" s="8">
        <f>IF(Financials!AE691="","na",Financials!AE691)</f>
        <v>0.625</v>
      </c>
      <c r="AD692" s="8">
        <f>IF(Financials!AF691="","na",Financials!AF691)</f>
        <v>0.5</v>
      </c>
      <c r="AE692" s="16">
        <f>IF(Financials!AG691="","na",Financials!AG691)</f>
        <v>4.6271764705882353E-2</v>
      </c>
      <c r="AF692" s="16">
        <f>IF(Financials!AH691="","na",Financials!AH691)</f>
        <v>2.9629629629629627E-2</v>
      </c>
      <c r="AG692" s="16">
        <f>IF(Financials!AI691="","na",Financials!AI691)</f>
        <v>2.8070175438596492E-2</v>
      </c>
      <c r="AH692" s="16" t="str">
        <f>IF(Financials!AJ691="","na",Financials!AJ691)</f>
        <v>na</v>
      </c>
      <c r="AI692" s="16" t="str">
        <f>IF(Financials!AK691="","na",Financials!AK691)</f>
        <v>na</v>
      </c>
    </row>
    <row r="693" spans="1:35" x14ac:dyDescent="0.2">
      <c r="A693" s="5">
        <f>Financials!Q692</f>
        <v>44306</v>
      </c>
      <c r="B693" s="5">
        <f>Financials!P692</f>
        <v>44306</v>
      </c>
      <c r="C693" t="str">
        <f>Financials!A692</f>
        <v>US5312294094</v>
      </c>
      <c r="D693" t="str">
        <f>Financials!B692</f>
        <v>LSXMA</v>
      </c>
      <c r="E693" t="str">
        <f>Financials!C692</f>
        <v>Liberty SiriusXM Group</v>
      </c>
      <c r="F693" t="str">
        <f>Financials!D692</f>
        <v>USD</v>
      </c>
      <c r="G693" t="str">
        <f>Financials!E692</f>
        <v>Communication Services</v>
      </c>
      <c r="H693" t="str">
        <f>Financials!F692</f>
        <v>Broadcasting</v>
      </c>
      <c r="I693">
        <f>Financials!O692</f>
        <v>45.82</v>
      </c>
      <c r="J693" t="str">
        <f>Financials!H692&amp;" - "&amp;Financials!G692</f>
        <v>27.0305 - 47.195</v>
      </c>
      <c r="K693" s="7">
        <f>(Financials!G692-Financials!O692)/Financials!O692</f>
        <v>3.0008729812309034E-2</v>
      </c>
      <c r="L693" s="1">
        <f>Financials!M692</f>
        <v>0</v>
      </c>
      <c r="M693">
        <f>Financials!I692</f>
        <v>0</v>
      </c>
      <c r="N693">
        <f>Financials!J692</f>
        <v>24.353000000000002</v>
      </c>
      <c r="O693" s="11">
        <f>Financials!K692</f>
        <v>1.8814900000000001</v>
      </c>
      <c r="P693" s="8">
        <f t="shared" si="12"/>
        <v>0</v>
      </c>
      <c r="Q693" s="14">
        <f>Financials!S692</f>
        <v>0</v>
      </c>
      <c r="R693" s="14">
        <f>Financials!T692</f>
        <v>0</v>
      </c>
      <c r="S693" s="14">
        <f>Financials!U692</f>
        <v>0</v>
      </c>
      <c r="T693" s="14">
        <f>Financials!V692</f>
        <v>0</v>
      </c>
      <c r="U693" s="15" t="str">
        <f>IF(Financials!W692="","na",Financials!W692)</f>
        <v>na</v>
      </c>
      <c r="V693" s="15" t="str">
        <f>IF(Financials!X692="","na",Financials!X692)</f>
        <v>na</v>
      </c>
      <c r="W693" s="15" t="str">
        <f>IF(Financials!Y692="","na",Financials!Y692)</f>
        <v>na</v>
      </c>
      <c r="X693" s="15" t="str">
        <f>IF(Financials!Z692="","na",Financials!Z692)</f>
        <v>na</v>
      </c>
      <c r="Y693" s="15" t="str">
        <f>IF(Financials!AA692="","na",Financials!AA692)</f>
        <v>na</v>
      </c>
      <c r="Z693" s="8" t="str">
        <f>IF(Financials!AB692="","na",Financials!AB692)</f>
        <v>na</v>
      </c>
      <c r="AA693" s="8" t="str">
        <f>IF(Financials!AC692="","na",Financials!AC692)</f>
        <v>na</v>
      </c>
      <c r="AB693" s="8" t="str">
        <f>IF(Financials!AD692="","na",Financials!AD692)</f>
        <v>na</v>
      </c>
      <c r="AC693" s="8" t="str">
        <f>IF(Financials!AE692="","na",Financials!AE692)</f>
        <v>na</v>
      </c>
      <c r="AD693" s="8" t="str">
        <f>IF(Financials!AF692="","na",Financials!AF692)</f>
        <v>na</v>
      </c>
      <c r="AE693" s="16" t="str">
        <f>IF(Financials!AG692="","na",Financials!AG692)</f>
        <v>na</v>
      </c>
      <c r="AF693" s="16" t="str">
        <f>IF(Financials!AH692="","na",Financials!AH692)</f>
        <v>na</v>
      </c>
      <c r="AG693" s="16" t="str">
        <f>IF(Financials!AI692="","na",Financials!AI692)</f>
        <v>na</v>
      </c>
      <c r="AH693" s="16" t="str">
        <f>IF(Financials!AJ692="","na",Financials!AJ692)</f>
        <v>na</v>
      </c>
      <c r="AI693" s="16" t="str">
        <f>IF(Financials!AK692="","na",Financials!AK692)</f>
        <v>na</v>
      </c>
    </row>
    <row r="694" spans="1:35" x14ac:dyDescent="0.2">
      <c r="A694" s="5">
        <f>Financials!Q693</f>
        <v>44306</v>
      </c>
      <c r="B694" s="5">
        <f>Financials!P693</f>
        <v>44306</v>
      </c>
      <c r="C694" t="str">
        <f>Financials!A693</f>
        <v>US5312296073</v>
      </c>
      <c r="D694" t="str">
        <f>Financials!B693</f>
        <v>LSXMK</v>
      </c>
      <c r="E694" t="str">
        <f>Financials!C693</f>
        <v>Liberty SiriusXM Group</v>
      </c>
      <c r="F694" t="str">
        <f>Financials!D693</f>
        <v>USD</v>
      </c>
      <c r="G694" t="str">
        <f>Financials!E693</f>
        <v>Communication Services</v>
      </c>
      <c r="H694" t="str">
        <f>Financials!F693</f>
        <v>Broadcasting</v>
      </c>
      <c r="I694">
        <f>Financials!O693</f>
        <v>45.87</v>
      </c>
      <c r="J694" t="str">
        <f>Financials!H693&amp;" - "&amp;Financials!G693</f>
        <v>27.1091 - 47.32</v>
      </c>
      <c r="K694" s="7">
        <f>(Financials!G693-Financials!O693)/Financials!O693</f>
        <v>3.1611074776542465E-2</v>
      </c>
      <c r="L694" s="1">
        <f>Financials!M693</f>
        <v>0</v>
      </c>
      <c r="M694">
        <f>Financials!I693</f>
        <v>0</v>
      </c>
      <c r="N694">
        <f>Financials!J693</f>
        <v>24.353000000000002</v>
      </c>
      <c r="O694" s="11">
        <f>Financials!K693</f>
        <v>1.8835500000000001</v>
      </c>
      <c r="P694" s="8">
        <f t="shared" si="12"/>
        <v>0</v>
      </c>
      <c r="Q694" s="14">
        <f>Financials!S693</f>
        <v>0</v>
      </c>
      <c r="R694" s="14">
        <f>Financials!T693</f>
        <v>0</v>
      </c>
      <c r="S694" s="14">
        <f>Financials!U693</f>
        <v>0</v>
      </c>
      <c r="T694" s="14">
        <f>Financials!V693</f>
        <v>0</v>
      </c>
      <c r="U694" s="15" t="str">
        <f>IF(Financials!W693="","na",Financials!W693)</f>
        <v>na</v>
      </c>
      <c r="V694" s="15" t="str">
        <f>IF(Financials!X693="","na",Financials!X693)</f>
        <v>na</v>
      </c>
      <c r="W694" s="15" t="str">
        <f>IF(Financials!Y693="","na",Financials!Y693)</f>
        <v>na</v>
      </c>
      <c r="X694" s="15" t="str">
        <f>IF(Financials!Z693="","na",Financials!Z693)</f>
        <v>na</v>
      </c>
      <c r="Y694" s="15" t="str">
        <f>IF(Financials!AA693="","na",Financials!AA693)</f>
        <v>na</v>
      </c>
      <c r="Z694" s="8" t="str">
        <f>IF(Financials!AB693="","na",Financials!AB693)</f>
        <v>na</v>
      </c>
      <c r="AA694" s="8" t="str">
        <f>IF(Financials!AC693="","na",Financials!AC693)</f>
        <v>na</v>
      </c>
      <c r="AB694" s="8" t="str">
        <f>IF(Financials!AD693="","na",Financials!AD693)</f>
        <v>na</v>
      </c>
      <c r="AC694" s="8" t="str">
        <f>IF(Financials!AE693="","na",Financials!AE693)</f>
        <v>na</v>
      </c>
      <c r="AD694" s="8" t="str">
        <f>IF(Financials!AF693="","na",Financials!AF693)</f>
        <v>na</v>
      </c>
      <c r="AE694" s="16" t="str">
        <f>IF(Financials!AG693="","na",Financials!AG693)</f>
        <v>na</v>
      </c>
      <c r="AF694" s="16" t="str">
        <f>IF(Financials!AH693="","na",Financials!AH693)</f>
        <v>na</v>
      </c>
      <c r="AG694" s="16" t="str">
        <f>IF(Financials!AI693="","na",Financials!AI693)</f>
        <v>na</v>
      </c>
      <c r="AH694" s="16" t="str">
        <f>IF(Financials!AJ693="","na",Financials!AJ693)</f>
        <v>na</v>
      </c>
      <c r="AI694" s="16" t="str">
        <f>IF(Financials!AK693="","na",Financials!AK693)</f>
        <v>na</v>
      </c>
    </row>
    <row r="695" spans="1:35" x14ac:dyDescent="0.2">
      <c r="A695" s="5">
        <f>Financials!Q694</f>
        <v>44306</v>
      </c>
      <c r="B695" s="5">
        <f>Financials!P694</f>
        <v>44306</v>
      </c>
      <c r="C695" t="str">
        <f>Financials!A694</f>
        <v>US5324571083</v>
      </c>
      <c r="D695" t="str">
        <f>Financials!B694</f>
        <v>LLY</v>
      </c>
      <c r="E695" t="str">
        <f>Financials!C694</f>
        <v>Eli Lilly and</v>
      </c>
      <c r="F695" t="str">
        <f>Financials!D694</f>
        <v>USD</v>
      </c>
      <c r="G695" t="str">
        <f>Financials!E694</f>
        <v>Healthcare</v>
      </c>
      <c r="H695" t="str">
        <f>Financials!F694</f>
        <v>Drug Manufacturers—General</v>
      </c>
      <c r="I695">
        <f>Financials!O694</f>
        <v>190.61</v>
      </c>
      <c r="J695" t="str">
        <f>Financials!H694&amp;" - "&amp;Financials!G694</f>
        <v>129.21 - 218</v>
      </c>
      <c r="K695" s="7">
        <f>(Financials!G694-Financials!O694)/Financials!O694</f>
        <v>0.14369655317139701</v>
      </c>
      <c r="L695" s="1">
        <f>Financials!M694</f>
        <v>1.78E-2</v>
      </c>
      <c r="M695">
        <f>Financials!I694</f>
        <v>28.072199999999999</v>
      </c>
      <c r="N695">
        <f>Financials!J694</f>
        <v>6.2229999999999999</v>
      </c>
      <c r="O695" s="11">
        <f>Financials!K694</f>
        <v>30.629899999999999</v>
      </c>
      <c r="P695" s="8">
        <f t="shared" si="12"/>
        <v>2</v>
      </c>
      <c r="Q695" s="14">
        <f>Financials!S694</f>
        <v>1973</v>
      </c>
      <c r="R695" s="14">
        <f>Financials!T694</f>
        <v>2021</v>
      </c>
      <c r="S695" s="14">
        <f>Financials!U694</f>
        <v>42</v>
      </c>
      <c r="T695" s="14">
        <f>Financials!V694</f>
        <v>1</v>
      </c>
      <c r="U695" s="15">
        <f>IF(Financials!W694="","na",Financials!W694)</f>
        <v>16.171023392994222</v>
      </c>
      <c r="V695" s="15">
        <f>IF(Financials!X694="","na",Financials!X694)</f>
        <v>-0.56632653061224481</v>
      </c>
      <c r="W695" s="15">
        <f>IF(Financials!Y694="","na",Financials!Y694)</f>
        <v>-0.58333333333333326</v>
      </c>
      <c r="X695" s="15">
        <f>IF(Financials!Z694="","na",Financials!Z694)</f>
        <v>-0.622557726465364</v>
      </c>
      <c r="Y695" s="15">
        <f>IF(Financials!AA694="","na",Financials!AA694)</f>
        <v>-0.71283783783783783</v>
      </c>
      <c r="Z695" s="8">
        <f>IF(Financials!AB694="","na",Financials!AB694)</f>
        <v>2.08</v>
      </c>
      <c r="AA695" s="8">
        <f>IF(Financials!AC694="","na",Financials!AC694)</f>
        <v>2.2519999999999998</v>
      </c>
      <c r="AB695" s="8">
        <f>IF(Financials!AD694="","na",Financials!AD694)</f>
        <v>2.58</v>
      </c>
      <c r="AC695" s="8">
        <f>IF(Financials!AE694="","na",Financials!AE694)</f>
        <v>2.96</v>
      </c>
      <c r="AD695" s="8">
        <f>IF(Financials!AF694="","na",Financials!AF694)</f>
        <v>0.85</v>
      </c>
      <c r="AE695" s="16" t="str">
        <f>IF(Financials!AG694="","na",Financials!AG694)</f>
        <v>na</v>
      </c>
      <c r="AF695" s="16">
        <f>IF(Financials!AH694="","na",Financials!AH694)</f>
        <v>0.72645161290322569</v>
      </c>
      <c r="AG695" s="16">
        <f>IF(Financials!AI694="","na",Financials!AI694)</f>
        <v>0.29655172413793107</v>
      </c>
      <c r="AH695" s="16" t="str">
        <f>IF(Financials!AJ694="","na",Financials!AJ694)</f>
        <v>na</v>
      </c>
      <c r="AI695" s="16" t="str">
        <f>IF(Financials!AK694="","na",Financials!AK694)</f>
        <v>na</v>
      </c>
    </row>
    <row r="696" spans="1:35" x14ac:dyDescent="0.2">
      <c r="A696" s="5">
        <f>Financials!Q695</f>
        <v>44306</v>
      </c>
      <c r="B696" s="5">
        <f>Financials!P695</f>
        <v>44306</v>
      </c>
      <c r="C696" t="str">
        <f>Financials!A695</f>
        <v>US5341871094</v>
      </c>
      <c r="D696" t="str">
        <f>Financials!B695</f>
        <v>LNC</v>
      </c>
      <c r="E696" t="str">
        <f>Financials!C695</f>
        <v>Lincoln National</v>
      </c>
      <c r="F696" t="str">
        <f>Financials!D695</f>
        <v>USD</v>
      </c>
      <c r="G696" t="str">
        <f>Financials!E695</f>
        <v>Financial Services</v>
      </c>
      <c r="H696" t="str">
        <f>Financials!F695</f>
        <v>Insurance—Life</v>
      </c>
      <c r="I696">
        <f>Financials!O695</f>
        <v>62.4</v>
      </c>
      <c r="J696" t="str">
        <f>Financials!H695&amp;" - "&amp;Financials!G695</f>
        <v>26.97 - 67.37</v>
      </c>
      <c r="K696" s="7">
        <f>(Financials!G695-Financials!O695)/Financials!O695</f>
        <v>7.9647435897435989E-2</v>
      </c>
      <c r="L696" s="1">
        <f>Financials!M695</f>
        <v>2.69E-2</v>
      </c>
      <c r="M696">
        <f>Financials!I695</f>
        <v>24.375</v>
      </c>
      <c r="N696">
        <f>Financials!J695</f>
        <v>118.021</v>
      </c>
      <c r="O696" s="11">
        <f>Financials!K695</f>
        <v>0.52871900000000005</v>
      </c>
      <c r="P696" s="8">
        <f t="shared" si="12"/>
        <v>3</v>
      </c>
      <c r="Q696" s="14">
        <f>Financials!S695</f>
        <v>1986</v>
      </c>
      <c r="R696" s="14">
        <f>Financials!T695</f>
        <v>2021</v>
      </c>
      <c r="S696" s="14">
        <f>Financials!U695</f>
        <v>30</v>
      </c>
      <c r="T696" s="14">
        <f>Financials!V695</f>
        <v>5</v>
      </c>
      <c r="U696" s="15">
        <f>IF(Financials!W695="","na",Financials!W695)</f>
        <v>0.67999999999999994</v>
      </c>
      <c r="V696" s="15">
        <f>IF(Financials!X695="","na",Financials!X695)</f>
        <v>0.31249999999999994</v>
      </c>
      <c r="W696" s="15">
        <f>IF(Financials!Y695="","na",Financials!Y695)</f>
        <v>-0.16000000000000003</v>
      </c>
      <c r="X696" s="15">
        <f>IF(Financials!Z695="","na",Financials!Z695)</f>
        <v>-0.3636363636363637</v>
      </c>
      <c r="Y696" s="15">
        <f>IF(Financials!AA695="","na",Financials!AA695)</f>
        <v>-0.47499999999999998</v>
      </c>
      <c r="Z696" s="8">
        <f>IF(Financials!AB695="","na",Financials!AB695)</f>
        <v>1.1599999999999999</v>
      </c>
      <c r="AA696" s="8">
        <f>IF(Financials!AC695="","na",Financials!AC695)</f>
        <v>1.32</v>
      </c>
      <c r="AB696" s="8">
        <f>IF(Financials!AD695="","na",Financials!AD695)</f>
        <v>1.48</v>
      </c>
      <c r="AC696" s="8">
        <f>IF(Financials!AE695="","na",Financials!AE695)</f>
        <v>1.6</v>
      </c>
      <c r="AD696" s="8">
        <f>IF(Financials!AF695="","na",Financials!AF695)</f>
        <v>0.84</v>
      </c>
      <c r="AE696" s="16">
        <f>IF(Financials!AG695="","na",Financials!AG695)</f>
        <v>0.12608695652173912</v>
      </c>
      <c r="AF696" s="16">
        <f>IF(Financials!AH695="","na",Financials!AH695)</f>
        <v>0.17837837837837839</v>
      </c>
      <c r="AG696" s="16">
        <f>IF(Financials!AI695="","na",Financials!AI695)</f>
        <v>0.33636363636363631</v>
      </c>
      <c r="AH696" s="16" t="str">
        <f>IF(Financials!AJ695="","na",Financials!AJ695)</f>
        <v>na</v>
      </c>
      <c r="AI696" s="16" t="str">
        <f>IF(Financials!AK695="","na",Financials!AK695)</f>
        <v>na</v>
      </c>
    </row>
    <row r="697" spans="1:35" x14ac:dyDescent="0.2">
      <c r="A697" s="5">
        <f>Financials!Q696</f>
        <v>44306</v>
      </c>
      <c r="B697" s="5">
        <f>Financials!P696</f>
        <v>44306</v>
      </c>
      <c r="C697" t="str">
        <f>Financials!A696</f>
        <v>US5398301094</v>
      </c>
      <c r="D697" t="str">
        <f>Financials!B696</f>
        <v>LMT</v>
      </c>
      <c r="E697" t="str">
        <f>Financials!C696</f>
        <v>Lockheed Martin</v>
      </c>
      <c r="F697" t="str">
        <f>Financials!D696</f>
        <v>USD</v>
      </c>
      <c r="G697" t="str">
        <f>Financials!E696</f>
        <v>Industrials</v>
      </c>
      <c r="H697" t="str">
        <f>Financials!F696</f>
        <v>Aerospace &amp; Defense</v>
      </c>
      <c r="I697">
        <f>Financials!O696</f>
        <v>387.33</v>
      </c>
      <c r="J697" t="str">
        <f>Financials!H696&amp;" - "&amp;Financials!G696</f>
        <v>319.81 - 417.62</v>
      </c>
      <c r="K697" s="7">
        <f>(Financials!G696-Financials!O696)/Financials!O696</f>
        <v>7.8202049931582945E-2</v>
      </c>
      <c r="L697" s="1">
        <f>Financials!M696</f>
        <v>2.69E-2</v>
      </c>
      <c r="M697">
        <f>Financials!I696</f>
        <v>15.6289</v>
      </c>
      <c r="N697">
        <f>Financials!J696</f>
        <v>22.704999999999998</v>
      </c>
      <c r="O697" s="11">
        <f>Financials!K696</f>
        <v>17.059200000000001</v>
      </c>
      <c r="P697" s="8">
        <f t="shared" si="12"/>
        <v>2</v>
      </c>
      <c r="Q697" s="14">
        <f>Financials!S696</f>
        <v>1985</v>
      </c>
      <c r="R697" s="14">
        <f>Financials!T696</f>
        <v>2021</v>
      </c>
      <c r="S697" s="14">
        <f>Financials!U696</f>
        <v>31</v>
      </c>
      <c r="T697" s="14">
        <f>Financials!V696</f>
        <v>2</v>
      </c>
      <c r="U697" s="15">
        <f>IF(Financials!W696="","na",Financials!W696)</f>
        <v>10.301301388321413</v>
      </c>
      <c r="V697" s="15">
        <f>IF(Financials!X696="","na",Financials!X696)</f>
        <v>-0.5264116575591985</v>
      </c>
      <c r="W697" s="15">
        <f>IF(Financials!Y696="","na",Financials!Y696)</f>
        <v>-0.61595273264401773</v>
      </c>
      <c r="X697" s="15">
        <f>IF(Financials!Z696="","na",Financials!Z696)</f>
        <v>-0.68292682926829273</v>
      </c>
      <c r="Y697" s="15">
        <f>IF(Financials!AA696="","na",Financials!AA696)</f>
        <v>-0.73469387755102045</v>
      </c>
      <c r="Z697" s="8">
        <f>IF(Financials!AB696="","na",Financials!AB696)</f>
        <v>7.46</v>
      </c>
      <c r="AA697" s="8">
        <f>IF(Financials!AC696="","na",Financials!AC696)</f>
        <v>8.1999999999999993</v>
      </c>
      <c r="AB697" s="8">
        <f>IF(Financials!AD696="","na",Financials!AD696)</f>
        <v>9</v>
      </c>
      <c r="AC697" s="8">
        <f>IF(Financials!AE696="","na",Financials!AE696)</f>
        <v>9.8000000000000007</v>
      </c>
      <c r="AD697" s="8">
        <f>IF(Financials!AF696="","na",Financials!AF696)</f>
        <v>2.6</v>
      </c>
      <c r="AE697" s="16">
        <f>IF(Financials!AG696="","na",Financials!AG696)</f>
        <v>1.0811594202898551</v>
      </c>
      <c r="AF697" s="16">
        <f>IF(Financials!AH696="","na",Financials!AH696)</f>
        <v>0.46590909090909077</v>
      </c>
      <c r="AG697" s="16">
        <f>IF(Financials!AI696="","na",Financials!AI696)</f>
        <v>0.40909090909090912</v>
      </c>
      <c r="AH697" s="16" t="str">
        <f>IF(Financials!AJ696="","na",Financials!AJ696)</f>
        <v>na</v>
      </c>
      <c r="AI697" s="16" t="str">
        <f>IF(Financials!AK696="","na",Financials!AK696)</f>
        <v>na</v>
      </c>
    </row>
    <row r="698" spans="1:35" x14ac:dyDescent="0.2">
      <c r="A698" s="5">
        <f>Financials!Q697</f>
        <v>44306</v>
      </c>
      <c r="B698" s="5">
        <f>Financials!P697</f>
        <v>44306</v>
      </c>
      <c r="C698" t="str">
        <f>Financials!A697</f>
        <v>US5404241086</v>
      </c>
      <c r="D698" t="str">
        <f>Financials!B697</f>
        <v>L</v>
      </c>
      <c r="E698" t="str">
        <f>Financials!C697</f>
        <v>Loews</v>
      </c>
      <c r="F698" t="str">
        <f>Financials!D697</f>
        <v>USD</v>
      </c>
      <c r="G698" t="str">
        <f>Financials!E697</f>
        <v>Financial Services</v>
      </c>
      <c r="H698" t="str">
        <f>Financials!F697</f>
        <v>Insurance—Property &amp; Casualty</v>
      </c>
      <c r="I698">
        <f>Financials!O697</f>
        <v>53.93</v>
      </c>
      <c r="J698" t="str">
        <f>Financials!H697&amp;" - "&amp;Financials!G697</f>
        <v>27.33 - 54.13</v>
      </c>
      <c r="K698" s="7">
        <f>(Financials!G697-Financials!O697)/Financials!O697</f>
        <v>3.7085110328203752E-3</v>
      </c>
      <c r="L698" s="1">
        <f>Financials!M697</f>
        <v>4.5999999999999999E-3</v>
      </c>
      <c r="M698">
        <f>Financials!I697</f>
        <v>0</v>
      </c>
      <c r="N698">
        <f>Financials!J697</f>
        <v>66.341999999999999</v>
      </c>
      <c r="O698" s="11">
        <f>Financials!K697</f>
        <v>0.81290899999999999</v>
      </c>
      <c r="P698" s="8">
        <f t="shared" si="12"/>
        <v>3</v>
      </c>
      <c r="Q698" s="14">
        <f>Financials!S697</f>
        <v>1986</v>
      </c>
      <c r="R698" s="14">
        <f>Financials!T697</f>
        <v>2021</v>
      </c>
      <c r="S698" s="14">
        <f>Financials!U697</f>
        <v>8</v>
      </c>
      <c r="T698" s="14">
        <f>Financials!V697</f>
        <v>3</v>
      </c>
      <c r="U698" s="15">
        <f>IF(Financials!W697="","na",Financials!W697)</f>
        <v>-0.93689903846153844</v>
      </c>
      <c r="V698" s="15">
        <f>IF(Financials!X697="","na",Financials!X697)</f>
        <v>-0.75</v>
      </c>
      <c r="W698" s="15">
        <f>IF(Financials!Y697="","na",Financials!Y697)</f>
        <v>-0.75</v>
      </c>
      <c r="X698" s="15">
        <f>IF(Financials!Z697="","na",Financials!Z697)</f>
        <v>-0.75</v>
      </c>
      <c r="Y698" s="15">
        <f>IF(Financials!AA697="","na",Financials!AA697)</f>
        <v>-0.75</v>
      </c>
      <c r="Z698" s="8">
        <f>IF(Financials!AB697="","na",Financials!AB697)</f>
        <v>0.252</v>
      </c>
      <c r="AA698" s="8">
        <f>IF(Financials!AC697="","na",Financials!AC697)</f>
        <v>0.252</v>
      </c>
      <c r="AB698" s="8">
        <f>IF(Financials!AD697="","na",Financials!AD697)</f>
        <v>0.252</v>
      </c>
      <c r="AC698" s="8">
        <f>IF(Financials!AE697="","na",Financials!AE697)</f>
        <v>0.252</v>
      </c>
      <c r="AD698" s="8">
        <f>IF(Financials!AF697="","na",Financials!AF697)</f>
        <v>6.3E-2</v>
      </c>
      <c r="AE698" s="16">
        <f>IF(Financials!AG697="","na",Financials!AG697)</f>
        <v>7.1999999999999995E-2</v>
      </c>
      <c r="AF698" s="16">
        <f>IF(Financials!AH697="","na",Financials!AH697)</f>
        <v>0.126</v>
      </c>
      <c r="AG698" s="16">
        <f>IF(Financials!AI697="","na",Financials!AI697)</f>
        <v>8.1290322580645155E-2</v>
      </c>
      <c r="AH698" s="16" t="str">
        <f>IF(Financials!AJ697="","na",Financials!AJ697)</f>
        <v>na</v>
      </c>
      <c r="AI698" s="16" t="str">
        <f>IF(Financials!AK697="","na",Financials!AK697)</f>
        <v>na</v>
      </c>
    </row>
    <row r="699" spans="1:35" x14ac:dyDescent="0.2">
      <c r="A699" s="5">
        <f>Financials!Q698</f>
        <v>44306</v>
      </c>
      <c r="B699" s="5">
        <f>Financials!P698</f>
        <v>44306</v>
      </c>
      <c r="C699" t="str">
        <f>Financials!A698</f>
        <v>US5486611073</v>
      </c>
      <c r="D699" t="str">
        <f>Financials!B698</f>
        <v>LOW</v>
      </c>
      <c r="E699" t="str">
        <f>Financials!C698</f>
        <v>Lowes Companies</v>
      </c>
      <c r="F699" t="str">
        <f>Financials!D698</f>
        <v>USD</v>
      </c>
      <c r="G699" t="str">
        <f>Financials!E698</f>
        <v>Consumer Cyclical</v>
      </c>
      <c r="H699" t="str">
        <f>Financials!F698</f>
        <v>Home Improvement Retail</v>
      </c>
      <c r="I699">
        <f>Financials!O698</f>
        <v>202.77</v>
      </c>
      <c r="J699" t="str">
        <f>Financials!H698&amp;" - "&amp;Financials!G698</f>
        <v>90.59 - 204</v>
      </c>
      <c r="K699" s="7">
        <f>(Financials!G698-Financials!O698)/Financials!O698</f>
        <v>6.0659860926172001E-3</v>
      </c>
      <c r="L699" s="1">
        <f>Financials!M698</f>
        <v>1.18E-2</v>
      </c>
      <c r="M699">
        <f>Financials!I698</f>
        <v>26.163900000000002</v>
      </c>
      <c r="N699">
        <f>Financials!J698</f>
        <v>1.966</v>
      </c>
      <c r="O699" s="11">
        <f>Financials!K698</f>
        <v>103.13800000000001</v>
      </c>
      <c r="P699" s="8">
        <f t="shared" si="12"/>
        <v>4</v>
      </c>
      <c r="Q699" s="14">
        <f>Financials!S698</f>
        <v>1986</v>
      </c>
      <c r="R699" s="14">
        <f>Financials!T698</f>
        <v>2021</v>
      </c>
      <c r="S699" s="14">
        <f>Financials!U698</f>
        <v>31</v>
      </c>
      <c r="T699" s="14">
        <f>Financials!V698</f>
        <v>4</v>
      </c>
      <c r="U699" s="15">
        <f>IF(Financials!W698="","na",Financials!W698)</f>
        <v>34.554502088826993</v>
      </c>
      <c r="V699" s="15">
        <f>IF(Financials!X698="","na",Financials!X698)</f>
        <v>0.46341463414634149</v>
      </c>
      <c r="W699" s="15">
        <f>IF(Financials!Y698="","na",Financials!Y698)</f>
        <v>-4.7619047619047658E-2</v>
      </c>
      <c r="X699" s="15">
        <f>IF(Financials!Z698="","na",Financials!Z698)</f>
        <v>-0.3258426966292135</v>
      </c>
      <c r="Y699" s="15">
        <f>IF(Financials!AA698="","na",Financials!AA698)</f>
        <v>-0.46666666666666667</v>
      </c>
      <c r="Z699" s="8">
        <f>IF(Financials!AB698="","na",Financials!AB698)</f>
        <v>1.52</v>
      </c>
      <c r="AA699" s="8">
        <f>IF(Financials!AC698="","na",Financials!AC698)</f>
        <v>1.78</v>
      </c>
      <c r="AB699" s="8">
        <f>IF(Financials!AD698="","na",Financials!AD698)</f>
        <v>2.06</v>
      </c>
      <c r="AC699" s="8">
        <f>IF(Financials!AE698="","na",Financials!AE698)</f>
        <v>2.25</v>
      </c>
      <c r="AD699" s="8">
        <f>IF(Financials!AF698="","na",Financials!AF698)</f>
        <v>1.2</v>
      </c>
      <c r="AE699" s="16">
        <f>IF(Financials!AG698="","na",Financials!AG698)</f>
        <v>0.43428571428571427</v>
      </c>
      <c r="AF699" s="16">
        <f>IF(Financials!AH698="","na",Financials!AH698)</f>
        <v>0.43414634146341469</v>
      </c>
      <c r="AG699" s="16">
        <f>IF(Financials!AI698="","na",Financials!AI698)</f>
        <v>0.73571428571428577</v>
      </c>
      <c r="AH699" s="16">
        <f>IF(Financials!AJ698="","na",Financials!AJ698)</f>
        <v>0.40909090909090912</v>
      </c>
      <c r="AI699" s="16" t="str">
        <f>IF(Financials!AK698="","na",Financials!AK698)</f>
        <v>na</v>
      </c>
    </row>
    <row r="700" spans="1:35" x14ac:dyDescent="0.2">
      <c r="A700" s="5">
        <f>Financials!Q699</f>
        <v>44306</v>
      </c>
      <c r="B700" s="5">
        <f>Financials!P699</f>
        <v>44306</v>
      </c>
      <c r="C700" t="str">
        <f>Financials!A699</f>
        <v>US55261F1049</v>
      </c>
      <c r="D700" t="str">
        <f>Financials!B699</f>
        <v>MTB</v>
      </c>
      <c r="E700" t="str">
        <f>Financials!C699</f>
        <v>M&amp;T Bank</v>
      </c>
      <c r="F700" t="str">
        <f>Financials!D699</f>
        <v>USD</v>
      </c>
      <c r="G700" t="str">
        <f>Financials!E699</f>
        <v>Financial Services</v>
      </c>
      <c r="H700" t="str">
        <f>Financials!F699</f>
        <v>Banks—Regional</v>
      </c>
      <c r="I700">
        <f>Financials!O699</f>
        <v>149.66999999999999</v>
      </c>
      <c r="J700" t="str">
        <f>Financials!H699&amp;" - "&amp;Financials!G699</f>
        <v>85.09 - 164.72</v>
      </c>
      <c r="K700" s="7">
        <f>(Financials!G699-Financials!O699)/Financials!O699</f>
        <v>0.10055455335070497</v>
      </c>
      <c r="L700" s="1">
        <f>Financials!M699</f>
        <v>2.9399999999999999E-2</v>
      </c>
      <c r="M700">
        <f>Financials!I699</f>
        <v>13.1891</v>
      </c>
      <c r="N700">
        <f>Financials!J699</f>
        <v>118.116</v>
      </c>
      <c r="O700" s="11">
        <f>Financials!K699</f>
        <v>1.2671399999999999</v>
      </c>
      <c r="P700" s="8">
        <f t="shared" si="12"/>
        <v>3</v>
      </c>
      <c r="Q700" s="14">
        <f>Financials!S699</f>
        <v>1986</v>
      </c>
      <c r="R700" s="14">
        <f>Financials!T699</f>
        <v>2021</v>
      </c>
      <c r="S700" s="14">
        <f>Financials!U699</f>
        <v>25</v>
      </c>
      <c r="T700" s="14">
        <f>Financials!V699</f>
        <v>2</v>
      </c>
      <c r="U700" s="15">
        <f>IF(Financials!W699="","na",Financials!W699)</f>
        <v>-0.21428571428571416</v>
      </c>
      <c r="V700" s="15">
        <f>IF(Financials!X699="","na",Financials!X699)</f>
        <v>-0.6071428571428571</v>
      </c>
      <c r="W700" s="15">
        <f>IF(Financials!Y699="","na",Financials!Y699)</f>
        <v>-0.6071428571428571</v>
      </c>
      <c r="X700" s="15">
        <f>IF(Financials!Z699="","na",Financials!Z699)</f>
        <v>-0.6901408450704225</v>
      </c>
      <c r="Y700" s="15">
        <f>IF(Financials!AA699="","na",Financials!AA699)</f>
        <v>-0.75</v>
      </c>
      <c r="Z700" s="8">
        <f>IF(Financials!AB699="","na",Financials!AB699)</f>
        <v>3</v>
      </c>
      <c r="AA700" s="8">
        <f>IF(Financials!AC699="","na",Financials!AC699)</f>
        <v>3.55</v>
      </c>
      <c r="AB700" s="8">
        <f>IF(Financials!AD699="","na",Financials!AD699)</f>
        <v>4.0999999999999996</v>
      </c>
      <c r="AC700" s="8">
        <f>IF(Financials!AE699="","na",Financials!AE699)</f>
        <v>4.4000000000000004</v>
      </c>
      <c r="AD700" s="8">
        <f>IF(Financials!AF699="","na",Financials!AF699)</f>
        <v>1.1000000000000001</v>
      </c>
      <c r="AE700" s="16">
        <f>IF(Financials!AG699="","na",Financials!AG699)</f>
        <v>0.34482758620689657</v>
      </c>
      <c r="AF700" s="16">
        <f>IF(Financials!AH699="","na",Financials!AH699)</f>
        <v>0.27952755905511811</v>
      </c>
      <c r="AG700" s="16">
        <f>IF(Financials!AI699="","na",Financials!AI699)</f>
        <v>0.29710144927536225</v>
      </c>
      <c r="AH700" s="16" t="str">
        <f>IF(Financials!AJ699="","na",Financials!AJ699)</f>
        <v>na</v>
      </c>
      <c r="AI700" s="16" t="str">
        <f>IF(Financials!AK699="","na",Financials!AK699)</f>
        <v>na</v>
      </c>
    </row>
    <row r="701" spans="1:35" x14ac:dyDescent="0.2">
      <c r="A701" s="5">
        <f>Financials!Q700</f>
        <v>44306</v>
      </c>
      <c r="B701" s="5">
        <f>Financials!P700</f>
        <v>44306</v>
      </c>
      <c r="C701" t="str">
        <f>Financials!A700</f>
        <v>US5529531015</v>
      </c>
      <c r="D701" t="str">
        <f>Financials!B700</f>
        <v>MGM</v>
      </c>
      <c r="E701" t="str">
        <f>Financials!C700</f>
        <v>MGM Resorts International</v>
      </c>
      <c r="F701" t="str">
        <f>Financials!D700</f>
        <v>USD</v>
      </c>
      <c r="G701" t="str">
        <f>Financials!E700</f>
        <v>Consumer Cyclical</v>
      </c>
      <c r="H701" t="str">
        <f>Financials!F700</f>
        <v>Resorts &amp; Casinos</v>
      </c>
      <c r="I701">
        <f>Financials!O700</f>
        <v>39.549999999999997</v>
      </c>
      <c r="J701" t="str">
        <f>Financials!H700&amp;" - "&amp;Financials!G700</f>
        <v>11.77 - 42.04</v>
      </c>
      <c r="K701" s="7">
        <f>(Financials!G700-Financials!O700)/Financials!O700</f>
        <v>6.2958280657395754E-2</v>
      </c>
      <c r="L701" s="1">
        <f>Financials!M700</f>
        <v>2.9999999999999997E-4</v>
      </c>
      <c r="M701">
        <f>Financials!I700</f>
        <v>0</v>
      </c>
      <c r="N701">
        <f>Financials!J700</f>
        <v>13.159000000000001</v>
      </c>
      <c r="O701" s="11">
        <f>Financials!K700</f>
        <v>3.0055499999999999</v>
      </c>
      <c r="P701" s="8">
        <f t="shared" si="12"/>
        <v>2</v>
      </c>
      <c r="Q701" s="14">
        <f>Financials!S700</f>
        <v>2001</v>
      </c>
      <c r="R701" s="14">
        <f>Financials!T700</f>
        <v>2020</v>
      </c>
      <c r="S701" s="14">
        <f>Financials!U700</f>
        <v>3</v>
      </c>
      <c r="T701" s="14">
        <f>Financials!V700</f>
        <v>1</v>
      </c>
      <c r="U701" s="15">
        <f>IF(Financials!W700="","na",Financials!W700)</f>
        <v>2.1799999999999997</v>
      </c>
      <c r="V701" s="15" t="str">
        <f>IF(Financials!X700="","na",Financials!X700)</f>
        <v>na</v>
      </c>
      <c r="W701" s="15" t="str">
        <f>IF(Financials!Y700="","na",Financials!Y700)</f>
        <v>na</v>
      </c>
      <c r="X701" s="15">
        <f>IF(Financials!Z700="","na",Financials!Z700)</f>
        <v>-0.63863636363636367</v>
      </c>
      <c r="Y701" s="15">
        <f>IF(Financials!AA700="","na",Financials!AA700)</f>
        <v>-0.69423076923076921</v>
      </c>
      <c r="Z701" s="8">
        <f>IF(Financials!AB700="","na",Financials!AB700)</f>
        <v>0.44</v>
      </c>
      <c r="AA701" s="8">
        <f>IF(Financials!AC700="","na",Financials!AC700)</f>
        <v>0.48</v>
      </c>
      <c r="AB701" s="8">
        <f>IF(Financials!AD700="","na",Financials!AD700)</f>
        <v>0.52</v>
      </c>
      <c r="AC701" s="8">
        <f>IF(Financials!AE700="","na",Financials!AE700)</f>
        <v>0.159</v>
      </c>
      <c r="AD701" s="8" t="str">
        <f>IF(Financials!AF700="","na",Financials!AF700)</f>
        <v>na</v>
      </c>
      <c r="AE701" s="16">
        <f>IF(Financials!AG700="","na",Financials!AG700)</f>
        <v>0.13333333333333333</v>
      </c>
      <c r="AF701" s="16" t="str">
        <f>IF(Financials!AH700="","na",Financials!AH700)</f>
        <v>na</v>
      </c>
      <c r="AG701" s="16">
        <f>IF(Financials!AI700="","na",Financials!AI700)</f>
        <v>0.13333333333333333</v>
      </c>
      <c r="AH701" s="16" t="str">
        <f>IF(Financials!AJ700="","na",Financials!AJ700)</f>
        <v>na</v>
      </c>
      <c r="AI701" s="16" t="str">
        <f>IF(Financials!AK700="","na",Financials!AK700)</f>
        <v>na</v>
      </c>
    </row>
    <row r="702" spans="1:35" x14ac:dyDescent="0.2">
      <c r="A702" s="5">
        <f>Financials!Q701</f>
        <v>44306</v>
      </c>
      <c r="B702" s="5">
        <f>Financials!P701</f>
        <v>44306</v>
      </c>
      <c r="C702" t="str">
        <f>Financials!A701</f>
        <v>US5658491064</v>
      </c>
      <c r="D702" t="str">
        <f>Financials!B701</f>
        <v>MRO</v>
      </c>
      <c r="E702" t="str">
        <f>Financials!C701</f>
        <v>Marathon Oil</v>
      </c>
      <c r="F702" t="str">
        <f>Financials!D701</f>
        <v>USD</v>
      </c>
      <c r="G702" t="str">
        <f>Financials!E701</f>
        <v>Energy</v>
      </c>
      <c r="H702" t="str">
        <f>Financials!F701</f>
        <v>Oil &amp; Gas E&amp;P</v>
      </c>
      <c r="I702">
        <f>Financials!O701</f>
        <v>10.11</v>
      </c>
      <c r="J702" t="str">
        <f>Financials!H701&amp;" - "&amp;Financials!G701</f>
        <v>3.6 - 13.29</v>
      </c>
      <c r="K702" s="7">
        <f>(Financials!G701-Financials!O701)/Financials!O701</f>
        <v>0.31454005934718099</v>
      </c>
      <c r="L702" s="1">
        <f>Financials!M701</f>
        <v>1.1900000000000001E-2</v>
      </c>
      <c r="M702">
        <f>Financials!I701</f>
        <v>0</v>
      </c>
      <c r="N702">
        <f>Financials!J701</f>
        <v>13.379</v>
      </c>
      <c r="O702" s="11">
        <f>Financials!K701</f>
        <v>0.75566199999999994</v>
      </c>
      <c r="P702" s="8">
        <f t="shared" si="12"/>
        <v>1</v>
      </c>
      <c r="Q702" s="14">
        <f>Financials!S701</f>
        <v>1971</v>
      </c>
      <c r="R702" s="14">
        <f>Financials!T701</f>
        <v>1970</v>
      </c>
      <c r="S702" s="14">
        <f>Financials!U701</f>
        <v>33</v>
      </c>
      <c r="T702" s="14">
        <f>Financials!V701</f>
        <v>11</v>
      </c>
      <c r="U702" s="15">
        <f>IF(Financials!W701="","na",Financials!W701)</f>
        <v>0.28571428571428559</v>
      </c>
      <c r="V702" s="15">
        <f>IF(Financials!X701="","na",Financials!X701)</f>
        <v>1.7692243412378597</v>
      </c>
      <c r="W702" s="15">
        <f>IF(Financials!Y701="","na",Financials!Y701)</f>
        <v>0.67441977970155276</v>
      </c>
      <c r="X702" s="15">
        <f>IF(Financials!Z701="","na",Financials!Z701)</f>
        <v>0.44001216703602308</v>
      </c>
      <c r="Y702" s="15">
        <f>IF(Financials!AA701="","na",Financials!AA701)</f>
        <v>0.12499999999999988</v>
      </c>
      <c r="Z702" s="8">
        <f>IF(Financials!AB701="","na",Financials!AB701)</f>
        <v>0.2</v>
      </c>
      <c r="AA702" s="8">
        <f>IF(Financials!AC701="","na",Financials!AC701)</f>
        <v>0.2</v>
      </c>
      <c r="AB702" s="8">
        <f>IF(Financials!AD701="","na",Financials!AD701)</f>
        <v>0.2</v>
      </c>
      <c r="AC702" s="8">
        <f>IF(Financials!AE701="","na",Financials!AE701)</f>
        <v>0.08</v>
      </c>
      <c r="AD702" s="8">
        <f>IF(Financials!AF701="","na",Financials!AF701)</f>
        <v>0.03</v>
      </c>
      <c r="AE702" s="16">
        <f>IF(Financials!AG701="","na",Financials!AG701)</f>
        <v>-2.9850746268656716E-2</v>
      </c>
      <c r="AF702" s="16">
        <f>IF(Financials!AH701="","na",Financials!AH701)</f>
        <v>0.15384615384615383</v>
      </c>
      <c r="AG702" s="16" t="str">
        <f>IF(Financials!AI701="","na",Financials!AI701)</f>
        <v>na</v>
      </c>
      <c r="AH702" s="16" t="str">
        <f>IF(Financials!AJ701="","na",Financials!AJ701)</f>
        <v>na</v>
      </c>
      <c r="AI702" s="16" t="str">
        <f>IF(Financials!AK701="","na",Financials!AK701)</f>
        <v>na</v>
      </c>
    </row>
    <row r="703" spans="1:35" x14ac:dyDescent="0.2">
      <c r="A703" s="5">
        <f>Financials!Q702</f>
        <v>44306</v>
      </c>
      <c r="B703" s="5">
        <f>Financials!P702</f>
        <v>44306</v>
      </c>
      <c r="C703" t="str">
        <f>Financials!A702</f>
        <v>US56585A1025</v>
      </c>
      <c r="D703" t="str">
        <f>Financials!B702</f>
        <v>MPC</v>
      </c>
      <c r="E703" t="str">
        <f>Financials!C702</f>
        <v>Marathon Petroleum</v>
      </c>
      <c r="F703" t="str">
        <f>Financials!D702</f>
        <v>USD</v>
      </c>
      <c r="G703" t="str">
        <f>Financials!E702</f>
        <v>Energy</v>
      </c>
      <c r="H703" t="str">
        <f>Financials!F702</f>
        <v>Oil &amp; Gas Refining &amp; Marketing</v>
      </c>
      <c r="I703">
        <f>Financials!O702</f>
        <v>52.05</v>
      </c>
      <c r="J703" t="str">
        <f>Financials!H702&amp;" - "&amp;Financials!G702</f>
        <v>21.9 - 59.93</v>
      </c>
      <c r="K703" s="7">
        <f>(Financials!G702-Financials!O702)/Financials!O702</f>
        <v>0.15139289145052839</v>
      </c>
      <c r="L703" s="1">
        <f>Financials!M702</f>
        <v>4.3400000000000001E-2</v>
      </c>
      <c r="M703">
        <f>Financials!I702</f>
        <v>0</v>
      </c>
      <c r="N703">
        <f>Financials!J702</f>
        <v>34.1</v>
      </c>
      <c r="O703" s="11">
        <f>Financials!K702</f>
        <v>1.5263899999999999</v>
      </c>
      <c r="P703" s="8">
        <f t="shared" si="12"/>
        <v>3</v>
      </c>
      <c r="Q703" s="14">
        <f>Financials!S702</f>
        <v>2012</v>
      </c>
      <c r="R703" s="14">
        <f>Financials!T702</f>
        <v>2021</v>
      </c>
      <c r="S703" s="14">
        <f>Financials!U702</f>
        <v>8</v>
      </c>
      <c r="T703" s="14">
        <f>Financials!V702</f>
        <v>1</v>
      </c>
      <c r="U703" s="15">
        <f>IF(Financials!W702="","na",Financials!W702)</f>
        <v>-3.3333333333333368E-2</v>
      </c>
      <c r="V703" s="15">
        <f>IF(Financials!X702="","na",Financials!X702)</f>
        <v>-0.36956521739130438</v>
      </c>
      <c r="W703" s="15">
        <f>IF(Financials!Y702="","na",Financials!Y702)</f>
        <v>-0.57352941176470595</v>
      </c>
      <c r="X703" s="15">
        <f>IF(Financials!Z702="","na",Financials!Z702)</f>
        <v>-0.68478260869565222</v>
      </c>
      <c r="Y703" s="15">
        <f>IF(Financials!AA702="","na",Financials!AA702)</f>
        <v>-0.75</v>
      </c>
      <c r="Z703" s="8">
        <f>IF(Financials!AB702="","na",Financials!AB702)</f>
        <v>1.52</v>
      </c>
      <c r="AA703" s="8">
        <f>IF(Financials!AC702="","na",Financials!AC702)</f>
        <v>1.84</v>
      </c>
      <c r="AB703" s="8">
        <f>IF(Financials!AD702="","na",Financials!AD702)</f>
        <v>2.12</v>
      </c>
      <c r="AC703" s="8">
        <f>IF(Financials!AE702="","na",Financials!AE702)</f>
        <v>2.3199999999999998</v>
      </c>
      <c r="AD703" s="8">
        <f>IF(Financials!AF702="","na",Financials!AF702)</f>
        <v>0.57999999999999996</v>
      </c>
      <c r="AE703" s="16">
        <f>IF(Financials!AG702="","na",Financials!AG702)</f>
        <v>0.22686567164179103</v>
      </c>
      <c r="AF703" s="16">
        <f>IF(Financials!AH702="","na",Financials!AH702)</f>
        <v>0.34716981132075475</v>
      </c>
      <c r="AG703" s="16">
        <f>IF(Financials!AI702="","na",Financials!AI702)</f>
        <v>0.53</v>
      </c>
      <c r="AH703" s="16" t="str">
        <f>IF(Financials!AJ702="","na",Financials!AJ702)</f>
        <v>na</v>
      </c>
      <c r="AI703" s="16" t="str">
        <f>IF(Financials!AK702="","na",Financials!AK702)</f>
        <v>na</v>
      </c>
    </row>
    <row r="704" spans="1:35" x14ac:dyDescent="0.2">
      <c r="A704" s="5">
        <f>Financials!Q703</f>
        <v>44306</v>
      </c>
      <c r="B704" s="5">
        <f>Financials!P703</f>
        <v>44306</v>
      </c>
      <c r="C704" t="str">
        <f>Financials!A703</f>
        <v>US5717481023</v>
      </c>
      <c r="D704" t="str">
        <f>Financials!B703</f>
        <v>MMC</v>
      </c>
      <c r="E704" t="str">
        <f>Financials!C703</f>
        <v>Marsh &amp; McLennan Cos</v>
      </c>
      <c r="F704" t="str">
        <f>Financials!D703</f>
        <v>USD</v>
      </c>
      <c r="G704" t="str">
        <f>Financials!E703</f>
        <v>Financial Services</v>
      </c>
      <c r="H704" t="str">
        <f>Financials!F703</f>
        <v>Insurance Brokers</v>
      </c>
      <c r="I704">
        <f>Financials!O703</f>
        <v>127.35</v>
      </c>
      <c r="J704" t="str">
        <f>Financials!H703&amp;" - "&amp;Financials!G703</f>
        <v>87.3 - 128.86</v>
      </c>
      <c r="K704" s="7">
        <f>(Financials!G703-Financials!O703)/Financials!O703</f>
        <v>1.1857086768747698E-2</v>
      </c>
      <c r="L704" s="1">
        <f>Financials!M703</f>
        <v>1.46E-2</v>
      </c>
      <c r="M704">
        <f>Financials!I703</f>
        <v>32.322299999999998</v>
      </c>
      <c r="N704">
        <f>Financials!J703</f>
        <v>17.931000000000001</v>
      </c>
      <c r="O704" s="11">
        <f>Financials!K703</f>
        <v>7.1022299999999996</v>
      </c>
      <c r="P704" s="8">
        <f t="shared" si="12"/>
        <v>3</v>
      </c>
      <c r="Q704" s="14">
        <f>Financials!S703</f>
        <v>1984</v>
      </c>
      <c r="R704" s="14">
        <f>Financials!T703</f>
        <v>2021</v>
      </c>
      <c r="S704" s="14">
        <f>Financials!U703</f>
        <v>29</v>
      </c>
      <c r="T704" s="14">
        <f>Financials!V703</f>
        <v>6</v>
      </c>
      <c r="U704" s="15">
        <f>IF(Financials!W703="","na",Financials!W703)</f>
        <v>3.960026453474419</v>
      </c>
      <c r="V704" s="15">
        <f>IF(Financials!X703="","na",Financials!X703)</f>
        <v>-0.12264150943396226</v>
      </c>
      <c r="W704" s="15">
        <f>IF(Financials!Y703="","na",Financials!Y703)</f>
        <v>-0.2846153846153846</v>
      </c>
      <c r="X704" s="15">
        <f>IF(Financials!Z703="","na",Financials!Z703)</f>
        <v>-0.41139240506329111</v>
      </c>
      <c r="Y704" s="15">
        <f>IF(Financials!AA703="","na",Financials!AA703)</f>
        <v>-0.49456521739130432</v>
      </c>
      <c r="Z704" s="8">
        <f>IF(Financials!AB703="","na",Financials!AB703)</f>
        <v>1.43</v>
      </c>
      <c r="AA704" s="8">
        <f>IF(Financials!AC703="","na",Financials!AC703)</f>
        <v>1.58</v>
      </c>
      <c r="AB704" s="8">
        <f>IF(Financials!AD703="","na",Financials!AD703)</f>
        <v>1.74</v>
      </c>
      <c r="AC704" s="8">
        <f>IF(Financials!AE703="","na",Financials!AE703)</f>
        <v>1.84</v>
      </c>
      <c r="AD704" s="8">
        <f>IF(Financials!AF703="","na",Financials!AF703)</f>
        <v>0.93</v>
      </c>
      <c r="AE704" s="16">
        <f>IF(Financials!AG703="","na",Financials!AG703)</f>
        <v>0.49310344827586206</v>
      </c>
      <c r="AF704" s="16">
        <f>IF(Financials!AH703="","na",Financials!AH703)</f>
        <v>0.49375000000000002</v>
      </c>
      <c r="AG704" s="16">
        <f>IF(Financials!AI703="","na",Financials!AI703)</f>
        <v>0.5117647058823529</v>
      </c>
      <c r="AH704" s="16" t="str">
        <f>IF(Financials!AJ703="","na",Financials!AJ703)</f>
        <v>na</v>
      </c>
      <c r="AI704" s="16" t="str">
        <f>IF(Financials!AK703="","na",Financials!AK703)</f>
        <v>na</v>
      </c>
    </row>
    <row r="705" spans="1:35" x14ac:dyDescent="0.2">
      <c r="A705" s="5">
        <f>Financials!Q704</f>
        <v>44306</v>
      </c>
      <c r="B705" s="5">
        <f>Financials!P704</f>
        <v>44306</v>
      </c>
      <c r="C705" t="str">
        <f>Financials!A704</f>
        <v>US5719032022</v>
      </c>
      <c r="D705" t="str">
        <f>Financials!B704</f>
        <v>MAR</v>
      </c>
      <c r="E705" t="str">
        <f>Financials!C704</f>
        <v>Marriott</v>
      </c>
      <c r="F705" t="str">
        <f>Financials!D704</f>
        <v>USD</v>
      </c>
      <c r="G705" t="str">
        <f>Financials!E704</f>
        <v>Consumer Cyclical</v>
      </c>
      <c r="H705" t="str">
        <f>Financials!F704</f>
        <v>Lodging</v>
      </c>
      <c r="I705">
        <f>Financials!O704</f>
        <v>141.97</v>
      </c>
      <c r="J705" t="str">
        <f>Financials!H704&amp;" - "&amp;Financials!G704</f>
        <v>71.52 - 159.98</v>
      </c>
      <c r="K705" s="7">
        <f>(Financials!G704-Financials!O704)/Financials!O704</f>
        <v>0.12685778685637805</v>
      </c>
      <c r="L705" s="1">
        <f>Financials!M704</f>
        <v>0</v>
      </c>
      <c r="M705">
        <f>Financials!I704</f>
        <v>0</v>
      </c>
      <c r="N705">
        <f>Financials!J704</f>
        <v>1.3260000000000001</v>
      </c>
      <c r="O705" s="11">
        <f>Financials!K704</f>
        <v>107.066</v>
      </c>
      <c r="P705" s="8">
        <f t="shared" si="12"/>
        <v>2</v>
      </c>
      <c r="Q705" s="14">
        <f>Financials!S704</f>
        <v>1999</v>
      </c>
      <c r="R705" s="14">
        <f>Financials!T704</f>
        <v>2020</v>
      </c>
      <c r="S705" s="14">
        <f>Financials!U704</f>
        <v>19</v>
      </c>
      <c r="T705" s="14">
        <f>Financials!V704</f>
        <v>2</v>
      </c>
      <c r="U705" s="15">
        <f>IF(Financials!W704="","na",Financials!W704)</f>
        <v>3.7676278071891849</v>
      </c>
      <c r="V705" s="15">
        <f>IF(Financials!X704="","na",Financials!X704)</f>
        <v>-0.25000000000000006</v>
      </c>
      <c r="W705" s="15">
        <f>IF(Financials!Y704="","na",Financials!Y704)</f>
        <v>-0.49473684210526314</v>
      </c>
      <c r="X705" s="15">
        <f>IF(Financials!Z704="","na",Financials!Z704)</f>
        <v>-0.62790697674418605</v>
      </c>
      <c r="Y705" s="15">
        <f>IF(Financials!AA704="","na",Financials!AA704)</f>
        <v>-0.74054054054054053</v>
      </c>
      <c r="Z705" s="8">
        <f>IF(Financials!AB704="","na",Financials!AB704)</f>
        <v>1.29</v>
      </c>
      <c r="AA705" s="8">
        <f>IF(Financials!AC704="","na",Financials!AC704)</f>
        <v>1.56</v>
      </c>
      <c r="AB705" s="8">
        <f>IF(Financials!AD704="","na",Financials!AD704)</f>
        <v>1.85</v>
      </c>
      <c r="AC705" s="8">
        <f>IF(Financials!AE704="","na",Financials!AE704)</f>
        <v>0.48</v>
      </c>
      <c r="AD705" s="8" t="str">
        <f>IF(Financials!AF704="","na",Financials!AF704)</f>
        <v>na</v>
      </c>
      <c r="AE705" s="16">
        <f>IF(Financials!AG704="","na",Financials!AG704)</f>
        <v>0.33947368421052632</v>
      </c>
      <c r="AF705" s="16">
        <f>IF(Financials!AH704="","na",Financials!AH704)</f>
        <v>0.41052631578947374</v>
      </c>
      <c r="AG705" s="16" t="str">
        <f>IF(Financials!AI704="","na",Financials!AI704)</f>
        <v>na</v>
      </c>
      <c r="AH705" s="16" t="str">
        <f>IF(Financials!AJ704="","na",Financials!AJ704)</f>
        <v>na</v>
      </c>
      <c r="AI705" s="16" t="str">
        <f>IF(Financials!AK704="","na",Financials!AK704)</f>
        <v>na</v>
      </c>
    </row>
    <row r="706" spans="1:35" x14ac:dyDescent="0.2">
      <c r="A706" s="5">
        <f>Financials!Q705</f>
        <v>44306</v>
      </c>
      <c r="B706" s="5">
        <f>Financials!P705</f>
        <v>44306</v>
      </c>
      <c r="C706" t="str">
        <f>Financials!A705</f>
        <v>US5732841060</v>
      </c>
      <c r="D706" t="str">
        <f>Financials!B705</f>
        <v>MLM</v>
      </c>
      <c r="E706" t="str">
        <f>Financials!C705</f>
        <v>Martin Marietta Materials</v>
      </c>
      <c r="F706" t="str">
        <f>Financials!D705</f>
        <v>USD</v>
      </c>
      <c r="G706" t="str">
        <f>Financials!E705</f>
        <v>Basic Materials</v>
      </c>
      <c r="H706" t="str">
        <f>Financials!F705</f>
        <v>Building Materials</v>
      </c>
      <c r="I706">
        <f>Financials!O705</f>
        <v>344.61</v>
      </c>
      <c r="J706" t="str">
        <f>Financials!H705&amp;" - "&amp;Financials!G705</f>
        <v>151.94 - 353.56</v>
      </c>
      <c r="K706" s="7">
        <f>(Financials!G705-Financials!O705)/Financials!O705</f>
        <v>2.5971387945793761E-2</v>
      </c>
      <c r="L706" s="1">
        <f>Financials!M705</f>
        <v>6.6E-3</v>
      </c>
      <c r="M706">
        <f>Financials!I705</f>
        <v>29.862200000000001</v>
      </c>
      <c r="N706">
        <f>Financials!J705</f>
        <v>94.554000000000002</v>
      </c>
      <c r="O706" s="11">
        <f>Financials!K705</f>
        <v>3.6445799999999999</v>
      </c>
      <c r="P706" s="8">
        <f t="shared" si="12"/>
        <v>3</v>
      </c>
      <c r="Q706" s="14">
        <f>Financials!S705</f>
        <v>1995</v>
      </c>
      <c r="R706" s="14">
        <f>Financials!T705</f>
        <v>2021</v>
      </c>
      <c r="S706" s="14">
        <f>Financials!U705</f>
        <v>19</v>
      </c>
      <c r="T706" s="14">
        <f>Financials!V705</f>
        <v>1</v>
      </c>
      <c r="U706" s="15">
        <f>IF(Financials!W705="","na",Financials!W705)</f>
        <v>0.29545454545454536</v>
      </c>
      <c r="V706" s="15">
        <f>IF(Financials!X705="","na",Financials!X705)</f>
        <v>-0.64375000000000016</v>
      </c>
      <c r="W706" s="15">
        <f>IF(Financials!Y705="","na",Financials!Y705)</f>
        <v>-0.65243902439024382</v>
      </c>
      <c r="X706" s="15">
        <f>IF(Financials!Z705="","na",Financials!Z705)</f>
        <v>-0.69021739130434778</v>
      </c>
      <c r="Y706" s="15">
        <f>IF(Financials!AA705="","na",Financials!AA705)</f>
        <v>-0.74553571428571441</v>
      </c>
      <c r="Z706" s="8">
        <f>IF(Financials!AB705="","na",Financials!AB705)</f>
        <v>1.72</v>
      </c>
      <c r="AA706" s="8">
        <f>IF(Financials!AC705="","na",Financials!AC705)</f>
        <v>1.84</v>
      </c>
      <c r="AB706" s="8">
        <f>IF(Financials!AD705="","na",Financials!AD705)</f>
        <v>2.06</v>
      </c>
      <c r="AC706" s="8">
        <f>IF(Financials!AE705="","na",Financials!AE705)</f>
        <v>2.2400000000000002</v>
      </c>
      <c r="AD706" s="8">
        <f>IF(Financials!AF705="","na",Financials!AF705)</f>
        <v>0.56999999999999995</v>
      </c>
      <c r="AE706" s="16">
        <f>IF(Financials!AG705="","na",Financials!AG705)</f>
        <v>0.15221238938053097</v>
      </c>
      <c r="AF706" s="16">
        <f>IF(Financials!AH705="","na",Financials!AH705)</f>
        <v>0.24864864864864863</v>
      </c>
      <c r="AG706" s="16">
        <f>IF(Financials!AI705="","na",Financials!AI705)</f>
        <v>0.21237113402061855</v>
      </c>
      <c r="AH706" s="16" t="str">
        <f>IF(Financials!AJ705="","na",Financials!AJ705)</f>
        <v>na</v>
      </c>
      <c r="AI706" s="16" t="str">
        <f>IF(Financials!AK705="","na",Financials!AK705)</f>
        <v>na</v>
      </c>
    </row>
    <row r="707" spans="1:35" x14ac:dyDescent="0.2">
      <c r="A707" s="5">
        <f>Financials!Q706</f>
        <v>44306</v>
      </c>
      <c r="B707" s="5">
        <f>Financials!P706</f>
        <v>44306</v>
      </c>
      <c r="C707" t="str">
        <f>Financials!A706</f>
        <v>US5745991068</v>
      </c>
      <c r="D707" t="str">
        <f>Financials!B706</f>
        <v>MAS</v>
      </c>
      <c r="E707" t="str">
        <f>Financials!C706</f>
        <v>Masco</v>
      </c>
      <c r="F707" t="str">
        <f>Financials!D706</f>
        <v>USD</v>
      </c>
      <c r="G707" t="str">
        <f>Financials!E706</f>
        <v>Industrials</v>
      </c>
      <c r="H707" t="str">
        <f>Financials!F706</f>
        <v>Building Products &amp; Equipment</v>
      </c>
      <c r="I707">
        <f>Financials!O706</f>
        <v>63.5</v>
      </c>
      <c r="J707" t="str">
        <f>Financials!H706&amp;" - "&amp;Financials!G706</f>
        <v>36.91 - 64.8475</v>
      </c>
      <c r="K707" s="7">
        <f>(Financials!G706-Financials!O706)/Financials!O706</f>
        <v>2.122047244094483E-2</v>
      </c>
      <c r="L707" s="1">
        <f>Financials!M706</f>
        <v>1.4800000000000001E-2</v>
      </c>
      <c r="M707">
        <f>Financials!I706</f>
        <v>13.798299999999999</v>
      </c>
      <c r="N707">
        <f>Financials!J706</f>
        <v>0.755</v>
      </c>
      <c r="O707" s="11">
        <f>Financials!K706</f>
        <v>84.105999999999995</v>
      </c>
      <c r="P707" s="8">
        <f t="shared" si="12"/>
        <v>3</v>
      </c>
      <c r="Q707" s="14">
        <f>Financials!S706</f>
        <v>1984</v>
      </c>
      <c r="R707" s="14">
        <f>Financials!T706</f>
        <v>2021</v>
      </c>
      <c r="S707" s="14">
        <f>Financials!U706</f>
        <v>29</v>
      </c>
      <c r="T707" s="14">
        <f>Financials!V706</f>
        <v>5</v>
      </c>
      <c r="U707" s="15">
        <f>IF(Financials!W706="","na",Financials!W706)</f>
        <v>0.27455800149305382</v>
      </c>
      <c r="V707" s="15">
        <f>IF(Financials!X706="","na",Financials!X706)</f>
        <v>-0.51721141312219376</v>
      </c>
      <c r="W707" s="15">
        <f>IF(Financials!Y706="","na",Financials!Y706)</f>
        <v>-0.63636363636363635</v>
      </c>
      <c r="X707" s="15">
        <f>IF(Financials!Z706="","na",Financials!Z706)</f>
        <v>-0.67816091954022983</v>
      </c>
      <c r="Y707" s="15">
        <f>IF(Financials!AA706="","na",Financials!AA706)</f>
        <v>-0.74311926605504586</v>
      </c>
      <c r="Z707" s="8">
        <f>IF(Financials!AB706="","na",Financials!AB706)</f>
        <v>0.40500000000000003</v>
      </c>
      <c r="AA707" s="8">
        <f>IF(Financials!AC706="","na",Financials!AC706)</f>
        <v>0.435</v>
      </c>
      <c r="AB707" s="8">
        <f>IF(Financials!AD706="","na",Financials!AD706)</f>
        <v>0.495</v>
      </c>
      <c r="AC707" s="8">
        <f>IF(Financials!AE706="","na",Financials!AE706)</f>
        <v>0.54500000000000004</v>
      </c>
      <c r="AD707" s="8">
        <f>IF(Financials!AF706="","na",Financials!AF706)</f>
        <v>0.14000000000000001</v>
      </c>
      <c r="AE707" s="16">
        <f>IF(Financials!AG706="","na",Financials!AG706)</f>
        <v>0.23823529411764707</v>
      </c>
      <c r="AF707" s="16">
        <f>IF(Financials!AH706="","na",Financials!AH706)</f>
        <v>0.18124999999999999</v>
      </c>
      <c r="AG707" s="16">
        <f>IF(Financials!AI706="","na",Financials!AI706)</f>
        <v>0.15468749999999998</v>
      </c>
      <c r="AH707" s="16" t="str">
        <f>IF(Financials!AJ706="","na",Financials!AJ706)</f>
        <v>na</v>
      </c>
      <c r="AI707" s="16" t="str">
        <f>IF(Financials!AK706="","na",Financials!AK706)</f>
        <v>na</v>
      </c>
    </row>
    <row r="708" spans="1:35" x14ac:dyDescent="0.2">
      <c r="A708" s="5">
        <f>Financials!Q707</f>
        <v>44306</v>
      </c>
      <c r="B708" s="5">
        <f>Financials!P707</f>
        <v>44306</v>
      </c>
      <c r="C708" t="str">
        <f>Financials!A707</f>
        <v>US57636Q1040</v>
      </c>
      <c r="D708" t="str">
        <f>Financials!B707</f>
        <v>MA</v>
      </c>
      <c r="E708" t="str">
        <f>Financials!C707</f>
        <v>MasterCard</v>
      </c>
      <c r="F708" t="str">
        <f>Financials!D707</f>
        <v>USD</v>
      </c>
      <c r="G708" t="str">
        <f>Financials!E707</f>
        <v>Financial Services</v>
      </c>
      <c r="H708" t="str">
        <f>Financials!F707</f>
        <v>Credit Services</v>
      </c>
      <c r="I708">
        <f>Financials!O707</f>
        <v>376.63</v>
      </c>
      <c r="J708" t="str">
        <f>Financials!H707&amp;" - "&amp;Financials!G707</f>
        <v>244.1 - 389.5</v>
      </c>
      <c r="K708" s="7">
        <f>(Financials!G707-Financials!O707)/Financials!O707</f>
        <v>3.4171468019010713E-2</v>
      </c>
      <c r="L708" s="1">
        <f>Financials!M707</f>
        <v>4.7000000000000002E-3</v>
      </c>
      <c r="M708">
        <f>Financials!I707</f>
        <v>59.125599999999999</v>
      </c>
      <c r="N708">
        <f>Financials!J707</f>
        <v>6.423</v>
      </c>
      <c r="O708" s="11">
        <f>Financials!K707</f>
        <v>58.637700000000002</v>
      </c>
      <c r="P708" s="8">
        <f t="shared" si="12"/>
        <v>3</v>
      </c>
      <c r="Q708" s="14">
        <f>Financials!S707</f>
        <v>2007</v>
      </c>
      <c r="R708" s="14">
        <f>Financials!T707</f>
        <v>2021</v>
      </c>
      <c r="S708" s="14">
        <f>Financials!U707</f>
        <v>10</v>
      </c>
      <c r="T708" s="14">
        <f>Financials!V707</f>
        <v>1</v>
      </c>
      <c r="U708" s="15">
        <f>IF(Financials!W707="","na",Financials!W707)</f>
        <v>15.296296296296296</v>
      </c>
      <c r="V708" s="15">
        <f>IF(Financials!X707="","na",Financials!X707)</f>
        <v>1</v>
      </c>
      <c r="W708" s="15">
        <f>IF(Financials!Y707="","na",Financials!Y707)</f>
        <v>0.15789473684210523</v>
      </c>
      <c r="X708" s="15">
        <f>IF(Financials!Z707="","na",Financials!Z707)</f>
        <v>-0.12</v>
      </c>
      <c r="Y708" s="15">
        <f>IF(Financials!AA707="","na",Financials!AA707)</f>
        <v>-0.45</v>
      </c>
      <c r="Z708" s="8">
        <f>IF(Financials!AB707="","na",Financials!AB707)</f>
        <v>0.88</v>
      </c>
      <c r="AA708" s="8">
        <f>IF(Financials!AC707="","na",Financials!AC707)</f>
        <v>1</v>
      </c>
      <c r="AB708" s="8">
        <f>IF(Financials!AD707="","na",Financials!AD707)</f>
        <v>1.32</v>
      </c>
      <c r="AC708" s="8">
        <f>IF(Financials!AE707="","na",Financials!AE707)</f>
        <v>1.6</v>
      </c>
      <c r="AD708" s="8">
        <f>IF(Financials!AF707="","na",Financials!AF707)</f>
        <v>0.88</v>
      </c>
      <c r="AE708" s="16">
        <f>IF(Financials!AG707="","na",Financials!AG707)</f>
        <v>0.23783783783783785</v>
      </c>
      <c r="AF708" s="16">
        <f>IF(Financials!AH707="","na",Financials!AH707)</f>
        <v>0.17857142857142858</v>
      </c>
      <c r="AG708" s="16">
        <f>IF(Financials!AI707="","na",Financials!AI707)</f>
        <v>0.16708860759493671</v>
      </c>
      <c r="AH708" s="16" t="str">
        <f>IF(Financials!AJ707="","na",Financials!AJ707)</f>
        <v>na</v>
      </c>
      <c r="AI708" s="16" t="str">
        <f>IF(Financials!AK707="","na",Financials!AK707)</f>
        <v>na</v>
      </c>
    </row>
    <row r="709" spans="1:35" x14ac:dyDescent="0.2">
      <c r="A709" s="5">
        <f>Financials!Q708</f>
        <v>44306</v>
      </c>
      <c r="B709" s="5">
        <f>Financials!P708</f>
        <v>44306</v>
      </c>
      <c r="C709" t="str">
        <f>Financials!A708</f>
        <v>US57772K1016</v>
      </c>
      <c r="D709" t="str">
        <f>Financials!B708</f>
        <v>MXIM</v>
      </c>
      <c r="E709" t="str">
        <f>Financials!C708</f>
        <v>Maxim Integrated Products</v>
      </c>
      <c r="F709" t="str">
        <f>Financials!D708</f>
        <v>USD</v>
      </c>
      <c r="G709" t="str">
        <f>Financials!E708</f>
        <v>Technology</v>
      </c>
      <c r="H709" t="str">
        <f>Financials!F708</f>
        <v>Semiconductors</v>
      </c>
      <c r="I709">
        <f>Financials!O708</f>
        <v>92.58</v>
      </c>
      <c r="J709" t="str">
        <f>Financials!H708&amp;" - "&amp;Financials!G708</f>
        <v>50.04 - 98.44</v>
      </c>
      <c r="K709" s="7">
        <f>(Financials!G708-Financials!O708)/Financials!O708</f>
        <v>6.3296608338734059E-2</v>
      </c>
      <c r="L709" s="1">
        <f>Financials!M708</f>
        <v>0</v>
      </c>
      <c r="M709">
        <f>Financials!I708</f>
        <v>34.518999999999998</v>
      </c>
      <c r="N709">
        <f>Financials!J708</f>
        <v>7.1859999999999999</v>
      </c>
      <c r="O709" s="11">
        <f>Financials!K708</f>
        <v>12.8834</v>
      </c>
      <c r="P709" s="8">
        <f t="shared" si="12"/>
        <v>3</v>
      </c>
      <c r="Q709" s="14">
        <f>Financials!S708</f>
        <v>2003</v>
      </c>
      <c r="R709" s="14">
        <f>Financials!T708</f>
        <v>2020</v>
      </c>
      <c r="S709" s="14">
        <f>Financials!U708</f>
        <v>15</v>
      </c>
      <c r="T709" s="14">
        <f>Financials!V708</f>
        <v>2</v>
      </c>
      <c r="U709" s="15">
        <f>IF(Financials!W708="","na",Financials!W708)</f>
        <v>5.545454545454545</v>
      </c>
      <c r="V709" s="15">
        <f>IF(Financials!X708="","na",Financials!X708)</f>
        <v>0.43999999999999995</v>
      </c>
      <c r="W709" s="15">
        <f>IF(Financials!Y708="","na",Financials!Y708)</f>
        <v>0.2413793103448276</v>
      </c>
      <c r="X709" s="15">
        <f>IF(Financials!Z708="","na",Financials!Z708)</f>
        <v>4.3478260869565258E-2</v>
      </c>
      <c r="Y709" s="15">
        <f>IF(Financials!AA708="","na",Financials!AA708)</f>
        <v>-0.23404255319148937</v>
      </c>
      <c r="Z709" s="8">
        <f>IF(Financials!AB708="","na",Financials!AB708)</f>
        <v>1.38</v>
      </c>
      <c r="AA709" s="8">
        <f>IF(Financials!AC708="","na",Financials!AC708)</f>
        <v>1.76</v>
      </c>
      <c r="AB709" s="8">
        <f>IF(Financials!AD708="","na",Financials!AD708)</f>
        <v>1.88</v>
      </c>
      <c r="AC709" s="8">
        <f>IF(Financials!AE708="","na",Financials!AE708)</f>
        <v>1.44</v>
      </c>
      <c r="AD709" s="8" t="str">
        <f>IF(Financials!AF708="","na",Financials!AF708)</f>
        <v>na</v>
      </c>
      <c r="AE709" s="16">
        <f>IF(Financials!AG708="","na",Financials!AG708)</f>
        <v>0.69</v>
      </c>
      <c r="AF709" s="16">
        <f>IF(Financials!AH708="","na",Financials!AH708)</f>
        <v>1.1000000000000001</v>
      </c>
      <c r="AG709" s="16">
        <f>IF(Financials!AI708="","na",Financials!AI708)</f>
        <v>0.62666666666666659</v>
      </c>
      <c r="AH709" s="16">
        <f>IF(Financials!AJ708="","na",Financials!AJ708)</f>
        <v>0.6</v>
      </c>
      <c r="AI709" s="16" t="str">
        <f>IF(Financials!AK708="","na",Financials!AK708)</f>
        <v>na</v>
      </c>
    </row>
    <row r="710" spans="1:35" x14ac:dyDescent="0.2">
      <c r="A710" s="5">
        <f>Financials!Q709</f>
        <v>44306</v>
      </c>
      <c r="B710" s="5">
        <f>Financials!P709</f>
        <v>44306</v>
      </c>
      <c r="C710" t="str">
        <f>Financials!A709</f>
        <v>US5797802064</v>
      </c>
      <c r="D710" t="str">
        <f>Financials!B709</f>
        <v>MKC</v>
      </c>
      <c r="E710" t="str">
        <f>Financials!C709</f>
        <v>McCormick Inc</v>
      </c>
      <c r="F710" t="str">
        <f>Financials!D709</f>
        <v>USD</v>
      </c>
      <c r="G710" t="str">
        <f>Financials!E709</f>
        <v>Consumer Defensive</v>
      </c>
      <c r="H710" t="str">
        <f>Financials!F709</f>
        <v>Packaged Foods</v>
      </c>
      <c r="I710">
        <f>Financials!O709</f>
        <v>90.62</v>
      </c>
      <c r="J710" t="str">
        <f>Financials!H709&amp;" - "&amp;Financials!G709</f>
        <v>72.785 - 105.535</v>
      </c>
      <c r="K710" s="7">
        <f>(Financials!G709-Financials!O709)/Financials!O709</f>
        <v>0.1645883910836459</v>
      </c>
      <c r="L710" s="1">
        <f>Financials!M709</f>
        <v>1.4999999999999999E-2</v>
      </c>
      <c r="M710">
        <f>Financials!I709</f>
        <v>31.919699999999999</v>
      </c>
      <c r="N710">
        <f>Financials!J709</f>
        <v>15.539</v>
      </c>
      <c r="O710" s="11">
        <f>Financials!K709</f>
        <v>5.8317800000000002</v>
      </c>
      <c r="P710" s="8">
        <f t="shared" si="12"/>
        <v>3</v>
      </c>
      <c r="Q710" s="14">
        <f>Financials!S709</f>
        <v>1985</v>
      </c>
      <c r="R710" s="14">
        <f>Financials!T709</f>
        <v>2021</v>
      </c>
      <c r="S710" s="14">
        <f>Financials!U709</f>
        <v>30</v>
      </c>
      <c r="T710" s="14">
        <f>Financials!V709</f>
        <v>6</v>
      </c>
      <c r="U710" s="15">
        <f>IF(Financials!W709="","na",Financials!W709)</f>
        <v>-0.61503623188405787</v>
      </c>
      <c r="V710" s="15">
        <f>IF(Financials!X709="","na",Financials!X709)</f>
        <v>-0.54966887417218535</v>
      </c>
      <c r="W710" s="15">
        <f>IF(Financials!Y709="","na",Financials!Y709)</f>
        <v>-0.61363636363636365</v>
      </c>
      <c r="X710" s="15">
        <f>IF(Financials!Z709="","na",Financials!Z709)</f>
        <v>-0.68075117370892013</v>
      </c>
      <c r="Y710" s="15">
        <f>IF(Financials!AA709="","na",Financials!AA709)</f>
        <v>-0.73228346456692905</v>
      </c>
      <c r="Z710" s="8">
        <f>IF(Financials!AB709="","na",Financials!AB709)</f>
        <v>0.96499999999999997</v>
      </c>
      <c r="AA710" s="8">
        <f>IF(Financials!AC709="","na",Financials!AC709)</f>
        <v>1.0649999999999999</v>
      </c>
      <c r="AB710" s="8">
        <f>IF(Financials!AD709="","na",Financials!AD709)</f>
        <v>1.165</v>
      </c>
      <c r="AC710" s="8">
        <f>IF(Financials!AE709="","na",Financials!AE709)</f>
        <v>1.27</v>
      </c>
      <c r="AD710" s="8">
        <f>IF(Financials!AF709="","na",Financials!AF709)</f>
        <v>0.34</v>
      </c>
      <c r="AE710" s="16">
        <f>IF(Financials!AG709="","na",Financials!AG709)</f>
        <v>0.50789473684210529</v>
      </c>
      <c r="AF710" s="16">
        <f>IF(Financials!AH709="","na",Financials!AH709)</f>
        <v>0.30428571428571427</v>
      </c>
      <c r="AG710" s="16">
        <f>IF(Financials!AI709="","na",Financials!AI709)</f>
        <v>0.44807692307692309</v>
      </c>
      <c r="AH710" s="16" t="str">
        <f>IF(Financials!AJ709="","na",Financials!AJ709)</f>
        <v>na</v>
      </c>
      <c r="AI710" s="16" t="str">
        <f>IF(Financials!AK709="","na",Financials!AK709)</f>
        <v>na</v>
      </c>
    </row>
    <row r="711" spans="1:35" x14ac:dyDescent="0.2">
      <c r="A711" s="5">
        <f>Financials!Q710</f>
        <v>44306</v>
      </c>
      <c r="B711" s="5">
        <f>Financials!P710</f>
        <v>44306</v>
      </c>
      <c r="C711" t="str">
        <f>Financials!A710</f>
        <v>US5801351017</v>
      </c>
      <c r="D711" t="str">
        <f>Financials!B710</f>
        <v>MCD</v>
      </c>
      <c r="E711" t="str">
        <f>Financials!C710</f>
        <v>McDonalds</v>
      </c>
      <c r="F711" t="str">
        <f>Financials!D710</f>
        <v>USD</v>
      </c>
      <c r="G711" t="str">
        <f>Financials!E710</f>
        <v>Consumer Cyclical</v>
      </c>
      <c r="H711" t="str">
        <f>Financials!F710</f>
        <v>Restaurants</v>
      </c>
      <c r="I711">
        <f>Financials!O710</f>
        <v>233.01</v>
      </c>
      <c r="J711" t="str">
        <f>Financials!H710&amp;" - "&amp;Financials!G710</f>
        <v>167.85 - 233.21</v>
      </c>
      <c r="K711" s="7">
        <f>(Financials!G710-Financials!O710)/Financials!O710</f>
        <v>8.5833226041808104E-4</v>
      </c>
      <c r="L711" s="1">
        <f>Financials!M710</f>
        <v>2.23E-2</v>
      </c>
      <c r="M711">
        <f>Financials!I710</f>
        <v>36.927100000000003</v>
      </c>
      <c r="N711">
        <f>Financials!J710</f>
        <v>-10.497999999999999</v>
      </c>
      <c r="O711" s="11">
        <f>Financials!K710</f>
        <v>0</v>
      </c>
      <c r="P711" s="8">
        <f t="shared" si="12"/>
        <v>3</v>
      </c>
      <c r="Q711" s="14">
        <f>Financials!S710</f>
        <v>1976</v>
      </c>
      <c r="R711" s="14">
        <f>Financials!T710</f>
        <v>2021</v>
      </c>
      <c r="S711" s="14">
        <f>Financials!U710</f>
        <v>44</v>
      </c>
      <c r="T711" s="14">
        <f>Financials!V710</f>
        <v>1</v>
      </c>
      <c r="U711" s="15">
        <f>IF(Financials!W710="","na",Financials!W710)</f>
        <v>695.92058346839542</v>
      </c>
      <c r="V711" s="15">
        <f>IF(Financials!X710="","na",Financials!X710)</f>
        <v>-0.60670731707317072</v>
      </c>
      <c r="W711" s="15">
        <f>IF(Financials!Y710="","na",Financials!Y710)</f>
        <v>-0.64265927977839332</v>
      </c>
      <c r="X711" s="15">
        <f>IF(Financials!Z710="","na",Financials!Z710)</f>
        <v>-0.69212410501193322</v>
      </c>
      <c r="Y711" s="15">
        <f>IF(Financials!AA710="","na",Financials!AA710)</f>
        <v>-0.74404761904761907</v>
      </c>
      <c r="Z711" s="8">
        <f>IF(Financials!AB710="","na",Financials!AB710)</f>
        <v>3.83</v>
      </c>
      <c r="AA711" s="8">
        <f>IF(Financials!AC710="","na",Financials!AC710)</f>
        <v>4.1900000000000004</v>
      </c>
      <c r="AB711" s="8">
        <f>IF(Financials!AD710="","na",Financials!AD710)</f>
        <v>4.7300000000000004</v>
      </c>
      <c r="AC711" s="8">
        <f>IF(Financials!AE710="","na",Financials!AE710)</f>
        <v>5.04</v>
      </c>
      <c r="AD711" s="8">
        <f>IF(Financials!AF710="","na",Financials!AF710)</f>
        <v>1.29</v>
      </c>
      <c r="AE711" s="16">
        <f>IF(Financials!AG710="","na",Financials!AG710)</f>
        <v>0.59843749999999996</v>
      </c>
      <c r="AF711" s="16">
        <f>IF(Financials!AH710="","na",Financials!AH710)</f>
        <v>0.55866666666666676</v>
      </c>
      <c r="AG711" s="16">
        <f>IF(Financials!AI710="","na",Financials!AI710)</f>
        <v>0.59873417721518996</v>
      </c>
      <c r="AH711" s="16" t="str">
        <f>IF(Financials!AJ710="","na",Financials!AJ710)</f>
        <v>na</v>
      </c>
      <c r="AI711" s="16" t="str">
        <f>IF(Financials!AK710="","na",Financials!AK710)</f>
        <v>na</v>
      </c>
    </row>
    <row r="712" spans="1:35" x14ac:dyDescent="0.2">
      <c r="A712" s="5">
        <f>Financials!Q711</f>
        <v>44306</v>
      </c>
      <c r="B712" s="5">
        <f>Financials!P711</f>
        <v>44306</v>
      </c>
      <c r="C712" t="str">
        <f>Financials!A711</f>
        <v>US58155Q1031</v>
      </c>
      <c r="D712" t="str">
        <f>Financials!B711</f>
        <v>MCK</v>
      </c>
      <c r="E712" t="str">
        <f>Financials!C711</f>
        <v>McKesson</v>
      </c>
      <c r="F712" t="str">
        <f>Financials!D711</f>
        <v>USD</v>
      </c>
      <c r="G712" t="str">
        <f>Financials!E711</f>
        <v>Healthcare</v>
      </c>
      <c r="H712" t="str">
        <f>Financials!F711</f>
        <v>Medical Distribution</v>
      </c>
      <c r="I712">
        <f>Financials!O711</f>
        <v>194.53</v>
      </c>
      <c r="J712" t="str">
        <f>Financials!H711&amp;" - "&amp;Financials!G711</f>
        <v>125.65 - 198.43</v>
      </c>
      <c r="K712" s="7">
        <f>(Financials!G711-Financials!O711)/Financials!O711</f>
        <v>2.0048321595640805E-2</v>
      </c>
      <c r="L712" s="1">
        <f>Financials!M711</f>
        <v>8.6999999999999994E-3</v>
      </c>
      <c r="M712">
        <f>Financials!I711</f>
        <v>0</v>
      </c>
      <c r="N712">
        <f>Financials!J711</f>
        <v>-2.9969999999999999</v>
      </c>
      <c r="O712" s="11">
        <f>Financials!K711</f>
        <v>0</v>
      </c>
      <c r="P712" s="8">
        <f t="shared" si="12"/>
        <v>2</v>
      </c>
      <c r="Q712" s="14">
        <f>Financials!S711</f>
        <v>1995</v>
      </c>
      <c r="R712" s="14">
        <f>Financials!T711</f>
        <v>2021</v>
      </c>
      <c r="S712" s="14">
        <f>Financials!U711</f>
        <v>14</v>
      </c>
      <c r="T712" s="14">
        <f>Financials!V711</f>
        <v>2</v>
      </c>
      <c r="U712" s="15">
        <f>IF(Financials!W711="","na",Financials!W711)</f>
        <v>0.11999999999999995</v>
      </c>
      <c r="V712" s="15">
        <f>IF(Financials!X711="","na",Financials!X711)</f>
        <v>-0.56250000000000011</v>
      </c>
      <c r="W712" s="15">
        <f>IF(Financials!Y711="","na",Financials!Y711)</f>
        <v>-0.62500000000000011</v>
      </c>
      <c r="X712" s="15">
        <f>IF(Financials!Z711="","na",Financials!Z711)</f>
        <v>-0.71232876712328774</v>
      </c>
      <c r="Y712" s="15">
        <f>IF(Financials!AA711="","na",Financials!AA711)</f>
        <v>-0.74698795180722899</v>
      </c>
      <c r="Z712" s="8">
        <f>IF(Financials!AB711="","na",Financials!AB711)</f>
        <v>1.24</v>
      </c>
      <c r="AA712" s="8">
        <f>IF(Financials!AC711="","na",Financials!AC711)</f>
        <v>1.46</v>
      </c>
      <c r="AB712" s="8">
        <f>IF(Financials!AD711="","na",Financials!AD711)</f>
        <v>1.6</v>
      </c>
      <c r="AC712" s="8">
        <f>IF(Financials!AE711="","na",Financials!AE711)</f>
        <v>1.66</v>
      </c>
      <c r="AD712" s="8">
        <f>IF(Financials!AF711="","na",Financials!AF711)</f>
        <v>0.42</v>
      </c>
      <c r="AE712" s="16">
        <f>IF(Financials!AG711="","na",Financials!AG711)</f>
        <v>5.462555066079295E-2</v>
      </c>
      <c r="AF712" s="16" t="str">
        <f>IF(Financials!AH711="","na",Financials!AH711)</f>
        <v>na</v>
      </c>
      <c r="AG712" s="16" t="str">
        <f>IF(Financials!AI711="","na",Financials!AI711)</f>
        <v>na</v>
      </c>
      <c r="AH712" s="16">
        <f>IF(Financials!AJ711="","na",Financials!AJ711)</f>
        <v>0.33199999999999996</v>
      </c>
      <c r="AI712" s="16" t="str">
        <f>IF(Financials!AK711="","na",Financials!AK711)</f>
        <v>na</v>
      </c>
    </row>
    <row r="713" spans="1:35" x14ac:dyDescent="0.2">
      <c r="A713" s="5">
        <f>Financials!Q712</f>
        <v>44306</v>
      </c>
      <c r="B713" s="5">
        <f>Financials!P712</f>
        <v>44306</v>
      </c>
      <c r="C713" t="str">
        <f>Financials!A712</f>
        <v>US58733R1023</v>
      </c>
      <c r="D713" t="str">
        <f>Financials!B712</f>
        <v>MELI</v>
      </c>
      <c r="E713" t="str">
        <f>Financials!C712</f>
        <v>MercadoLibre</v>
      </c>
      <c r="F713" t="str">
        <f>Financials!D712</f>
        <v>USD</v>
      </c>
      <c r="G713" t="str">
        <f>Financials!E712</f>
        <v>Consumer Cyclical</v>
      </c>
      <c r="H713" t="str">
        <f>Financials!F712</f>
        <v>Internet Retail</v>
      </c>
      <c r="I713">
        <f>Financials!O712</f>
        <v>1533.41</v>
      </c>
      <c r="J713" t="str">
        <f>Financials!H712&amp;" - "&amp;Financials!G712</f>
        <v>507.59 - 2020</v>
      </c>
      <c r="K713" s="7">
        <f>(Financials!G712-Financials!O712)/Financials!O712</f>
        <v>0.31732543807592223</v>
      </c>
      <c r="L713" s="1">
        <f>Financials!M712</f>
        <v>0</v>
      </c>
      <c r="M713">
        <f>Financials!I712</f>
        <v>0</v>
      </c>
      <c r="N713">
        <f>Financials!J712</f>
        <v>33.118000000000002</v>
      </c>
      <c r="O713" s="11">
        <f>Financials!K712</f>
        <v>46.301400000000001</v>
      </c>
      <c r="P713" s="8">
        <f t="shared" si="12"/>
        <v>0</v>
      </c>
      <c r="Q713" s="14">
        <f>Financials!S712</f>
        <v>2012</v>
      </c>
      <c r="R713" s="14">
        <f>Financials!T712</f>
        <v>2017</v>
      </c>
      <c r="S713" s="14">
        <f>Financials!U712</f>
        <v>3</v>
      </c>
      <c r="T713" s="14">
        <f>Financials!V712</f>
        <v>1</v>
      </c>
      <c r="U713" s="15">
        <f>IF(Financials!W712="","na",Financials!W712)</f>
        <v>0.37614678899082565</v>
      </c>
      <c r="V713" s="15" t="str">
        <f>IF(Financials!X712="","na",Financials!X712)</f>
        <v>na</v>
      </c>
      <c r="W713" s="15">
        <f>IF(Financials!Y712="","na",Financials!Y712)</f>
        <v>0.37614678899082565</v>
      </c>
      <c r="X713" s="15">
        <f>IF(Financials!Z712="","na",Financials!Z712)</f>
        <v>-9.6385542168674759E-2</v>
      </c>
      <c r="Y713" s="15">
        <f>IF(Financials!AA712="","na",Financials!AA712)</f>
        <v>0</v>
      </c>
      <c r="Z713" s="8">
        <f>IF(Financials!AB712="","na",Financials!AB712)</f>
        <v>0.6</v>
      </c>
      <c r="AA713" s="8" t="str">
        <f>IF(Financials!AC712="","na",Financials!AC712)</f>
        <v>na</v>
      </c>
      <c r="AB713" s="8" t="str">
        <f>IF(Financials!AD712="","na",Financials!AD712)</f>
        <v>na</v>
      </c>
      <c r="AC713" s="8" t="str">
        <f>IF(Financials!AE712="","na",Financials!AE712)</f>
        <v>na</v>
      </c>
      <c r="AD713" s="8" t="str">
        <f>IF(Financials!AF712="","na",Financials!AF712)</f>
        <v>na</v>
      </c>
      <c r="AE713" s="16" t="str">
        <f>IF(Financials!AG712="","na",Financials!AG712)</f>
        <v>na</v>
      </c>
      <c r="AF713" s="16" t="str">
        <f>IF(Financials!AH712="","na",Financials!AH712)</f>
        <v>na</v>
      </c>
      <c r="AG713" s="16" t="str">
        <f>IF(Financials!AI712="","na",Financials!AI712)</f>
        <v>na</v>
      </c>
      <c r="AH713" s="16" t="str">
        <f>IF(Financials!AJ712="","na",Financials!AJ712)</f>
        <v>na</v>
      </c>
      <c r="AI713" s="16" t="str">
        <f>IF(Financials!AK712="","na",Financials!AK712)</f>
        <v>na</v>
      </c>
    </row>
    <row r="714" spans="1:35" x14ac:dyDescent="0.2">
      <c r="A714" s="5">
        <f>Financials!Q713</f>
        <v>44306</v>
      </c>
      <c r="B714" s="5">
        <f>Financials!P713</f>
        <v>44306</v>
      </c>
      <c r="C714" t="str">
        <f>Financials!A713</f>
        <v>US58933Y1055</v>
      </c>
      <c r="D714" t="str">
        <f>Financials!B713</f>
        <v>MRK</v>
      </c>
      <c r="E714" t="str">
        <f>Financials!C713</f>
        <v>Merck</v>
      </c>
      <c r="F714" t="str">
        <f>Financials!D713</f>
        <v>USD</v>
      </c>
      <c r="G714" t="str">
        <f>Financials!E713</f>
        <v>Healthcare</v>
      </c>
      <c r="H714" t="str">
        <f>Financials!F713</f>
        <v>Drug Manufacturers—General</v>
      </c>
      <c r="I714">
        <f>Financials!O713</f>
        <v>78.569999999999993</v>
      </c>
      <c r="J714" t="str">
        <f>Financials!H713&amp;" - "&amp;Financials!G713</f>
        <v>71.72 - 87.8</v>
      </c>
      <c r="K714" s="7">
        <f>(Financials!G713-Financials!O713)/Financials!O713</f>
        <v>0.11747486317933059</v>
      </c>
      <c r="L714" s="1">
        <f>Financials!M713</f>
        <v>3.3099999999999997E-2</v>
      </c>
      <c r="M714">
        <f>Financials!I713</f>
        <v>28.262599999999999</v>
      </c>
      <c r="N714">
        <f>Financials!J713</f>
        <v>10.006</v>
      </c>
      <c r="O714" s="11">
        <f>Financials!K713</f>
        <v>7.85229</v>
      </c>
      <c r="P714" s="8">
        <f t="shared" si="12"/>
        <v>1</v>
      </c>
      <c r="Q714" s="14">
        <f>Financials!S713</f>
        <v>1971</v>
      </c>
      <c r="R714" s="14">
        <f>Financials!T713</f>
        <v>2021</v>
      </c>
      <c r="S714" s="14">
        <f>Financials!U713</f>
        <v>41</v>
      </c>
      <c r="T714" s="14">
        <f>Financials!V713</f>
        <v>4</v>
      </c>
      <c r="U714" s="15">
        <f>IF(Financials!W713="","na",Financials!W713)</f>
        <v>20.272417855740279</v>
      </c>
      <c r="V714" s="15">
        <f>IF(Financials!X713="","na",Financials!X713)</f>
        <v>-0.63276836158192096</v>
      </c>
      <c r="W714" s="15">
        <f>IF(Financials!Y713="","na",Financials!Y713)</f>
        <v>-0.64864864864864868</v>
      </c>
      <c r="X714" s="15">
        <f>IF(Financials!Z713="","na",Financials!Z713)</f>
        <v>-0.67336683417085419</v>
      </c>
      <c r="Y714" s="15">
        <f>IF(Financials!AA713="","na",Financials!AA713)</f>
        <v>-0.73790322580645162</v>
      </c>
      <c r="Z714" s="8">
        <f>IF(Financials!AB713="","na",Financials!AB713)</f>
        <v>1.89</v>
      </c>
      <c r="AA714" s="8">
        <f>IF(Financials!AC713="","na",Financials!AC713)</f>
        <v>1.99</v>
      </c>
      <c r="AB714" s="8">
        <f>IF(Financials!AD713="","na",Financials!AD713)</f>
        <v>2.2599999999999998</v>
      </c>
      <c r="AC714" s="8">
        <f>IF(Financials!AE713="","na",Financials!AE713)</f>
        <v>2.48</v>
      </c>
      <c r="AD714" s="8">
        <f>IF(Financials!AF713="","na",Financials!AF713)</f>
        <v>0.65</v>
      </c>
      <c r="AE714" s="16" t="str">
        <f>IF(Financials!AG713="","na",Financials!AG713)</f>
        <v>na</v>
      </c>
      <c r="AF714" s="16">
        <f>IF(Financials!AH713="","na",Financials!AH713)</f>
        <v>0.86521739130434794</v>
      </c>
      <c r="AG714" s="16">
        <f>IF(Financials!AI713="","na",Financials!AI713)</f>
        <v>0.59473684210526312</v>
      </c>
      <c r="AH714" s="16" t="str">
        <f>IF(Financials!AJ713="","na",Financials!AJ713)</f>
        <v>na</v>
      </c>
      <c r="AI714" s="16" t="str">
        <f>IF(Financials!AK713="","na",Financials!AK713)</f>
        <v>na</v>
      </c>
    </row>
    <row r="715" spans="1:35" x14ac:dyDescent="0.2">
      <c r="A715" s="5">
        <f>Financials!Q714</f>
        <v>44306</v>
      </c>
      <c r="B715" s="5">
        <f>Financials!P714</f>
        <v>44306</v>
      </c>
      <c r="C715" t="str">
        <f>Financials!A714</f>
        <v>US59156R1086</v>
      </c>
      <c r="D715" t="str">
        <f>Financials!B714</f>
        <v>MET</v>
      </c>
      <c r="E715" t="str">
        <f>Financials!C714</f>
        <v>MetLife</v>
      </c>
      <c r="F715" t="str">
        <f>Financials!D714</f>
        <v>USD</v>
      </c>
      <c r="G715" t="str">
        <f>Financials!E714</f>
        <v>Financial Services</v>
      </c>
      <c r="H715" t="str">
        <f>Financials!F714</f>
        <v>Insurance—Life</v>
      </c>
      <c r="I715">
        <f>Financials!O714</f>
        <v>61.16</v>
      </c>
      <c r="J715" t="str">
        <f>Financials!H714&amp;" - "&amp;Financials!G714</f>
        <v>29.18 - 62.78</v>
      </c>
      <c r="K715" s="7">
        <f>(Financials!G714-Financials!O714)/Financials!O714</f>
        <v>2.6487900588620088E-2</v>
      </c>
      <c r="L715" s="1">
        <f>Financials!M714</f>
        <v>3.0099999999999998E-2</v>
      </c>
      <c r="M715">
        <f>Financials!I714</f>
        <v>10.7676</v>
      </c>
      <c r="N715">
        <f>Financials!J714</f>
        <v>83.5</v>
      </c>
      <c r="O715" s="11">
        <f>Financials!K714</f>
        <v>0.73245499999999997</v>
      </c>
      <c r="P715" s="8">
        <f t="shared" si="12"/>
        <v>3</v>
      </c>
      <c r="Q715" s="14">
        <f>Financials!S714</f>
        <v>2001</v>
      </c>
      <c r="R715" s="14">
        <f>Financials!T714</f>
        <v>2021</v>
      </c>
      <c r="S715" s="14">
        <f>Financials!U714</f>
        <v>14</v>
      </c>
      <c r="T715" s="14">
        <f>Financials!V714</f>
        <v>1</v>
      </c>
      <c r="U715" s="15">
        <f>IF(Financials!W714="","na",Financials!W714)</f>
        <v>1.5806017290031589</v>
      </c>
      <c r="V715" s="15">
        <f>IF(Financials!X714="","na",Financials!X714)</f>
        <v>-0.61047648886894235</v>
      </c>
      <c r="W715" s="15">
        <f>IF(Financials!Y714="","na",Financials!Y714)</f>
        <v>-0.67230398791799051</v>
      </c>
      <c r="X715" s="15">
        <f>IF(Financials!Z714="","na",Financials!Z714)</f>
        <v>-0.72289156626506024</v>
      </c>
      <c r="Y715" s="15">
        <f>IF(Financials!AA714="","na",Financials!AA714)</f>
        <v>-0.74725274725274726</v>
      </c>
      <c r="Z715" s="8">
        <f>IF(Financials!AB714="","na",Financials!AB714)</f>
        <v>1.4695199999999999</v>
      </c>
      <c r="AA715" s="8">
        <f>IF(Financials!AC714="","na",Financials!AC714)</f>
        <v>1.66</v>
      </c>
      <c r="AB715" s="8">
        <f>IF(Financials!AD714="","na",Financials!AD714)</f>
        <v>1.74</v>
      </c>
      <c r="AC715" s="8">
        <f>IF(Financials!AE714="","na",Financials!AE714)</f>
        <v>1.82</v>
      </c>
      <c r="AD715" s="8">
        <f>IF(Financials!AF714="","na",Financials!AF714)</f>
        <v>0.46</v>
      </c>
      <c r="AE715" s="16">
        <f>IF(Financials!AG714="","na",Financials!AG714)</f>
        <v>0.39716756756756755</v>
      </c>
      <c r="AF715" s="16">
        <f>IF(Financials!AH714="","na",Financials!AH714)</f>
        <v>0.31923076923076921</v>
      </c>
      <c r="AG715" s="16">
        <f>IF(Financials!AI714="","na",Financials!AI714)</f>
        <v>0.27619047619047621</v>
      </c>
      <c r="AH715" s="16" t="str">
        <f>IF(Financials!AJ714="","na",Financials!AJ714)</f>
        <v>na</v>
      </c>
      <c r="AI715" s="16" t="str">
        <f>IF(Financials!AK714="","na",Financials!AK714)</f>
        <v>na</v>
      </c>
    </row>
    <row r="716" spans="1:35" x14ac:dyDescent="0.2">
      <c r="A716" s="5">
        <f>Financials!Q715</f>
        <v>44306</v>
      </c>
      <c r="B716" s="5">
        <f>Financials!P715</f>
        <v>44306</v>
      </c>
      <c r="C716" t="str">
        <f>Financials!A715</f>
        <v>US5926881054</v>
      </c>
      <c r="D716" t="str">
        <f>Financials!B715</f>
        <v>MTD</v>
      </c>
      <c r="E716" t="str">
        <f>Financials!C715</f>
        <v>Mettler-Toledo International</v>
      </c>
      <c r="F716" t="str">
        <f>Financials!D715</f>
        <v>USD</v>
      </c>
      <c r="G716" t="str">
        <f>Financials!E715</f>
        <v>Healthcare</v>
      </c>
      <c r="H716" t="str">
        <f>Financials!F715</f>
        <v>Diagnostics &amp; Research</v>
      </c>
      <c r="I716">
        <f>Financials!O715</f>
        <v>1276.9100000000001</v>
      </c>
      <c r="J716" t="str">
        <f>Financials!H715&amp;" - "&amp;Financials!G715</f>
        <v>661.32 - 1282.21</v>
      </c>
      <c r="K716" s="7">
        <f>(Financials!G715-Financials!O715)/Financials!O715</f>
        <v>4.1506449162430825E-3</v>
      </c>
      <c r="L716" s="1">
        <f>Financials!M715</f>
        <v>0</v>
      </c>
      <c r="M716">
        <f>Financials!I715</f>
        <v>51.260899999999999</v>
      </c>
      <c r="N716">
        <f>Financials!J715</f>
        <v>12.042999999999999</v>
      </c>
      <c r="O716" s="11">
        <f>Financials!K715</f>
        <v>106.029</v>
      </c>
      <c r="P716" s="8">
        <f t="shared" si="12"/>
        <v>0</v>
      </c>
      <c r="Q716" s="14">
        <f>Financials!S715</f>
        <v>0</v>
      </c>
      <c r="R716" s="14">
        <f>Financials!T715</f>
        <v>0</v>
      </c>
      <c r="S716" s="14">
        <f>Financials!U715</f>
        <v>0</v>
      </c>
      <c r="T716" s="14">
        <f>Financials!V715</f>
        <v>0</v>
      </c>
      <c r="U716" s="15" t="str">
        <f>IF(Financials!W715="","na",Financials!W715)</f>
        <v>na</v>
      </c>
      <c r="V716" s="15" t="str">
        <f>IF(Financials!X715="","na",Financials!X715)</f>
        <v>na</v>
      </c>
      <c r="W716" s="15" t="str">
        <f>IF(Financials!Y715="","na",Financials!Y715)</f>
        <v>na</v>
      </c>
      <c r="X716" s="15" t="str">
        <f>IF(Financials!Z715="","na",Financials!Z715)</f>
        <v>na</v>
      </c>
      <c r="Y716" s="15" t="str">
        <f>IF(Financials!AA715="","na",Financials!AA715)</f>
        <v>na</v>
      </c>
      <c r="Z716" s="8" t="str">
        <f>IF(Financials!AB715="","na",Financials!AB715)</f>
        <v>na</v>
      </c>
      <c r="AA716" s="8" t="str">
        <f>IF(Financials!AC715="","na",Financials!AC715)</f>
        <v>na</v>
      </c>
      <c r="AB716" s="8" t="str">
        <f>IF(Financials!AD715="","na",Financials!AD715)</f>
        <v>na</v>
      </c>
      <c r="AC716" s="8" t="str">
        <f>IF(Financials!AE715="","na",Financials!AE715)</f>
        <v>na</v>
      </c>
      <c r="AD716" s="8" t="str">
        <f>IF(Financials!AF715="","na",Financials!AF715)</f>
        <v>na</v>
      </c>
      <c r="AE716" s="16" t="str">
        <f>IF(Financials!AG715="","na",Financials!AG715)</f>
        <v>na</v>
      </c>
      <c r="AF716" s="16" t="str">
        <f>IF(Financials!AH715="","na",Financials!AH715)</f>
        <v>na</v>
      </c>
      <c r="AG716" s="16" t="str">
        <f>IF(Financials!AI715="","na",Financials!AI715)</f>
        <v>na</v>
      </c>
      <c r="AH716" s="16" t="str">
        <f>IF(Financials!AJ715="","na",Financials!AJ715)</f>
        <v>na</v>
      </c>
      <c r="AI716" s="16" t="str">
        <f>IF(Financials!AK715="","na",Financials!AK715)</f>
        <v>na</v>
      </c>
    </row>
    <row r="717" spans="1:35" x14ac:dyDescent="0.2">
      <c r="A717" s="5">
        <f>Financials!Q716</f>
        <v>44306</v>
      </c>
      <c r="B717" s="5">
        <f>Financials!P716</f>
        <v>44306</v>
      </c>
      <c r="C717" t="str">
        <f>Financials!A716</f>
        <v>US5949181045</v>
      </c>
      <c r="D717" t="str">
        <f>Financials!B716</f>
        <v>MSFT</v>
      </c>
      <c r="E717" t="str">
        <f>Financials!C716</f>
        <v>Microsoft</v>
      </c>
      <c r="F717" t="str">
        <f>Financials!D716</f>
        <v>USD</v>
      </c>
      <c r="G717" t="str">
        <f>Financials!E716</f>
        <v>Technology</v>
      </c>
      <c r="H717" t="str">
        <f>Financials!F716</f>
        <v>Software—Infrastructure</v>
      </c>
      <c r="I717">
        <f>Financials!O716</f>
        <v>258.26</v>
      </c>
      <c r="J717" t="str">
        <f>Financials!H716&amp;" - "&amp;Financials!G716</f>
        <v>162.3 - 260.18</v>
      </c>
      <c r="K717" s="7">
        <f>(Financials!G716-Financials!O716)/Financials!O716</f>
        <v>7.434368465887152E-3</v>
      </c>
      <c r="L717" s="1">
        <f>Financials!M716</f>
        <v>8.6999999999999994E-3</v>
      </c>
      <c r="M717">
        <f>Financials!I716</f>
        <v>38.506</v>
      </c>
      <c r="N717">
        <f>Financials!J716</f>
        <v>17.259</v>
      </c>
      <c r="O717" s="11">
        <f>Financials!K716</f>
        <v>14.963800000000001</v>
      </c>
      <c r="P717" s="8">
        <f t="shared" si="12"/>
        <v>3</v>
      </c>
      <c r="Q717" s="14">
        <f>Financials!S716</f>
        <v>2004</v>
      </c>
      <c r="R717" s="14">
        <f>Financials!T716</f>
        <v>2021</v>
      </c>
      <c r="S717" s="14">
        <f>Financials!U716</f>
        <v>15</v>
      </c>
      <c r="T717" s="14">
        <f>Financials!V716</f>
        <v>2</v>
      </c>
      <c r="U717" s="15">
        <f>IF(Financials!W716="","na",Financials!W716)</f>
        <v>-0.82278481012658222</v>
      </c>
      <c r="V717" s="15">
        <f>IF(Financials!X716="","na",Financials!X716)</f>
        <v>-0.51304347826086949</v>
      </c>
      <c r="W717" s="15">
        <f>IF(Financials!Y716="","na",Financials!Y716)</f>
        <v>-0.61904761904761896</v>
      </c>
      <c r="X717" s="15">
        <f>IF(Financials!Z716="","na",Financials!Z716)</f>
        <v>-0.67441860465116277</v>
      </c>
      <c r="Y717" s="15">
        <f>IF(Financials!AA716="","na",Financials!AA716)</f>
        <v>-0.73205741626794252</v>
      </c>
      <c r="Z717" s="8">
        <f>IF(Financials!AB716="","na",Financials!AB716)</f>
        <v>1.59</v>
      </c>
      <c r="AA717" s="8">
        <f>IF(Financials!AC716="","na",Financials!AC716)</f>
        <v>1.72</v>
      </c>
      <c r="AB717" s="8">
        <f>IF(Financials!AD716="","na",Financials!AD716)</f>
        <v>1.89</v>
      </c>
      <c r="AC717" s="8">
        <f>IF(Financials!AE716="","na",Financials!AE716)</f>
        <v>2.09</v>
      </c>
      <c r="AD717" s="8">
        <f>IF(Financials!AF716="","na",Financials!AF716)</f>
        <v>0.56000000000000005</v>
      </c>
      <c r="AE717" s="16">
        <f>IF(Financials!AG716="","na",Financials!AG716)</f>
        <v>0.58888888888888891</v>
      </c>
      <c r="AF717" s="16">
        <f>IF(Financials!AH716="","na",Financials!AH716)</f>
        <v>0.81904761904761902</v>
      </c>
      <c r="AG717" s="16">
        <f>IF(Financials!AI716="","na",Financials!AI716)</f>
        <v>0.37058823529411766</v>
      </c>
      <c r="AH717" s="16">
        <f>IF(Financials!AJ716="","na",Financials!AJ716)</f>
        <v>0.3603448275862069</v>
      </c>
      <c r="AI717" s="16" t="str">
        <f>IF(Financials!AK716="","na",Financials!AK716)</f>
        <v>na</v>
      </c>
    </row>
    <row r="718" spans="1:35" x14ac:dyDescent="0.2">
      <c r="A718" s="5">
        <f>Financials!Q717</f>
        <v>44306</v>
      </c>
      <c r="B718" s="5">
        <f>Financials!P717</f>
        <v>44306</v>
      </c>
      <c r="C718" t="str">
        <f>Financials!A717</f>
        <v>US5950171042</v>
      </c>
      <c r="D718" t="str">
        <f>Financials!B717</f>
        <v>MCHP</v>
      </c>
      <c r="E718" t="str">
        <f>Financials!C717</f>
        <v>Microchip Technology</v>
      </c>
      <c r="F718" t="str">
        <f>Financials!D717</f>
        <v>USD</v>
      </c>
      <c r="G718" t="str">
        <f>Financials!E717</f>
        <v>Technology</v>
      </c>
      <c r="H718" t="str">
        <f>Financials!F717</f>
        <v>Semiconductors</v>
      </c>
      <c r="I718">
        <f>Financials!O717</f>
        <v>149.72999999999999</v>
      </c>
      <c r="J718" t="str">
        <f>Financials!H717&amp;" - "&amp;Financials!G717</f>
        <v>72.49 - 166.67</v>
      </c>
      <c r="K718" s="7">
        <f>(Financials!G717-Financials!O717)/Financials!O717</f>
        <v>0.11313697989714819</v>
      </c>
      <c r="L718" s="1">
        <f>Financials!M717</f>
        <v>1.04E-2</v>
      </c>
      <c r="M718">
        <f>Financials!I717</f>
        <v>119.02200000000001</v>
      </c>
      <c r="N718">
        <f>Financials!J717</f>
        <v>19.672999999999998</v>
      </c>
      <c r="O718" s="11">
        <f>Financials!K717</f>
        <v>7.6109400000000003</v>
      </c>
      <c r="P718" s="8">
        <f t="shared" si="12"/>
        <v>1</v>
      </c>
      <c r="Q718" s="14">
        <f>Financials!S717</f>
        <v>2003</v>
      </c>
      <c r="R718" s="14">
        <f>Financials!T717</f>
        <v>2021</v>
      </c>
      <c r="S718" s="14">
        <f>Financials!U717</f>
        <v>16</v>
      </c>
      <c r="T718" s="14">
        <f>Financials!V717</f>
        <v>2</v>
      </c>
      <c r="U718" s="15">
        <f>IF(Financials!W717="","na",Financials!W717)</f>
        <v>2.9795918367346941</v>
      </c>
      <c r="V718" s="15">
        <f>IF(Financials!X717="","na",Financials!X717)</f>
        <v>-0.72612359550561789</v>
      </c>
      <c r="W718" s="15">
        <f>IF(Financials!Y717="","na",Financials!Y717)</f>
        <v>-0.72916666666666652</v>
      </c>
      <c r="X718" s="15">
        <f>IF(Financials!Z717="","na",Financials!Z717)</f>
        <v>-0.7321428571428571</v>
      </c>
      <c r="Y718" s="15">
        <f>IF(Financials!AA717="","na",Financials!AA717)</f>
        <v>-0.73505434782608692</v>
      </c>
      <c r="Z718" s="8">
        <f>IF(Financials!AB717="","na",Financials!AB717)</f>
        <v>1.448</v>
      </c>
      <c r="AA718" s="8">
        <f>IF(Financials!AC717="","na",Financials!AC717)</f>
        <v>1.456</v>
      </c>
      <c r="AB718" s="8">
        <f>IF(Financials!AD717="","na",Financials!AD717)</f>
        <v>1.464</v>
      </c>
      <c r="AC718" s="8">
        <f>IF(Financials!AE717="","na",Financials!AE717)</f>
        <v>1.472</v>
      </c>
      <c r="AD718" s="8">
        <f>IF(Financials!AF717="","na",Financials!AF717)</f>
        <v>0.39</v>
      </c>
      <c r="AE718" s="16" t="str">
        <f>IF(Financials!AG717="","na",Financials!AG717)</f>
        <v>na</v>
      </c>
      <c r="AF718" s="16">
        <f>IF(Financials!AH717="","na",Financials!AH717)</f>
        <v>1.456</v>
      </c>
      <c r="AG718" s="16">
        <f>IF(Financials!AI717="","na",Financials!AI717)</f>
        <v>1.0457142857142858</v>
      </c>
      <c r="AH718" s="16">
        <f>IF(Financials!AJ717="","na",Financials!AJ717)</f>
        <v>0.66909090909090907</v>
      </c>
      <c r="AI718" s="16" t="str">
        <f>IF(Financials!AK717="","na",Financials!AK717)</f>
        <v>na</v>
      </c>
    </row>
    <row r="719" spans="1:35" x14ac:dyDescent="0.2">
      <c r="A719" s="5">
        <f>Financials!Q718</f>
        <v>44306</v>
      </c>
      <c r="B719" s="5">
        <f>Financials!P718</f>
        <v>44306</v>
      </c>
      <c r="C719" t="str">
        <f>Financials!A718</f>
        <v>US5951121038</v>
      </c>
      <c r="D719" t="str">
        <f>Financials!B718</f>
        <v>MU</v>
      </c>
      <c r="E719" t="str">
        <f>Financials!C718</f>
        <v>Micron Technology</v>
      </c>
      <c r="F719" t="str">
        <f>Financials!D718</f>
        <v>USD</v>
      </c>
      <c r="G719" t="str">
        <f>Financials!E718</f>
        <v>Technology</v>
      </c>
      <c r="H719" t="str">
        <f>Financials!F718</f>
        <v>Semiconductors</v>
      </c>
      <c r="I719">
        <f>Financials!O718</f>
        <v>87.48</v>
      </c>
      <c r="J719" t="str">
        <f>Financials!H718&amp;" - "&amp;Financials!G718</f>
        <v>41.19 - 95.75</v>
      </c>
      <c r="K719" s="7">
        <f>(Financials!G718-Financials!O718)/Financials!O718</f>
        <v>9.453589391860992E-2</v>
      </c>
      <c r="L719" s="1">
        <f>Financials!M718</f>
        <v>0</v>
      </c>
      <c r="M719">
        <f>Financials!I718</f>
        <v>31.109500000000001</v>
      </c>
      <c r="N719">
        <f>Financials!J718</f>
        <v>36.274000000000001</v>
      </c>
      <c r="O719" s="11">
        <f>Financials!K718</f>
        <v>2.4116399999999998</v>
      </c>
      <c r="P719" s="8">
        <f t="shared" si="12"/>
        <v>0</v>
      </c>
      <c r="Q719" s="14">
        <f>Financials!S718</f>
        <v>1992</v>
      </c>
      <c r="R719" s="14">
        <f>Financials!T718</f>
        <v>1996</v>
      </c>
      <c r="S719" s="14">
        <f>Financials!U718</f>
        <v>2</v>
      </c>
      <c r="T719" s="14">
        <f>Financials!V718</f>
        <v>1</v>
      </c>
      <c r="U719" s="15">
        <f>IF(Financials!W718="","na",Financials!W718)</f>
        <v>4</v>
      </c>
      <c r="V719" s="15" t="str">
        <f>IF(Financials!X718="","na",Financials!X718)</f>
        <v>na</v>
      </c>
      <c r="W719" s="15" t="str">
        <f>IF(Financials!Y718="","na",Financials!Y718)</f>
        <v>na</v>
      </c>
      <c r="X719" s="15">
        <f>IF(Financials!Z718="","na",Financials!Z718)</f>
        <v>4</v>
      </c>
      <c r="Y719" s="15">
        <f>IF(Financials!AA718="","na",Financials!AA718)</f>
        <v>-0.8</v>
      </c>
      <c r="Z719" s="8" t="str">
        <f>IF(Financials!AB718="","na",Financials!AB718)</f>
        <v>na</v>
      </c>
      <c r="AA719" s="8" t="str">
        <f>IF(Financials!AC718="","na",Financials!AC718)</f>
        <v>na</v>
      </c>
      <c r="AB719" s="8" t="str">
        <f>IF(Financials!AD718="","na",Financials!AD718)</f>
        <v>na</v>
      </c>
      <c r="AC719" s="8" t="str">
        <f>IF(Financials!AE718="","na",Financials!AE718)</f>
        <v>na</v>
      </c>
      <c r="AD719" s="8" t="str">
        <f>IF(Financials!AF718="","na",Financials!AF718)</f>
        <v>na</v>
      </c>
      <c r="AE719" s="16" t="str">
        <f>IF(Financials!AG718="","na",Financials!AG718)</f>
        <v>na</v>
      </c>
      <c r="AF719" s="16" t="str">
        <f>IF(Financials!AH718="","na",Financials!AH718)</f>
        <v>na</v>
      </c>
      <c r="AG719" s="16" t="str">
        <f>IF(Financials!AI718="","na",Financials!AI718)</f>
        <v>na</v>
      </c>
      <c r="AH719" s="16" t="str">
        <f>IF(Financials!AJ718="","na",Financials!AJ718)</f>
        <v>na</v>
      </c>
      <c r="AI719" s="16" t="str">
        <f>IF(Financials!AK718="","na",Financials!AK718)</f>
        <v>na</v>
      </c>
    </row>
    <row r="720" spans="1:35" x14ac:dyDescent="0.2">
      <c r="A720" s="5">
        <f>Financials!Q719</f>
        <v>44306</v>
      </c>
      <c r="B720" s="5">
        <f>Financials!P719</f>
        <v>44306</v>
      </c>
      <c r="C720" t="str">
        <f>Financials!A719</f>
        <v>US59522J1034</v>
      </c>
      <c r="D720" t="str">
        <f>Financials!B719</f>
        <v>MAA</v>
      </c>
      <c r="E720" t="str">
        <f>Financials!C719</f>
        <v>Mid-America Apartment Communities</v>
      </c>
      <c r="F720" t="str">
        <f>Financials!D719</f>
        <v>USD</v>
      </c>
      <c r="G720" t="str">
        <f>Financials!E719</f>
        <v>Real Estate</v>
      </c>
      <c r="H720" t="str">
        <f>Financials!F719</f>
        <v>REIT—Residential</v>
      </c>
      <c r="I720">
        <f>Financials!O719</f>
        <v>154.69</v>
      </c>
      <c r="J720" t="str">
        <f>Financials!H719&amp;" - "&amp;Financials!G719</f>
        <v>102.23 - 154.94</v>
      </c>
      <c r="K720" s="7">
        <f>(Financials!G719-Financials!O719)/Financials!O719</f>
        <v>1.6161354968000517E-3</v>
      </c>
      <c r="L720" s="1">
        <f>Financials!M719</f>
        <v>2.6499999999999999E-2</v>
      </c>
      <c r="M720">
        <f>Financials!I719</f>
        <v>70.473799999999997</v>
      </c>
      <c r="N720">
        <f>Financials!J719</f>
        <v>51.337000000000003</v>
      </c>
      <c r="O720" s="11">
        <f>Financials!K719</f>
        <v>3.0132300000000001</v>
      </c>
      <c r="P720" s="8">
        <f t="shared" si="12"/>
        <v>0</v>
      </c>
      <c r="Q720" s="14">
        <f>Financials!S719</f>
        <v>1995</v>
      </c>
      <c r="R720" s="14">
        <f>Financials!T719</f>
        <v>2021</v>
      </c>
      <c r="S720" s="14">
        <f>Financials!U719</f>
        <v>20</v>
      </c>
      <c r="T720" s="14">
        <f>Financials!V719</f>
        <v>1</v>
      </c>
      <c r="U720" s="15">
        <f>IF(Financials!W719="","na",Financials!W719)</f>
        <v>2.4999999999999911E-2</v>
      </c>
      <c r="V720" s="15">
        <f>IF(Financials!X719="","na",Financials!X719)</f>
        <v>-0.29794520547945208</v>
      </c>
      <c r="W720" s="15">
        <f>IF(Financials!Y719="","na",Financials!Y719)</f>
        <v>-0.375</v>
      </c>
      <c r="X720" s="15">
        <f>IF(Financials!Z719="","na",Financials!Z719)</f>
        <v>-0.44474539544962088</v>
      </c>
      <c r="Y720" s="15">
        <f>IF(Financials!AA719="","na",Financials!AA719)</f>
        <v>-0.48749999999999999</v>
      </c>
      <c r="Z720" s="8">
        <f>IF(Financials!AB719="","na",Financials!AB719)</f>
        <v>3.48</v>
      </c>
      <c r="AA720" s="8">
        <f>IF(Financials!AC719="","na",Financials!AC719)</f>
        <v>3.6920000000000002</v>
      </c>
      <c r="AB720" s="8">
        <f>IF(Financials!AD719="","na",Financials!AD719)</f>
        <v>3.84</v>
      </c>
      <c r="AC720" s="8">
        <f>IF(Financials!AE719="","na",Financials!AE719)</f>
        <v>4</v>
      </c>
      <c r="AD720" s="8">
        <f>IF(Financials!AF719="","na",Financials!AF719)</f>
        <v>2.0499999999999998</v>
      </c>
      <c r="AE720" s="16">
        <f>IF(Financials!AG719="","na",Financials!AG719)</f>
        <v>1.2</v>
      </c>
      <c r="AF720" s="16">
        <f>IF(Financials!AH719="","na",Financials!AH719)</f>
        <v>1.9431578947368424</v>
      </c>
      <c r="AG720" s="16">
        <f>IF(Financials!AI719="","na",Financials!AI719)</f>
        <v>1.2387096774193549</v>
      </c>
      <c r="AH720" s="16" t="str">
        <f>IF(Financials!AJ719="","na",Financials!AJ719)</f>
        <v>na</v>
      </c>
      <c r="AI720" s="16" t="str">
        <f>IF(Financials!AK719="","na",Financials!AK719)</f>
        <v>na</v>
      </c>
    </row>
    <row r="721" spans="1:35" x14ac:dyDescent="0.2">
      <c r="A721" s="5">
        <f>Financials!Q720</f>
        <v>44306</v>
      </c>
      <c r="B721" s="5">
        <f>Financials!P720</f>
        <v>44306</v>
      </c>
      <c r="C721" t="str">
        <f>Financials!A720</f>
        <v>US6081901042</v>
      </c>
      <c r="D721" t="str">
        <f>Financials!B720</f>
        <v>MHK</v>
      </c>
      <c r="E721" t="str">
        <f>Financials!C720</f>
        <v>Mohawk Industries</v>
      </c>
      <c r="F721" t="str">
        <f>Financials!D720</f>
        <v>USD</v>
      </c>
      <c r="G721" t="str">
        <f>Financials!E720</f>
        <v>Consumer Cyclical</v>
      </c>
      <c r="H721" t="str">
        <f>Financials!F720</f>
        <v>Furnishings, Fixtures &amp; Appliances</v>
      </c>
      <c r="I721">
        <f>Financials!O720</f>
        <v>196.05</v>
      </c>
      <c r="J721" t="str">
        <f>Financials!H720&amp;" - "&amp;Financials!G720</f>
        <v>67.79 - 200.779</v>
      </c>
      <c r="K721" s="7">
        <f>(Financials!G720-Financials!O720)/Financials!O720</f>
        <v>2.4121397602652306E-2</v>
      </c>
      <c r="L721" s="1">
        <f>Financials!M720</f>
        <v>0</v>
      </c>
      <c r="M721">
        <f>Financials!I720</f>
        <v>3.9292199999999999</v>
      </c>
      <c r="N721">
        <f>Financials!J720</f>
        <v>121.437</v>
      </c>
      <c r="O721" s="11">
        <f>Financials!K720</f>
        <v>1.61442</v>
      </c>
      <c r="P721" s="8">
        <f t="shared" si="12"/>
        <v>0</v>
      </c>
      <c r="Q721" s="14">
        <f>Financials!S720</f>
        <v>0</v>
      </c>
      <c r="R721" s="14">
        <f>Financials!T720</f>
        <v>0</v>
      </c>
      <c r="S721" s="14">
        <f>Financials!U720</f>
        <v>0</v>
      </c>
      <c r="T721" s="14">
        <f>Financials!V720</f>
        <v>0</v>
      </c>
      <c r="U721" s="15" t="str">
        <f>IF(Financials!W720="","na",Financials!W720)</f>
        <v>na</v>
      </c>
      <c r="V721" s="15" t="str">
        <f>IF(Financials!X720="","na",Financials!X720)</f>
        <v>na</v>
      </c>
      <c r="W721" s="15" t="str">
        <f>IF(Financials!Y720="","na",Financials!Y720)</f>
        <v>na</v>
      </c>
      <c r="X721" s="15" t="str">
        <f>IF(Financials!Z720="","na",Financials!Z720)</f>
        <v>na</v>
      </c>
      <c r="Y721" s="15" t="str">
        <f>IF(Financials!AA720="","na",Financials!AA720)</f>
        <v>na</v>
      </c>
      <c r="Z721" s="8" t="str">
        <f>IF(Financials!AB720="","na",Financials!AB720)</f>
        <v>na</v>
      </c>
      <c r="AA721" s="8" t="str">
        <f>IF(Financials!AC720="","na",Financials!AC720)</f>
        <v>na</v>
      </c>
      <c r="AB721" s="8" t="str">
        <f>IF(Financials!AD720="","na",Financials!AD720)</f>
        <v>na</v>
      </c>
      <c r="AC721" s="8" t="str">
        <f>IF(Financials!AE720="","na",Financials!AE720)</f>
        <v>na</v>
      </c>
      <c r="AD721" s="8" t="str">
        <f>IF(Financials!AF720="","na",Financials!AF720)</f>
        <v>na</v>
      </c>
      <c r="AE721" s="16" t="str">
        <f>IF(Financials!AG720="","na",Financials!AG720)</f>
        <v>na</v>
      </c>
      <c r="AF721" s="16" t="str">
        <f>IF(Financials!AH720="","na",Financials!AH720)</f>
        <v>na</v>
      </c>
      <c r="AG721" s="16" t="str">
        <f>IF(Financials!AI720="","na",Financials!AI720)</f>
        <v>na</v>
      </c>
      <c r="AH721" s="16" t="str">
        <f>IF(Financials!AJ720="","na",Financials!AJ720)</f>
        <v>na</v>
      </c>
      <c r="AI721" s="16" t="str">
        <f>IF(Financials!AK720="","na",Financials!AK720)</f>
        <v>na</v>
      </c>
    </row>
    <row r="722" spans="1:35" x14ac:dyDescent="0.2">
      <c r="A722" s="5">
        <f>Financials!Q721</f>
        <v>44306</v>
      </c>
      <c r="B722" s="5">
        <f>Financials!P721</f>
        <v>44306</v>
      </c>
      <c r="C722" t="str">
        <f>Financials!A721</f>
        <v>US60871R2094</v>
      </c>
      <c r="D722" t="str">
        <f>Financials!B721</f>
        <v>TAP</v>
      </c>
      <c r="E722" t="str">
        <f>Financials!C721</f>
        <v>Molson Coors Brewing Company (MCBC</v>
      </c>
      <c r="F722" t="str">
        <f>Financials!D721</f>
        <v>USD</v>
      </c>
      <c r="G722" t="str">
        <f>Financials!E721</f>
        <v>Consumer Defensive</v>
      </c>
      <c r="H722" t="str">
        <f>Financials!F721</f>
        <v>Beverages—Brewers</v>
      </c>
      <c r="I722">
        <f>Financials!O721</f>
        <v>52.43</v>
      </c>
      <c r="J722" t="str">
        <f>Financials!H721&amp;" - "&amp;Financials!G721</f>
        <v>32.11 - 56.1</v>
      </c>
      <c r="K722" s="7">
        <f>(Financials!G721-Financials!O721)/Financials!O721</f>
        <v>6.9998092695021968E-2</v>
      </c>
      <c r="L722" s="1">
        <f>Financials!M721</f>
        <v>0</v>
      </c>
      <c r="M722">
        <f>Financials!I721</f>
        <v>0</v>
      </c>
      <c r="N722">
        <f>Financials!J721</f>
        <v>57.06</v>
      </c>
      <c r="O722" s="11">
        <f>Financials!K721</f>
        <v>0.91885700000000003</v>
      </c>
      <c r="P722" s="8">
        <f t="shared" si="12"/>
        <v>2</v>
      </c>
      <c r="Q722" s="14">
        <f>Financials!S721</f>
        <v>1987</v>
      </c>
      <c r="R722" s="14">
        <f>Financials!T721</f>
        <v>2020</v>
      </c>
      <c r="S722" s="14">
        <f>Financials!U721</f>
        <v>18</v>
      </c>
      <c r="T722" s="14">
        <f>Financials!V721</f>
        <v>3</v>
      </c>
      <c r="U722" s="15">
        <f>IF(Financials!W721="","na",Financials!W721)</f>
        <v>0.1399999999999999</v>
      </c>
      <c r="V722" s="15">
        <f>IF(Financials!X721="","na",Financials!X721)</f>
        <v>-0.5546875</v>
      </c>
      <c r="W722" s="15">
        <f>IF(Financials!Y721="","na",Financials!Y721)</f>
        <v>-0.65243902439024382</v>
      </c>
      <c r="X722" s="15">
        <f>IF(Financials!Z721="","na",Financials!Z721)</f>
        <v>-0.65243902439024382</v>
      </c>
      <c r="Y722" s="15">
        <f>IF(Financials!AA721="","na",Financials!AA721)</f>
        <v>-0.70918367346938782</v>
      </c>
      <c r="Z722" s="8">
        <f>IF(Financials!AB721="","na",Financials!AB721)</f>
        <v>1.64</v>
      </c>
      <c r="AA722" s="8">
        <f>IF(Financials!AC721="","na",Financials!AC721)</f>
        <v>1.64</v>
      </c>
      <c r="AB722" s="8">
        <f>IF(Financials!AD721="","na",Financials!AD721)</f>
        <v>1.96</v>
      </c>
      <c r="AC722" s="8">
        <f>IF(Financials!AE721="","na",Financials!AE721)</f>
        <v>0.56999999999999995</v>
      </c>
      <c r="AD722" s="8" t="str">
        <f>IF(Financials!AF721="","na",Financials!AF721)</f>
        <v>na</v>
      </c>
      <c r="AE722" s="16">
        <f>IF(Financials!AG721="","na",Financials!AG721)</f>
        <v>0.25230769230769229</v>
      </c>
      <c r="AF722" s="16">
        <f>IF(Financials!AH721="","na",Financials!AH721)</f>
        <v>0.31538461538461537</v>
      </c>
      <c r="AG722" s="16">
        <f>IF(Financials!AI721="","na",Financials!AI721)</f>
        <v>1.7818181818181815</v>
      </c>
      <c r="AH722" s="16" t="str">
        <f>IF(Financials!AJ721="","na",Financials!AJ721)</f>
        <v>na</v>
      </c>
      <c r="AI722" s="16" t="str">
        <f>IF(Financials!AK721="","na",Financials!AK721)</f>
        <v>na</v>
      </c>
    </row>
    <row r="723" spans="1:35" x14ac:dyDescent="0.2">
      <c r="A723" s="5">
        <f>Financials!Q722</f>
        <v>44306</v>
      </c>
      <c r="B723" s="5">
        <f>Financials!P722</f>
        <v>44306</v>
      </c>
      <c r="C723" t="str">
        <f>Financials!A722</f>
        <v>US6092071058</v>
      </c>
      <c r="D723" t="str">
        <f>Financials!B722</f>
        <v>MDLZ</v>
      </c>
      <c r="E723" t="str">
        <f>Financials!C722</f>
        <v>Mondelez</v>
      </c>
      <c r="F723" t="str">
        <f>Financials!D722</f>
        <v>USD</v>
      </c>
      <c r="G723" t="str">
        <f>Financials!E722</f>
        <v>Consumer Defensive</v>
      </c>
      <c r="H723" t="str">
        <f>Financials!F722</f>
        <v>Confectioners</v>
      </c>
      <c r="I723">
        <f>Financials!O722</f>
        <v>59.21</v>
      </c>
      <c r="J723" t="str">
        <f>Financials!H722&amp;" - "&amp;Financials!G722</f>
        <v>48.77 - 60.23</v>
      </c>
      <c r="K723" s="7">
        <f>(Financials!G722-Financials!O722)/Financials!O722</f>
        <v>1.7226819793953657E-2</v>
      </c>
      <c r="L723" s="1">
        <f>Financials!M722</f>
        <v>2.1299999999999999E-2</v>
      </c>
      <c r="M723">
        <f>Financials!I722</f>
        <v>23.971699999999998</v>
      </c>
      <c r="N723">
        <f>Financials!J722</f>
        <v>19.431999999999999</v>
      </c>
      <c r="O723" s="11">
        <f>Financials!K722</f>
        <v>3.04704</v>
      </c>
      <c r="P723" s="8">
        <f t="shared" si="12"/>
        <v>3</v>
      </c>
      <c r="Q723" s="14">
        <f>Financials!S722</f>
        <v>2002</v>
      </c>
      <c r="R723" s="14">
        <f>Financials!T722</f>
        <v>2021</v>
      </c>
      <c r="S723" s="14">
        <f>Financials!U722</f>
        <v>14</v>
      </c>
      <c r="T723" s="14">
        <f>Financials!V722</f>
        <v>3</v>
      </c>
      <c r="U723" s="15">
        <f>IF(Financials!W722="","na",Financials!W722)</f>
        <v>-0.43750000000000006</v>
      </c>
      <c r="V723" s="15">
        <f>IF(Financials!X722="","na",Financials!X722)</f>
        <v>-0.4568965517241379</v>
      </c>
      <c r="W723" s="15">
        <f>IF(Financials!Y722="","na",Financials!Y722)</f>
        <v>-0.5625</v>
      </c>
      <c r="X723" s="15">
        <f>IF(Financials!Z722="","na",Financials!Z722)</f>
        <v>-0.671875</v>
      </c>
      <c r="Y723" s="15">
        <f>IF(Financials!AA722="","na",Financials!AA722)</f>
        <v>-0.73750000000000004</v>
      </c>
      <c r="Z723" s="8">
        <f>IF(Financials!AB722="","na",Financials!AB722)</f>
        <v>0.82</v>
      </c>
      <c r="AA723" s="8">
        <f>IF(Financials!AC722="","na",Financials!AC722)</f>
        <v>0.96</v>
      </c>
      <c r="AB723" s="8">
        <f>IF(Financials!AD722="","na",Financials!AD722)</f>
        <v>1.0900000000000001</v>
      </c>
      <c r="AC723" s="8">
        <f>IF(Financials!AE722="","na",Financials!AE722)</f>
        <v>1.2</v>
      </c>
      <c r="AD723" s="8">
        <f>IF(Financials!AF722="","na",Financials!AF722)</f>
        <v>0.315</v>
      </c>
      <c r="AE723" s="16">
        <f>IF(Financials!AG722="","na",Financials!AG722)</f>
        <v>0.43157894736842106</v>
      </c>
      <c r="AF723" s="16">
        <f>IF(Financials!AH722="","na",Financials!AH722)</f>
        <v>0.41739130434782612</v>
      </c>
      <c r="AG723" s="16">
        <f>IF(Financials!AI722="","na",Financials!AI722)</f>
        <v>0.40370370370370379</v>
      </c>
      <c r="AH723" s="16" t="str">
        <f>IF(Financials!AJ722="","na",Financials!AJ722)</f>
        <v>na</v>
      </c>
      <c r="AI723" s="16" t="str">
        <f>IF(Financials!AK722="","na",Financials!AK722)</f>
        <v>na</v>
      </c>
    </row>
    <row r="724" spans="1:35" x14ac:dyDescent="0.2">
      <c r="A724" s="5">
        <f>Financials!Q723</f>
        <v>44306</v>
      </c>
      <c r="B724" s="5">
        <f>Financials!P723</f>
        <v>44306</v>
      </c>
      <c r="C724" t="str">
        <f>Financials!A723</f>
        <v>US61174X1090</v>
      </c>
      <c r="D724" t="str">
        <f>Financials!B723</f>
        <v>MNST</v>
      </c>
      <c r="E724" t="str">
        <f>Financials!C723</f>
        <v>Monster Beverage</v>
      </c>
      <c r="F724" t="str">
        <f>Financials!D723</f>
        <v>USD</v>
      </c>
      <c r="G724" t="str">
        <f>Financials!E723</f>
        <v>Consumer Defensive</v>
      </c>
      <c r="H724" t="str">
        <f>Financials!F723</f>
        <v>Beverages—Non-Alcoholic</v>
      </c>
      <c r="I724">
        <f>Financials!O723</f>
        <v>97.4</v>
      </c>
      <c r="J724" t="str">
        <f>Financials!H723&amp;" - "&amp;Financials!G723</f>
        <v>57.93 - 98.25</v>
      </c>
      <c r="K724" s="7">
        <f>(Financials!G723-Financials!O723)/Financials!O723</f>
        <v>8.7268993839835149E-3</v>
      </c>
      <c r="L724" s="1">
        <f>Financials!M723</f>
        <v>0</v>
      </c>
      <c r="M724">
        <f>Financials!I723</f>
        <v>36.893900000000002</v>
      </c>
      <c r="N724">
        <f>Financials!J723</f>
        <v>9.7729999999999997</v>
      </c>
      <c r="O724" s="11">
        <f>Financials!K723</f>
        <v>9.9662299999999995</v>
      </c>
      <c r="P724" s="8">
        <f t="shared" si="12"/>
        <v>0</v>
      </c>
      <c r="Q724" s="14">
        <f>Financials!S723</f>
        <v>1990</v>
      </c>
      <c r="R724" s="14">
        <f>Financials!T723</f>
        <v>1990</v>
      </c>
      <c r="S724" s="14">
        <f>Financials!U723</f>
        <v>0</v>
      </c>
      <c r="T724" s="14">
        <f>Financials!V723</f>
        <v>0</v>
      </c>
      <c r="U724" s="15">
        <f>IF(Financials!W723="","na",Financials!W723)</f>
        <v>0</v>
      </c>
      <c r="V724" s="15" t="str">
        <f>IF(Financials!X723="","na",Financials!X723)</f>
        <v>na</v>
      </c>
      <c r="W724" s="15" t="str">
        <f>IF(Financials!Y723="","na",Financials!Y723)</f>
        <v>na</v>
      </c>
      <c r="X724" s="15" t="str">
        <f>IF(Financials!Z723="","na",Financials!Z723)</f>
        <v>na</v>
      </c>
      <c r="Y724" s="15" t="str">
        <f>IF(Financials!AA723="","na",Financials!AA723)</f>
        <v>na</v>
      </c>
      <c r="Z724" s="8" t="str">
        <f>IF(Financials!AB723="","na",Financials!AB723)</f>
        <v>na</v>
      </c>
      <c r="AA724" s="8" t="str">
        <f>IF(Financials!AC723="","na",Financials!AC723)</f>
        <v>na</v>
      </c>
      <c r="AB724" s="8" t="str">
        <f>IF(Financials!AD723="","na",Financials!AD723)</f>
        <v>na</v>
      </c>
      <c r="AC724" s="8" t="str">
        <f>IF(Financials!AE723="","na",Financials!AE723)</f>
        <v>na</v>
      </c>
      <c r="AD724" s="8" t="str">
        <f>IF(Financials!AF723="","na",Financials!AF723)</f>
        <v>na</v>
      </c>
      <c r="AE724" s="16" t="str">
        <f>IF(Financials!AG723="","na",Financials!AG723)</f>
        <v>na</v>
      </c>
      <c r="AF724" s="16" t="str">
        <f>IF(Financials!AH723="","na",Financials!AH723)</f>
        <v>na</v>
      </c>
      <c r="AG724" s="16" t="str">
        <f>IF(Financials!AI723="","na",Financials!AI723)</f>
        <v>na</v>
      </c>
      <c r="AH724" s="16" t="str">
        <f>IF(Financials!AJ723="","na",Financials!AJ723)</f>
        <v>na</v>
      </c>
      <c r="AI724" s="16" t="str">
        <f>IF(Financials!AK723="","na",Financials!AK723)</f>
        <v>na</v>
      </c>
    </row>
    <row r="725" spans="1:35" x14ac:dyDescent="0.2">
      <c r="A725" s="5">
        <f>Financials!Q724</f>
        <v>44306</v>
      </c>
      <c r="B725" s="5">
        <f>Financials!P724</f>
        <v>44306</v>
      </c>
      <c r="C725" t="str">
        <f>Financials!A724</f>
        <v>US6153691059</v>
      </c>
      <c r="D725" t="str">
        <f>Financials!B724</f>
        <v>MCO</v>
      </c>
      <c r="E725" t="str">
        <f>Financials!C724</f>
        <v>Moodys</v>
      </c>
      <c r="F725" t="str">
        <f>Financials!D724</f>
        <v>USD</v>
      </c>
      <c r="G725" t="str">
        <f>Financials!E724</f>
        <v>Financial Services</v>
      </c>
      <c r="H725" t="str">
        <f>Financials!F724</f>
        <v>Financial Data &amp; Stock Exchanges</v>
      </c>
      <c r="I725">
        <f>Financials!O724</f>
        <v>323.76</v>
      </c>
      <c r="J725" t="str">
        <f>Financials!H724&amp;" - "&amp;Financials!G724</f>
        <v>225.32 - 325.225</v>
      </c>
      <c r="K725" s="7">
        <f>(Financials!G724-Financials!O724)/Financials!O724</f>
        <v>4.5249567580925125E-3</v>
      </c>
      <c r="L725" s="1">
        <f>Financials!M724</f>
        <v>7.7000000000000002E-3</v>
      </c>
      <c r="M725">
        <f>Financials!I724</f>
        <v>34.479199999999999</v>
      </c>
      <c r="N725">
        <f>Financials!J724</f>
        <v>8.3859999999999992</v>
      </c>
      <c r="O725" s="11">
        <f>Financials!K724</f>
        <v>38.607199999999999</v>
      </c>
      <c r="P725" s="8">
        <f t="shared" si="12"/>
        <v>3</v>
      </c>
      <c r="Q725" s="14">
        <f>Financials!S724</f>
        <v>1995</v>
      </c>
      <c r="R725" s="14">
        <f>Financials!T724</f>
        <v>2021</v>
      </c>
      <c r="S725" s="14">
        <f>Financials!U724</f>
        <v>16</v>
      </c>
      <c r="T725" s="14">
        <f>Financials!V724</f>
        <v>7</v>
      </c>
      <c r="U725" s="15">
        <f>IF(Financials!W724="","na",Financials!W724)</f>
        <v>-0.76425855513307983</v>
      </c>
      <c r="V725" s="15">
        <f>IF(Financials!X724="","na",Financials!X724)</f>
        <v>-0.44642857142857151</v>
      </c>
      <c r="W725" s="15">
        <f>IF(Financials!Y724="","na",Financials!Y724)</f>
        <v>-0.58108108108108103</v>
      </c>
      <c r="X725" s="15">
        <f>IF(Financials!Z724="","na",Financials!Z724)</f>
        <v>-0.64772727272727282</v>
      </c>
      <c r="Y725" s="15">
        <f>IF(Financials!AA724="","na",Financials!AA724)</f>
        <v>-0.7232142857142857</v>
      </c>
      <c r="Z725" s="8">
        <f>IF(Financials!AB724="","na",Financials!AB724)</f>
        <v>1.52</v>
      </c>
      <c r="AA725" s="8">
        <f>IF(Financials!AC724="","na",Financials!AC724)</f>
        <v>1.76</v>
      </c>
      <c r="AB725" s="8">
        <f>IF(Financials!AD724="","na",Financials!AD724)</f>
        <v>2</v>
      </c>
      <c r="AC725" s="8">
        <f>IF(Financials!AE724="","na",Financials!AE724)</f>
        <v>2.2400000000000002</v>
      </c>
      <c r="AD725" s="8">
        <f>IF(Financials!AF724="","na",Financials!AF724)</f>
        <v>0.62</v>
      </c>
      <c r="AE725" s="16">
        <f>IF(Financials!AG724="","na",Financials!AG724)</f>
        <v>0.29230769230769232</v>
      </c>
      <c r="AF725" s="16">
        <f>IF(Financials!AH724="","na",Financials!AH724)</f>
        <v>0.2626865671641791</v>
      </c>
      <c r="AG725" s="16">
        <f>IF(Financials!AI724="","na",Financials!AI724)</f>
        <v>0.27027027027027023</v>
      </c>
      <c r="AH725" s="16" t="str">
        <f>IF(Financials!AJ724="","na",Financials!AJ724)</f>
        <v>na</v>
      </c>
      <c r="AI725" s="16" t="str">
        <f>IF(Financials!AK724="","na",Financials!AK724)</f>
        <v>na</v>
      </c>
    </row>
    <row r="726" spans="1:35" x14ac:dyDescent="0.2">
      <c r="A726" s="5">
        <f>Financials!Q725</f>
        <v>44306</v>
      </c>
      <c r="B726" s="5">
        <f>Financials!P725</f>
        <v>44306</v>
      </c>
      <c r="C726" t="str">
        <f>Financials!A725</f>
        <v>US6174464486</v>
      </c>
      <c r="D726" t="str">
        <f>Financials!B725</f>
        <v>MS</v>
      </c>
      <c r="E726" t="str">
        <f>Financials!C725</f>
        <v>Morgan Stanley</v>
      </c>
      <c r="F726" t="str">
        <f>Financials!D725</f>
        <v>USD</v>
      </c>
      <c r="G726" t="str">
        <f>Financials!E725</f>
        <v>Financial Services</v>
      </c>
      <c r="H726" t="str">
        <f>Financials!F725</f>
        <v>Capital Markets</v>
      </c>
      <c r="I726">
        <f>Financials!O725</f>
        <v>77.290000000000006</v>
      </c>
      <c r="J726" t="str">
        <f>Financials!H725&amp;" - "&amp;Financials!G725</f>
        <v>35.53 - 86.64</v>
      </c>
      <c r="K726" s="7">
        <f>(Financials!G725-Financials!O725)/Financials!O725</f>
        <v>0.12097295898563842</v>
      </c>
      <c r="L726" s="1">
        <f>Financials!M725</f>
        <v>1.8100000000000002E-2</v>
      </c>
      <c r="M726">
        <f>Financials!I725</f>
        <v>10.1099</v>
      </c>
      <c r="N726">
        <f>Financials!J725</f>
        <v>51.133000000000003</v>
      </c>
      <c r="O726" s="11">
        <f>Financials!K725</f>
        <v>1.5115499999999999</v>
      </c>
      <c r="P726" s="8">
        <f t="shared" si="12"/>
        <v>3</v>
      </c>
      <c r="Q726" s="14">
        <f>Financials!S725</f>
        <v>1994</v>
      </c>
      <c r="R726" s="14">
        <f>Financials!T725</f>
        <v>2021</v>
      </c>
      <c r="S726" s="14">
        <f>Financials!U725</f>
        <v>17</v>
      </c>
      <c r="T726" s="14">
        <f>Financials!V725</f>
        <v>4</v>
      </c>
      <c r="U726" s="15">
        <f>IF(Financials!W725="","na",Financials!W725)</f>
        <v>1.7999999999999998</v>
      </c>
      <c r="V726" s="15">
        <f>IF(Financials!X725="","na",Financials!X725)</f>
        <v>0</v>
      </c>
      <c r="W726" s="15">
        <f>IF(Financials!Y725="","na",Financials!Y725)</f>
        <v>-0.5</v>
      </c>
      <c r="X726" s="15">
        <f>IF(Financials!Z725="","na",Financials!Z725)</f>
        <v>-0.68181818181818188</v>
      </c>
      <c r="Y726" s="15">
        <f>IF(Financials!AA725="","na",Financials!AA725)</f>
        <v>-0.74999999999999989</v>
      </c>
      <c r="Z726" s="8">
        <f>IF(Financials!AB725="","na",Financials!AB725)</f>
        <v>0.9</v>
      </c>
      <c r="AA726" s="8">
        <f>IF(Financials!AC725="","na",Financials!AC725)</f>
        <v>1.1000000000000001</v>
      </c>
      <c r="AB726" s="8">
        <f>IF(Financials!AD725="","na",Financials!AD725)</f>
        <v>1.3</v>
      </c>
      <c r="AC726" s="8">
        <f>IF(Financials!AE725="","na",Financials!AE725)</f>
        <v>1.4</v>
      </c>
      <c r="AD726" s="8">
        <f>IF(Financials!AF725="","na",Financials!AF725)</f>
        <v>0.35</v>
      </c>
      <c r="AE726" s="16">
        <f>IF(Financials!AG725="","na",Financials!AG725)</f>
        <v>0.29032258064516131</v>
      </c>
      <c r="AF726" s="16">
        <f>IF(Financials!AH725="","na",Financials!AH725)</f>
        <v>0.23404255319148937</v>
      </c>
      <c r="AG726" s="16">
        <f>IF(Financials!AI725="","na",Financials!AI725)</f>
        <v>0.25</v>
      </c>
      <c r="AH726" s="16" t="str">
        <f>IF(Financials!AJ725="","na",Financials!AJ725)</f>
        <v>na</v>
      </c>
      <c r="AI726" s="16" t="str">
        <f>IF(Financials!AK725="","na",Financials!AK725)</f>
        <v>na</v>
      </c>
    </row>
    <row r="727" spans="1:35" x14ac:dyDescent="0.2">
      <c r="A727" s="5">
        <f>Financials!Q726</f>
        <v>44306</v>
      </c>
      <c r="B727" s="5">
        <f>Financials!P726</f>
        <v>44306</v>
      </c>
      <c r="C727" t="str">
        <f>Financials!A726</f>
        <v>US61945C1036</v>
      </c>
      <c r="D727" t="str">
        <f>Financials!B726</f>
        <v>MOS</v>
      </c>
      <c r="E727" t="str">
        <f>Financials!C726</f>
        <v>The Mosaic</v>
      </c>
      <c r="F727" t="str">
        <f>Financials!D726</f>
        <v>USD</v>
      </c>
      <c r="G727" t="str">
        <f>Financials!E726</f>
        <v>Basic Materials</v>
      </c>
      <c r="H727" t="str">
        <f>Financials!F726</f>
        <v>Agricultural Inputs</v>
      </c>
      <c r="I727">
        <f>Financials!O726</f>
        <v>32.21</v>
      </c>
      <c r="J727" t="str">
        <f>Financials!H726&amp;" - "&amp;Financials!G726</f>
        <v>9.57 - 35.2</v>
      </c>
      <c r="K727" s="7">
        <f>(Financials!G726-Financials!O726)/Financials!O726</f>
        <v>9.2828314188140387E-2</v>
      </c>
      <c r="L727" s="1">
        <f>Financials!M726</f>
        <v>6.1999999999999998E-3</v>
      </c>
      <c r="M727">
        <f>Financials!I726</f>
        <v>18.4057</v>
      </c>
      <c r="N727">
        <f>Financials!J726</f>
        <v>25.274999999999999</v>
      </c>
      <c r="O727" s="11">
        <f>Financials!K726</f>
        <v>1.2743800000000001</v>
      </c>
      <c r="P727" s="8">
        <f t="shared" si="12"/>
        <v>1</v>
      </c>
      <c r="Q727" s="14">
        <f>Financials!S726</f>
        <v>1989</v>
      </c>
      <c r="R727" s="14">
        <f>Financials!T726</f>
        <v>2021</v>
      </c>
      <c r="S727" s="14">
        <f>Financials!U726</f>
        <v>12</v>
      </c>
      <c r="T727" s="14">
        <f>Financials!V726</f>
        <v>8</v>
      </c>
      <c r="U727" s="15">
        <f>IF(Financials!W726="","na",Financials!W726)</f>
        <v>-0.90566037735849059</v>
      </c>
      <c r="V727" s="15">
        <f>IF(Financials!X726="","na",Financials!X726)</f>
        <v>-0.95</v>
      </c>
      <c r="W727" s="15">
        <f>IF(Financials!Y726="","na",Financials!Y726)</f>
        <v>-0.95454545454545436</v>
      </c>
      <c r="X727" s="15">
        <f>IF(Financials!Z726="","na",Financials!Z726)</f>
        <v>-0.5</v>
      </c>
      <c r="Y727" s="15">
        <f>IF(Financials!AA726="","na",Financials!AA726)</f>
        <v>-0.75000000000000011</v>
      </c>
      <c r="Z727" s="8">
        <f>IF(Financials!AB726="","na",Financials!AB726)</f>
        <v>0.6</v>
      </c>
      <c r="AA727" s="8">
        <f>IF(Financials!AC726="","na",Financials!AC726)</f>
        <v>0.1</v>
      </c>
      <c r="AB727" s="8">
        <f>IF(Financials!AD726="","na",Financials!AD726)</f>
        <v>0.17499999999999999</v>
      </c>
      <c r="AC727" s="8">
        <f>IF(Financials!AE726="","na",Financials!AE726)</f>
        <v>0.2</v>
      </c>
      <c r="AD727" s="8">
        <f>IF(Financials!AF726="","na",Financials!AF726)</f>
        <v>0.05</v>
      </c>
      <c r="AE727" s="16" t="str">
        <f>IF(Financials!AG726="","na",Financials!AG726)</f>
        <v>na</v>
      </c>
      <c r="AF727" s="16">
        <f>IF(Financials!AH726="","na",Financials!AH726)</f>
        <v>8.3333333333333343E-2</v>
      </c>
      <c r="AG727" s="16">
        <f>IF(Financials!AI726="","na",Financials!AI726)</f>
        <v>-6.25E-2</v>
      </c>
      <c r="AH727" s="16" t="str">
        <f>IF(Financials!AJ726="","na",Financials!AJ726)</f>
        <v>na</v>
      </c>
      <c r="AI727" s="16" t="str">
        <f>IF(Financials!AK726="","na",Financials!AK726)</f>
        <v>na</v>
      </c>
    </row>
    <row r="728" spans="1:35" x14ac:dyDescent="0.2">
      <c r="A728" s="5">
        <f>Financials!Q727</f>
        <v>44306</v>
      </c>
      <c r="B728" s="5">
        <f>Financials!P727</f>
        <v>44306</v>
      </c>
      <c r="C728" t="str">
        <f>Financials!A727</f>
        <v>US6200763075</v>
      </c>
      <c r="D728" t="str">
        <f>Financials!B727</f>
        <v>MSI</v>
      </c>
      <c r="E728" t="str">
        <f>Financials!C727</f>
        <v>Motorola Solutions</v>
      </c>
      <c r="F728" t="str">
        <f>Financials!D727</f>
        <v>USD</v>
      </c>
      <c r="G728" t="str">
        <f>Financials!E727</f>
        <v>Technology</v>
      </c>
      <c r="H728" t="str">
        <f>Financials!F727</f>
        <v>Communication Equipment</v>
      </c>
      <c r="I728">
        <f>Financials!O727</f>
        <v>185.27</v>
      </c>
      <c r="J728" t="str">
        <f>Financials!H727&amp;" - "&amp;Financials!G727</f>
        <v>124.36 - 190.62</v>
      </c>
      <c r="K728" s="7">
        <f>(Financials!G727-Financials!O727)/Financials!O727</f>
        <v>2.8876774437307681E-2</v>
      </c>
      <c r="L728" s="1">
        <f>Financials!M727</f>
        <v>1.5299999999999999E-2</v>
      </c>
      <c r="M728">
        <f>Financials!I727</f>
        <v>33.994500000000002</v>
      </c>
      <c r="N728">
        <f>Financials!J727</f>
        <v>-3.294</v>
      </c>
      <c r="O728" s="11">
        <f>Financials!K727</f>
        <v>0</v>
      </c>
      <c r="P728" s="8">
        <f t="shared" si="12"/>
        <v>2</v>
      </c>
      <c r="Q728" s="14">
        <f>Financials!S727</f>
        <v>1978</v>
      </c>
      <c r="R728" s="14">
        <f>Financials!T727</f>
        <v>2021</v>
      </c>
      <c r="S728" s="14">
        <f>Financials!U727</f>
        <v>27</v>
      </c>
      <c r="T728" s="14">
        <f>Financials!V727</f>
        <v>3</v>
      </c>
      <c r="U728" s="15">
        <f>IF(Financials!W727="","na",Financials!W727)</f>
        <v>5.728263444681355</v>
      </c>
      <c r="V728" s="15">
        <f>IF(Financials!X727="","na",Financials!X727)</f>
        <v>-0.4538461538461539</v>
      </c>
      <c r="W728" s="15">
        <f>IF(Financials!Y727="","na",Financials!Y727)</f>
        <v>-0.58235294117647063</v>
      </c>
      <c r="X728" s="15">
        <f>IF(Financials!Z727="","na",Financials!Z727)</f>
        <v>-0.66666666666666663</v>
      </c>
      <c r="Y728" s="15">
        <f>IF(Financials!AA727="","na",Financials!AA727)</f>
        <v>-0.73003802281368824</v>
      </c>
      <c r="Z728" s="8">
        <f>IF(Financials!AB727="","na",Financials!AB727)</f>
        <v>1.93</v>
      </c>
      <c r="AA728" s="8">
        <f>IF(Financials!AC727="","na",Financials!AC727)</f>
        <v>2.13</v>
      </c>
      <c r="AB728" s="8">
        <f>IF(Financials!AD727="","na",Financials!AD727)</f>
        <v>2.35</v>
      </c>
      <c r="AC728" s="8">
        <f>IF(Financials!AE727="","na",Financials!AE727)</f>
        <v>2.63</v>
      </c>
      <c r="AD728" s="8">
        <f>IF(Financials!AF727="","na",Financials!AF727)</f>
        <v>0.71</v>
      </c>
      <c r="AE728" s="16" t="str">
        <f>IF(Financials!AG727="","na",Financials!AG727)</f>
        <v>na</v>
      </c>
      <c r="AF728" s="16">
        <f>IF(Financials!AH727="","na",Financials!AH727)</f>
        <v>0.38035714285714289</v>
      </c>
      <c r="AG728" s="16">
        <f>IF(Financials!AI727="","na",Financials!AI727)</f>
        <v>0.47</v>
      </c>
      <c r="AH728" s="16" t="str">
        <f>IF(Financials!AJ727="","na",Financials!AJ727)</f>
        <v>na</v>
      </c>
      <c r="AI728" s="16" t="str">
        <f>IF(Financials!AK727="","na",Financials!AK727)</f>
        <v>na</v>
      </c>
    </row>
    <row r="729" spans="1:35" x14ac:dyDescent="0.2">
      <c r="A729" s="5">
        <f>Financials!Q728</f>
        <v>44306</v>
      </c>
      <c r="B729" s="5">
        <f>Financials!P728</f>
        <v>44306</v>
      </c>
      <c r="C729" t="str">
        <f>Financials!A728</f>
        <v>US6293775085</v>
      </c>
      <c r="D729" t="str">
        <f>Financials!B728</f>
        <v>NRG</v>
      </c>
      <c r="E729" t="str">
        <f>Financials!C728</f>
        <v>NRG Energy</v>
      </c>
      <c r="F729" t="str">
        <f>Financials!D728</f>
        <v>USD</v>
      </c>
      <c r="G729" t="str">
        <f>Financials!E728</f>
        <v>Utilities</v>
      </c>
      <c r="H729" t="str">
        <f>Financials!F728</f>
        <v>Utilities—Independent Power Producers</v>
      </c>
      <c r="I729">
        <f>Financials!O728</f>
        <v>37.85</v>
      </c>
      <c r="J729" t="str">
        <f>Financials!H728&amp;" - "&amp;Financials!G728</f>
        <v>27.2 - 44.08</v>
      </c>
      <c r="K729" s="7">
        <f>(Financials!G728-Financials!O728)/Financials!O728</f>
        <v>0.16459709379128129</v>
      </c>
      <c r="L729" s="1">
        <f>Financials!M728</f>
        <v>3.4299999999999997E-2</v>
      </c>
      <c r="M729">
        <f>Financials!I728</f>
        <v>18.285</v>
      </c>
      <c r="N729">
        <f>Financials!J728</f>
        <v>6.8789999999999996</v>
      </c>
      <c r="O729" s="11">
        <f>Financials!K728</f>
        <v>5.5022500000000001</v>
      </c>
      <c r="P729" s="8">
        <f t="shared" si="12"/>
        <v>1</v>
      </c>
      <c r="Q729" s="14">
        <f>Financials!S728</f>
        <v>2013</v>
      </c>
      <c r="R729" s="14">
        <f>Financials!T728</f>
        <v>2021</v>
      </c>
      <c r="S729" s="14">
        <f>Financials!U728</f>
        <v>3</v>
      </c>
      <c r="T729" s="14">
        <f>Financials!V728</f>
        <v>3</v>
      </c>
      <c r="U729" s="15">
        <f>IF(Financials!W728="","na",Financials!W728)</f>
        <v>-0.27777777777777779</v>
      </c>
      <c r="V729" s="15">
        <f>IF(Financials!X728="","na",Financials!X728)</f>
        <v>-0.39814814814814814</v>
      </c>
      <c r="W729" s="15">
        <f>IF(Financials!Y728="","na",Financials!Y728)</f>
        <v>0.38297872340425543</v>
      </c>
      <c r="X729" s="15">
        <f>IF(Financials!Z728="","na",Financials!Z728)</f>
        <v>1.7083333333333337</v>
      </c>
      <c r="Y729" s="15">
        <f>IF(Financials!AA728="","na",Financials!AA728)</f>
        <v>-0.72916666666666674</v>
      </c>
      <c r="Z729" s="8">
        <f>IF(Financials!AB728="","na",Financials!AB728)</f>
        <v>0.12</v>
      </c>
      <c r="AA729" s="8">
        <f>IF(Financials!AC728="","na",Financials!AC728)</f>
        <v>0.12</v>
      </c>
      <c r="AB729" s="8">
        <f>IF(Financials!AD728="","na",Financials!AD728)</f>
        <v>0.12</v>
      </c>
      <c r="AC729" s="8">
        <f>IF(Financials!AE728="","na",Financials!AE728)</f>
        <v>1.2</v>
      </c>
      <c r="AD729" s="8">
        <f>IF(Financials!AF728="","na",Financials!AF728)</f>
        <v>0.32500000000000001</v>
      </c>
      <c r="AE729" s="16">
        <f>IF(Financials!AG728="","na",Financials!AG728)</f>
        <v>-1.7647058823529412E-2</v>
      </c>
      <c r="AF729" s="16" t="str">
        <f>IF(Financials!AH728="","na",Financials!AH728)</f>
        <v>na</v>
      </c>
      <c r="AG729" s="16">
        <f>IF(Financials!AI728="","na",Financials!AI728)</f>
        <v>7.1428571428571426E-3</v>
      </c>
      <c r="AH729" s="16" t="str">
        <f>IF(Financials!AJ728="","na",Financials!AJ728)</f>
        <v>na</v>
      </c>
      <c r="AI729" s="16" t="str">
        <f>IF(Financials!AK728="","na",Financials!AK728)</f>
        <v>na</v>
      </c>
    </row>
    <row r="730" spans="1:35" x14ac:dyDescent="0.2">
      <c r="A730" s="5">
        <f>Financials!Q729</f>
        <v>44306</v>
      </c>
      <c r="B730" s="5">
        <f>Financials!P729</f>
        <v>44306</v>
      </c>
      <c r="C730" t="str">
        <f>Financials!A729</f>
        <v>US6311031081</v>
      </c>
      <c r="D730" t="str">
        <f>Financials!B729</f>
        <v>NDAQ</v>
      </c>
      <c r="E730" t="str">
        <f>Financials!C729</f>
        <v>Nasdaq</v>
      </c>
      <c r="F730" t="str">
        <f>Financials!D729</f>
        <v>USD</v>
      </c>
      <c r="G730" t="str">
        <f>Financials!E729</f>
        <v>Financial Services</v>
      </c>
      <c r="H730" t="str">
        <f>Financials!F729</f>
        <v>Financial Data &amp; Stock Exchanges</v>
      </c>
      <c r="I730">
        <f>Financials!O729</f>
        <v>159.68</v>
      </c>
      <c r="J730" t="str">
        <f>Financials!H729&amp;" - "&amp;Financials!G729</f>
        <v>100.22 - 161.24</v>
      </c>
      <c r="K730" s="7">
        <f>(Financials!G729-Financials!O729)/Financials!O729</f>
        <v>9.7695390781563259E-3</v>
      </c>
      <c r="L730" s="1">
        <f>Financials!M729</f>
        <v>1.23E-2</v>
      </c>
      <c r="M730">
        <f>Financials!I729</f>
        <v>28.565300000000001</v>
      </c>
      <c r="N730">
        <f>Financials!J729</f>
        <v>39.003999999999998</v>
      </c>
      <c r="O730" s="11">
        <f>Financials!K729</f>
        <v>4.0939399999999999</v>
      </c>
      <c r="P730" s="8">
        <f t="shared" si="12"/>
        <v>3</v>
      </c>
      <c r="Q730" s="14">
        <f>Financials!S729</f>
        <v>2013</v>
      </c>
      <c r="R730" s="14">
        <f>Financials!T729</f>
        <v>2021</v>
      </c>
      <c r="S730" s="14">
        <f>Financials!U729</f>
        <v>7</v>
      </c>
      <c r="T730" s="14">
        <f>Financials!V729</f>
        <v>1</v>
      </c>
      <c r="U730" s="15">
        <f>IF(Financials!W729="","na",Financials!W729)</f>
        <v>-5.7692307692307744E-2</v>
      </c>
      <c r="V730" s="15">
        <f>IF(Financials!X729="","na",Financials!X729)</f>
        <v>-0.1551724137931034</v>
      </c>
      <c r="W730" s="15">
        <f>IF(Financials!Y729="","na",Financials!Y729)</f>
        <v>-0.5950413223140496</v>
      </c>
      <c r="X730" s="15">
        <f>IF(Financials!Z729="","na",Financials!Z729)</f>
        <v>-0.71176470588235297</v>
      </c>
      <c r="Y730" s="15">
        <f>IF(Financials!AA729="","na",Financials!AA729)</f>
        <v>-0.74742268041237114</v>
      </c>
      <c r="Z730" s="8">
        <f>IF(Financials!AB729="","na",Financials!AB729)</f>
        <v>1.46</v>
      </c>
      <c r="AA730" s="8">
        <f>IF(Financials!AC729="","na",Financials!AC729)</f>
        <v>1.7</v>
      </c>
      <c r="AB730" s="8">
        <f>IF(Financials!AD729="","na",Financials!AD729)</f>
        <v>1.85</v>
      </c>
      <c r="AC730" s="8">
        <f>IF(Financials!AE729="","na",Financials!AE729)</f>
        <v>1.94</v>
      </c>
      <c r="AD730" s="8">
        <f>IF(Financials!AF729="","na",Financials!AF729)</f>
        <v>0.49</v>
      </c>
      <c r="AE730" s="16">
        <f>IF(Financials!AG729="","na",Financials!AG729)</f>
        <v>0.33953488372093021</v>
      </c>
      <c r="AF730" s="16">
        <f>IF(Financials!AH729="","na",Financials!AH729)</f>
        <v>0.62962962962962954</v>
      </c>
      <c r="AG730" s="16">
        <f>IF(Financials!AI729="","na",Financials!AI729)</f>
        <v>0.40217391304347833</v>
      </c>
      <c r="AH730" s="16" t="str">
        <f>IF(Financials!AJ729="","na",Financials!AJ729)</f>
        <v>na</v>
      </c>
      <c r="AI730" s="16" t="str">
        <f>IF(Financials!AK729="","na",Financials!AK729)</f>
        <v>na</v>
      </c>
    </row>
    <row r="731" spans="1:35" x14ac:dyDescent="0.2">
      <c r="A731" s="5">
        <f>Financials!Q730</f>
        <v>44306</v>
      </c>
      <c r="B731" s="5">
        <f>Financials!P730</f>
        <v>44306</v>
      </c>
      <c r="C731" t="str">
        <f>Financials!A730</f>
        <v>US6370711011</v>
      </c>
      <c r="D731" t="str">
        <f>Financials!B730</f>
        <v>NOV</v>
      </c>
      <c r="E731" t="str">
        <f>Financials!C730</f>
        <v>National-Oilwell Varco</v>
      </c>
      <c r="F731" t="str">
        <f>Financials!D730</f>
        <v>USD</v>
      </c>
      <c r="G731" t="str">
        <f>Financials!E730</f>
        <v>Energy</v>
      </c>
      <c r="H731" t="str">
        <f>Financials!F730</f>
        <v>Oil &amp; Gas Equipment &amp; Services</v>
      </c>
      <c r="I731">
        <f>Financials!O730</f>
        <v>12.76</v>
      </c>
      <c r="J731" t="str">
        <f>Financials!H730&amp;" - "&amp;Financials!G730</f>
        <v>7.7 - 17.5</v>
      </c>
      <c r="K731" s="7">
        <f>(Financials!G730-Financials!O730)/Financials!O730</f>
        <v>0.37147335423197492</v>
      </c>
      <c r="L731" s="1">
        <f>Financials!M730</f>
        <v>0</v>
      </c>
      <c r="M731">
        <f>Financials!I730</f>
        <v>0</v>
      </c>
      <c r="N731">
        <f>Financials!J730</f>
        <v>13.419</v>
      </c>
      <c r="O731" s="11">
        <f>Financials!K730</f>
        <v>0.95089100000000004</v>
      </c>
      <c r="P731" s="8">
        <f t="shared" si="12"/>
        <v>0</v>
      </c>
      <c r="Q731" s="14">
        <f>Financials!S730</f>
        <v>2010</v>
      </c>
      <c r="R731" s="14">
        <f>Financials!T730</f>
        <v>2020</v>
      </c>
      <c r="S731" s="14">
        <f>Financials!U730</f>
        <v>5</v>
      </c>
      <c r="T731" s="14">
        <f>Financials!V730</f>
        <v>3</v>
      </c>
      <c r="U731" s="15">
        <f>IF(Financials!W730="","na",Financials!W730)</f>
        <v>-0.86475557274662496</v>
      </c>
      <c r="V731" s="15">
        <f>IF(Financials!X730="","na",Financials!X730)</f>
        <v>-0.93906585518634877</v>
      </c>
      <c r="W731" s="15">
        <f>IF(Financials!Y730="","na",Financials!Y730)</f>
        <v>-0.97282608695652162</v>
      </c>
      <c r="X731" s="15">
        <f>IF(Financials!Z730="","na",Financials!Z730)</f>
        <v>-0.75000000000000011</v>
      </c>
      <c r="Y731" s="15">
        <f>IF(Financials!AA730="","na",Financials!AA730)</f>
        <v>-0.75000000000000011</v>
      </c>
      <c r="Z731" s="8">
        <f>IF(Financials!AB730="","na",Financials!AB730)</f>
        <v>0.2</v>
      </c>
      <c r="AA731" s="8">
        <f>IF(Financials!AC730="","na",Financials!AC730)</f>
        <v>0.2</v>
      </c>
      <c r="AB731" s="8">
        <f>IF(Financials!AD730="","na",Financials!AD730)</f>
        <v>0.2</v>
      </c>
      <c r="AC731" s="8">
        <f>IF(Financials!AE730="","na",Financials!AE730)</f>
        <v>0.05</v>
      </c>
      <c r="AD731" s="8" t="str">
        <f>IF(Financials!AF730="","na",Financials!AF730)</f>
        <v>na</v>
      </c>
      <c r="AE731" s="16" t="str">
        <f>IF(Financials!AG730="","na",Financials!AG730)</f>
        <v>na</v>
      </c>
      <c r="AF731" s="16" t="str">
        <f>IF(Financials!AH730="","na",Financials!AH730)</f>
        <v>na</v>
      </c>
      <c r="AG731" s="16">
        <f>IF(Financials!AI730="","na",Financials!AI730)</f>
        <v>-1.2500000000000001E-2</v>
      </c>
      <c r="AH731" s="16" t="str">
        <f>IF(Financials!AJ730="","na",Financials!AJ730)</f>
        <v>na</v>
      </c>
      <c r="AI731" s="16" t="str">
        <f>IF(Financials!AK730="","na",Financials!AK730)</f>
        <v>na</v>
      </c>
    </row>
    <row r="732" spans="1:35" x14ac:dyDescent="0.2">
      <c r="A732" s="5">
        <f>Financials!Q731</f>
        <v>44306</v>
      </c>
      <c r="B732" s="5">
        <f>Financials!P731</f>
        <v>44306</v>
      </c>
      <c r="C732" t="str">
        <f>Financials!A731</f>
        <v>US64110D1046</v>
      </c>
      <c r="D732" t="str">
        <f>Financials!B731</f>
        <v>NTAP</v>
      </c>
      <c r="E732" t="str">
        <f>Financials!C731</f>
        <v>NetApp</v>
      </c>
      <c r="F732" t="str">
        <f>Financials!D731</f>
        <v>USD</v>
      </c>
      <c r="G732" t="str">
        <f>Financials!E731</f>
        <v>Technology</v>
      </c>
      <c r="H732" t="str">
        <f>Financials!F731</f>
        <v>Computer Hardware</v>
      </c>
      <c r="I732">
        <f>Financials!O731</f>
        <v>75.19</v>
      </c>
      <c r="J732" t="str">
        <f>Financials!H731&amp;" - "&amp;Financials!G731</f>
        <v>38.89 - 77.12</v>
      </c>
      <c r="K732" s="7">
        <f>(Financials!G731-Financials!O731)/Financials!O731</f>
        <v>2.5668306955712289E-2</v>
      </c>
      <c r="L732" s="1">
        <f>Financials!M731</f>
        <v>2.5499999999999998E-2</v>
      </c>
      <c r="M732">
        <f>Financials!I731</f>
        <v>28.491900000000001</v>
      </c>
      <c r="N732">
        <f>Financials!J731</f>
        <v>2.1459999999999999</v>
      </c>
      <c r="O732" s="11">
        <f>Financials!K731</f>
        <v>35.037300000000002</v>
      </c>
      <c r="P732" s="8">
        <f t="shared" si="12"/>
        <v>3</v>
      </c>
      <c r="Q732" s="14">
        <f>Financials!S731</f>
        <v>2014</v>
      </c>
      <c r="R732" s="14">
        <f>Financials!T731</f>
        <v>2021</v>
      </c>
      <c r="S732" s="14">
        <f>Financials!U731</f>
        <v>6</v>
      </c>
      <c r="T732" s="14">
        <f>Financials!V731</f>
        <v>1</v>
      </c>
      <c r="U732" s="15">
        <f>IF(Financials!W731="","na",Financials!W731)</f>
        <v>0.52380952380952372</v>
      </c>
      <c r="V732" s="15">
        <f>IF(Financials!X731="","na",Financials!X731)</f>
        <v>0.52380952380952372</v>
      </c>
      <c r="W732" s="15">
        <f>IF(Financials!Y731="","na",Financials!Y731)</f>
        <v>0.29729729729729726</v>
      </c>
      <c r="X732" s="15">
        <f>IF(Financials!Z731="","na",Financials!Z731)</f>
        <v>-0.2</v>
      </c>
      <c r="Y732" s="15">
        <f>IF(Financials!AA731="","na",Financials!AA731)</f>
        <v>-0.5</v>
      </c>
      <c r="Z732" s="8">
        <f>IF(Financials!AB731="","na",Financials!AB731)</f>
        <v>0.78</v>
      </c>
      <c r="AA732" s="8">
        <f>IF(Financials!AC731="","na",Financials!AC731)</f>
        <v>1.2</v>
      </c>
      <c r="AB732" s="8">
        <f>IF(Financials!AD731="","na",Financials!AD731)</f>
        <v>1.76</v>
      </c>
      <c r="AC732" s="8">
        <f>IF(Financials!AE731="","na",Financials!AE731)</f>
        <v>1.92</v>
      </c>
      <c r="AD732" s="8">
        <f>IF(Financials!AF731="","na",Financials!AF731)</f>
        <v>0.96</v>
      </c>
      <c r="AE732" s="16">
        <f>IF(Financials!AG731="","na",Financials!AG731)</f>
        <v>0.43333333333333335</v>
      </c>
      <c r="AF732" s="16" t="str">
        <f>IF(Financials!AH731="","na",Financials!AH731)</f>
        <v>na</v>
      </c>
      <c r="AG732" s="16">
        <f>IF(Financials!AI731="","na",Financials!AI731)</f>
        <v>0.39111111111111113</v>
      </c>
      <c r="AH732" s="16">
        <f>IF(Financials!AJ731="","na",Financials!AJ731)</f>
        <v>0.5485714285714286</v>
      </c>
      <c r="AI732" s="16" t="str">
        <f>IF(Financials!AK731="","na",Financials!AK731)</f>
        <v>na</v>
      </c>
    </row>
    <row r="733" spans="1:35" x14ac:dyDescent="0.2">
      <c r="A733" s="5">
        <f>Financials!Q732</f>
        <v>44306</v>
      </c>
      <c r="B733" s="5">
        <f>Financials!P732</f>
        <v>44306</v>
      </c>
      <c r="C733" t="str">
        <f>Financials!A732</f>
        <v>US64110L1061</v>
      </c>
      <c r="D733" t="str">
        <f>Financials!B732</f>
        <v>NFLX</v>
      </c>
      <c r="E733" t="str">
        <f>Financials!C732</f>
        <v>Netflix</v>
      </c>
      <c r="F733" t="str">
        <f>Financials!D732</f>
        <v>USD</v>
      </c>
      <c r="G733" t="str">
        <f>Financials!E732</f>
        <v>Communication Services</v>
      </c>
      <c r="H733" t="str">
        <f>Financials!F732</f>
        <v>Entertainment</v>
      </c>
      <c r="I733">
        <f>Financials!O732</f>
        <v>549.57000000000005</v>
      </c>
      <c r="J733" t="str">
        <f>Financials!H732&amp;" - "&amp;Financials!G732</f>
        <v>363.03 - 593.29</v>
      </c>
      <c r="K733" s="7">
        <f>(Financials!G732-Financials!O732)/Financials!O732</f>
        <v>7.9553105154939158E-2</v>
      </c>
      <c r="L733" s="1">
        <f>Financials!M732</f>
        <v>0</v>
      </c>
      <c r="M733">
        <f>Financials!I732</f>
        <v>66.509799999999998</v>
      </c>
      <c r="N733">
        <f>Financials!J732</f>
        <v>29.068999999999999</v>
      </c>
      <c r="O733" s="11">
        <f>Financials!K732</f>
        <v>18.9057</v>
      </c>
      <c r="P733" s="8">
        <f t="shared" si="12"/>
        <v>0</v>
      </c>
      <c r="Q733" s="14">
        <f>Financials!S732</f>
        <v>0</v>
      </c>
      <c r="R733" s="14">
        <f>Financials!T732</f>
        <v>0</v>
      </c>
      <c r="S733" s="14">
        <f>Financials!U732</f>
        <v>0</v>
      </c>
      <c r="T733" s="14">
        <f>Financials!V732</f>
        <v>0</v>
      </c>
      <c r="U733" s="15" t="str">
        <f>IF(Financials!W732="","na",Financials!W732)</f>
        <v>na</v>
      </c>
      <c r="V733" s="15" t="str">
        <f>IF(Financials!X732="","na",Financials!X732)</f>
        <v>na</v>
      </c>
      <c r="W733" s="15" t="str">
        <f>IF(Financials!Y732="","na",Financials!Y732)</f>
        <v>na</v>
      </c>
      <c r="X733" s="15" t="str">
        <f>IF(Financials!Z732="","na",Financials!Z732)</f>
        <v>na</v>
      </c>
      <c r="Y733" s="15" t="str">
        <f>IF(Financials!AA732="","na",Financials!AA732)</f>
        <v>na</v>
      </c>
      <c r="Z733" s="8" t="str">
        <f>IF(Financials!AB732="","na",Financials!AB732)</f>
        <v>na</v>
      </c>
      <c r="AA733" s="8" t="str">
        <f>IF(Financials!AC732="","na",Financials!AC732)</f>
        <v>na</v>
      </c>
      <c r="AB733" s="8" t="str">
        <f>IF(Financials!AD732="","na",Financials!AD732)</f>
        <v>na</v>
      </c>
      <c r="AC733" s="8" t="str">
        <f>IF(Financials!AE732="","na",Financials!AE732)</f>
        <v>na</v>
      </c>
      <c r="AD733" s="8" t="str">
        <f>IF(Financials!AF732="","na",Financials!AF732)</f>
        <v>na</v>
      </c>
      <c r="AE733" s="16" t="str">
        <f>IF(Financials!AG732="","na",Financials!AG732)</f>
        <v>na</v>
      </c>
      <c r="AF733" s="16" t="str">
        <f>IF(Financials!AH732="","na",Financials!AH732)</f>
        <v>na</v>
      </c>
      <c r="AG733" s="16" t="str">
        <f>IF(Financials!AI732="","na",Financials!AI732)</f>
        <v>na</v>
      </c>
      <c r="AH733" s="16" t="str">
        <f>IF(Financials!AJ732="","na",Financials!AJ732)</f>
        <v>na</v>
      </c>
      <c r="AI733" s="16" t="str">
        <f>IF(Financials!AK732="","na",Financials!AK732)</f>
        <v>na</v>
      </c>
    </row>
    <row r="734" spans="1:35" x14ac:dyDescent="0.2">
      <c r="A734" s="5">
        <f>Financials!Q733</f>
        <v>44306</v>
      </c>
      <c r="B734" s="5">
        <f>Financials!P733</f>
        <v>44306</v>
      </c>
      <c r="C734" t="str">
        <f>Financials!A733</f>
        <v>US64110W1027</v>
      </c>
      <c r="D734" t="str">
        <f>Financials!B733</f>
        <v>NTES</v>
      </c>
      <c r="E734" t="str">
        <f>Financials!C733</f>
        <v>Netease</v>
      </c>
      <c r="F734" t="str">
        <f>Financials!D733</f>
        <v>USD</v>
      </c>
      <c r="G734" t="str">
        <f>Financials!E733</f>
        <v>Communication Services</v>
      </c>
      <c r="H734" t="str">
        <f>Financials!F733</f>
        <v>Internet Content &amp; Information</v>
      </c>
      <c r="I734">
        <f>Financials!O733</f>
        <v>106.73</v>
      </c>
      <c r="J734" t="str">
        <f>Financials!H733&amp;" - "&amp;Financials!G733</f>
        <v>64.2 - 134.33</v>
      </c>
      <c r="K734" s="7">
        <f>(Financials!G733-Financials!O733)/Financials!O733</f>
        <v>0.25859645835285305</v>
      </c>
      <c r="L734" s="1">
        <f>Financials!M733</f>
        <v>7.3000000000000001E-3</v>
      </c>
      <c r="M734">
        <f>Financials!I733</f>
        <v>38.6143</v>
      </c>
      <c r="N734">
        <f>Financials!J733</f>
        <v>122.111</v>
      </c>
      <c r="O734" s="11">
        <f>Financials!K733</f>
        <v>0.87404099999999996</v>
      </c>
      <c r="P734" s="8">
        <f t="shared" si="12"/>
        <v>3</v>
      </c>
      <c r="Q734" s="14">
        <f>Financials!S733</f>
        <v>2014</v>
      </c>
      <c r="R734" s="14">
        <f>Financials!T733</f>
        <v>2021</v>
      </c>
      <c r="S734" s="14">
        <f>Financials!U733</f>
        <v>3</v>
      </c>
      <c r="T734" s="14">
        <f>Financials!V733</f>
        <v>4</v>
      </c>
      <c r="U734" s="15">
        <f>IF(Financials!W733="","na",Financials!W733)</f>
        <v>-0.87903225806451613</v>
      </c>
      <c r="V734" s="15">
        <f>IF(Financials!X733="","na",Financials!X733)</f>
        <v>-0.87903225806451613</v>
      </c>
      <c r="W734" s="15">
        <f>IF(Financials!Y733="","na",Financials!Y733)</f>
        <v>-0.89761092150170663</v>
      </c>
      <c r="X734" s="15">
        <f>IF(Financials!Z733="","na",Financials!Z733)</f>
        <v>-0.82035928143712578</v>
      </c>
      <c r="Y734" s="15">
        <f>IF(Financials!AA733="","na",Financials!AA733)</f>
        <v>-0.93534482758620696</v>
      </c>
      <c r="Z734" s="8">
        <f>IF(Financials!AB733="","na",Financials!AB733)</f>
        <v>0.72799999999999998</v>
      </c>
      <c r="AA734" s="8">
        <f>IF(Financials!AC733="","na",Financials!AC733)</f>
        <v>0.33400000000000002</v>
      </c>
      <c r="AB734" s="8">
        <f>IF(Financials!AD733="","na",Financials!AD733)</f>
        <v>1.96</v>
      </c>
      <c r="AC734" s="8">
        <f>IF(Financials!AE733="","na",Financials!AE733)</f>
        <v>0.92800000000000005</v>
      </c>
      <c r="AD734" s="8">
        <f>IF(Financials!AF733="","na",Financials!AF733)</f>
        <v>0.06</v>
      </c>
      <c r="AE734" s="16">
        <f>IF(Financials!AG733="","na",Financials!AG733)</f>
        <v>4.521739130434782E-2</v>
      </c>
      <c r="AF734" s="16">
        <f>IF(Financials!AH733="","na",Financials!AH733)</f>
        <v>3.515789473684211E-2</v>
      </c>
      <c r="AG734" s="16">
        <f>IF(Financials!AI733="","na",Financials!AI733)</f>
        <v>5.9938837920489291E-2</v>
      </c>
      <c r="AH734" s="16" t="str">
        <f>IF(Financials!AJ733="","na",Financials!AJ733)</f>
        <v>na</v>
      </c>
      <c r="AI734" s="16" t="str">
        <f>IF(Financials!AK733="","na",Financials!AK733)</f>
        <v>na</v>
      </c>
    </row>
    <row r="735" spans="1:35" x14ac:dyDescent="0.2">
      <c r="A735" s="5">
        <f>Financials!Q734</f>
        <v>44306</v>
      </c>
      <c r="B735" s="5">
        <f>Financials!P734</f>
        <v>44306</v>
      </c>
      <c r="C735" t="str">
        <f>Financials!A734</f>
        <v>US6512291062</v>
      </c>
      <c r="D735" t="str">
        <f>Financials!B734</f>
        <v>NWL</v>
      </c>
      <c r="E735" t="str">
        <f>Financials!C734</f>
        <v>Newell Brands</v>
      </c>
      <c r="F735" t="str">
        <f>Financials!D734</f>
        <v>USD</v>
      </c>
      <c r="G735" t="str">
        <f>Financials!E734</f>
        <v>Consumer Defensive</v>
      </c>
      <c r="H735" t="str">
        <f>Financials!F734</f>
        <v>Household &amp; Personal Products</v>
      </c>
      <c r="I735">
        <f>Financials!O734</f>
        <v>26.5</v>
      </c>
      <c r="J735" t="str">
        <f>Financials!H734&amp;" - "&amp;Financials!G734</f>
        <v>11.05 - 27.06</v>
      </c>
      <c r="K735" s="7">
        <f>(Financials!G734-Financials!O734)/Financials!O734</f>
        <v>2.1132075471698066E-2</v>
      </c>
      <c r="L735" s="1">
        <f>Financials!M734</f>
        <v>3.4700000000000002E-2</v>
      </c>
      <c r="M735">
        <f>Financials!I734</f>
        <v>0</v>
      </c>
      <c r="N735">
        <f>Financials!J734</f>
        <v>9.1280000000000001</v>
      </c>
      <c r="O735" s="11">
        <f>Financials!K734</f>
        <v>2.9031600000000002</v>
      </c>
      <c r="P735" s="8">
        <f t="shared" si="12"/>
        <v>1</v>
      </c>
      <c r="Q735" s="14">
        <f>Financials!S734</f>
        <v>1987</v>
      </c>
      <c r="R735" s="14">
        <f>Financials!T734</f>
        <v>2021</v>
      </c>
      <c r="S735" s="14">
        <f>Financials!U734</f>
        <v>18</v>
      </c>
      <c r="T735" s="14">
        <f>Financials!V734</f>
        <v>4</v>
      </c>
      <c r="U735" s="15">
        <f>IF(Financials!W734="","na",Financials!W734)</f>
        <v>1.1904761904761905</v>
      </c>
      <c r="V735" s="15">
        <f>IF(Financials!X734="","na",Financials!X734)</f>
        <v>-0.6515151515151516</v>
      </c>
      <c r="W735" s="15">
        <f>IF(Financials!Y734="","na",Financials!Y734)</f>
        <v>-0.69736842105263164</v>
      </c>
      <c r="X735" s="15">
        <f>IF(Financials!Z734="","na",Financials!Z734)</f>
        <v>-0.75</v>
      </c>
      <c r="Y735" s="15">
        <f>IF(Financials!AA734="","na",Financials!AA734)</f>
        <v>-0.75</v>
      </c>
      <c r="Z735" s="8">
        <f>IF(Financials!AB734="","na",Financials!AB734)</f>
        <v>0.88</v>
      </c>
      <c r="AA735" s="8">
        <f>IF(Financials!AC734="","na",Financials!AC734)</f>
        <v>0.92</v>
      </c>
      <c r="AB735" s="8">
        <f>IF(Financials!AD734="","na",Financials!AD734)</f>
        <v>0.92</v>
      </c>
      <c r="AC735" s="8">
        <f>IF(Financials!AE734="","na",Financials!AE734)</f>
        <v>0.92</v>
      </c>
      <c r="AD735" s="8">
        <f>IF(Financials!AF734="","na",Financials!AF734)</f>
        <v>0.23</v>
      </c>
      <c r="AE735" s="16">
        <f>IF(Financials!AG734="","na",Financials!AG734)</f>
        <v>0.15714285714285717</v>
      </c>
      <c r="AF735" s="16">
        <f>IF(Financials!AH734="","na",Financials!AH734)</f>
        <v>-6.3013698630136991E-2</v>
      </c>
      <c r="AG735" s="16" t="str">
        <f>IF(Financials!AI734="","na",Financials!AI734)</f>
        <v>na</v>
      </c>
      <c r="AH735" s="16" t="str">
        <f>IF(Financials!AJ734="","na",Financials!AJ734)</f>
        <v>na</v>
      </c>
      <c r="AI735" s="16" t="str">
        <f>IF(Financials!AK734="","na",Financials!AK734)</f>
        <v>na</v>
      </c>
    </row>
    <row r="736" spans="1:35" x14ac:dyDescent="0.2">
      <c r="A736" s="5">
        <f>Financials!Q735</f>
        <v>44306</v>
      </c>
      <c r="B736" s="5">
        <f>Financials!P735</f>
        <v>44306</v>
      </c>
      <c r="C736" t="str">
        <f>Financials!A735</f>
        <v>US6516391066</v>
      </c>
      <c r="D736" t="str">
        <f>Financials!B735</f>
        <v>NEM</v>
      </c>
      <c r="E736" t="str">
        <f>Financials!C735</f>
        <v>Newmont Mining</v>
      </c>
      <c r="F736" t="str">
        <f>Financials!D735</f>
        <v>USD</v>
      </c>
      <c r="G736" t="str">
        <f>Financials!E735</f>
        <v>Basic Materials</v>
      </c>
      <c r="H736" t="str">
        <f>Financials!F735</f>
        <v>Gold</v>
      </c>
      <c r="I736">
        <f>Financials!O735</f>
        <v>65.84</v>
      </c>
      <c r="J736" t="str">
        <f>Financials!H735&amp;" - "&amp;Financials!G735</f>
        <v>49.36 - 72.22</v>
      </c>
      <c r="K736" s="7">
        <f>(Financials!G735-Financials!O735)/Financials!O735</f>
        <v>9.6901579586877201E-2</v>
      </c>
      <c r="L736" s="1">
        <f>Financials!M735</f>
        <v>3.3399999999999999E-2</v>
      </c>
      <c r="M736">
        <f>Financials!I735</f>
        <v>18.747199999999999</v>
      </c>
      <c r="N736">
        <f>Financials!J735</f>
        <v>28.748999999999999</v>
      </c>
      <c r="O736" s="11">
        <f>Financials!K735</f>
        <v>2.2901699999999998</v>
      </c>
      <c r="P736" s="8">
        <f t="shared" si="12"/>
        <v>1</v>
      </c>
      <c r="Q736" s="14">
        <f>Financials!S735</f>
        <v>1987</v>
      </c>
      <c r="R736" s="14">
        <f>Financials!T735</f>
        <v>2021</v>
      </c>
      <c r="S736" s="14">
        <f>Financials!U735</f>
        <v>12</v>
      </c>
      <c r="T736" s="14">
        <f>Financials!V735</f>
        <v>8</v>
      </c>
      <c r="U736" s="15">
        <f>IF(Financials!W735="","na",Financials!W735)</f>
        <v>0.45245200306335343</v>
      </c>
      <c r="V736" s="15">
        <f>IF(Financials!X735="","na",Financials!X735)</f>
        <v>1.4444444444444446</v>
      </c>
      <c r="W736" s="15">
        <f>IF(Financials!Y735="","na",Financials!Y735)</f>
        <v>3.4000000000000004</v>
      </c>
      <c r="X736" s="15">
        <f>IF(Financials!Z735="","na",Financials!Z735)</f>
        <v>-1.785714285714287E-2</v>
      </c>
      <c r="Y736" s="15">
        <f>IF(Financials!AA735="","na",Financials!AA735)</f>
        <v>-0.47115384615384615</v>
      </c>
      <c r="Z736" s="8">
        <f>IF(Financials!AB735="","na",Financials!AB735)</f>
        <v>0.25</v>
      </c>
      <c r="AA736" s="8">
        <f>IF(Financials!AC735="","na",Financials!AC735)</f>
        <v>0.56000000000000005</v>
      </c>
      <c r="AB736" s="8">
        <f>IF(Financials!AD735="","na",Financials!AD735)</f>
        <v>1.44</v>
      </c>
      <c r="AC736" s="8">
        <f>IF(Financials!AE735="","na",Financials!AE735)</f>
        <v>1.04</v>
      </c>
      <c r="AD736" s="8">
        <f>IF(Financials!AF735="","na",Financials!AF735)</f>
        <v>0.55000000000000004</v>
      </c>
      <c r="AE736" s="16" t="str">
        <f>IF(Financials!AG735="","na",Financials!AG735)</f>
        <v>na</v>
      </c>
      <c r="AF736" s="16" t="str">
        <f>IF(Financials!AH735="","na",Financials!AH735)</f>
        <v>na</v>
      </c>
      <c r="AG736" s="16">
        <f>IF(Financials!AI735="","na",Financials!AI735)</f>
        <v>0.37894736842105264</v>
      </c>
      <c r="AH736" s="16" t="str">
        <f>IF(Financials!AJ735="","na",Financials!AJ735)</f>
        <v>na</v>
      </c>
      <c r="AI736" s="16" t="str">
        <f>IF(Financials!AK735="","na",Financials!AK735)</f>
        <v>na</v>
      </c>
    </row>
    <row r="737" spans="1:35" x14ac:dyDescent="0.2">
      <c r="A737" s="5">
        <f>Financials!Q736</f>
        <v>44306</v>
      </c>
      <c r="B737" s="5">
        <f>Financials!P736</f>
        <v>44306</v>
      </c>
      <c r="C737" t="str">
        <f>Financials!A736</f>
        <v>US65249B1098</v>
      </c>
      <c r="D737" t="str">
        <f>Financials!B736</f>
        <v>NWSA</v>
      </c>
      <c r="E737" t="str">
        <f>Financials!C736</f>
        <v>News</v>
      </c>
      <c r="F737" t="str">
        <f>Financials!D736</f>
        <v>USD</v>
      </c>
      <c r="G737" t="str">
        <f>Financials!E736</f>
        <v>Communication Services</v>
      </c>
      <c r="H737" t="str">
        <f>Financials!F736</f>
        <v>Broadcasting</v>
      </c>
      <c r="I737">
        <f>Financials!O736</f>
        <v>26.49</v>
      </c>
      <c r="J737" t="str">
        <f>Financials!H736&amp;" - "&amp;Financials!G736</f>
        <v>8.26 - 27.68</v>
      </c>
      <c r="K737" s="7">
        <f>(Financials!G736-Financials!O736)/Financials!O736</f>
        <v>4.4922612306530815E-2</v>
      </c>
      <c r="L737" s="1">
        <f>Financials!M736</f>
        <v>7.4999999999999997E-3</v>
      </c>
      <c r="M737">
        <f>Financials!I736</f>
        <v>0</v>
      </c>
      <c r="N737">
        <f>Financials!J736</f>
        <v>13.765000000000001</v>
      </c>
      <c r="O737" s="11">
        <f>Financials!K736</f>
        <v>1.92445</v>
      </c>
      <c r="P737" s="8">
        <f t="shared" ref="P737:P800" si="13">COUNTIFS(AE737:AI737,"&gt;0",AE737:AI737,"&lt;0.8")</f>
        <v>0</v>
      </c>
      <c r="Q737" s="14">
        <f>Financials!S736</f>
        <v>2016</v>
      </c>
      <c r="R737" s="14">
        <f>Financials!T736</f>
        <v>2021</v>
      </c>
      <c r="S737" s="14">
        <f>Financials!U736</f>
        <v>0</v>
      </c>
      <c r="T737" s="14">
        <f>Financials!V736</f>
        <v>1</v>
      </c>
      <c r="U737" s="15">
        <f>IF(Financials!W736="","na",Financials!W736)</f>
        <v>-0.5</v>
      </c>
      <c r="V737" s="15" t="str">
        <f>IF(Financials!X736="","na",Financials!X736)</f>
        <v>na</v>
      </c>
      <c r="W737" s="15">
        <f>IF(Financials!Y736="","na",Financials!Y736)</f>
        <v>-0.5</v>
      </c>
      <c r="X737" s="15">
        <f>IF(Financials!Z736="","na",Financials!Z736)</f>
        <v>-0.5</v>
      </c>
      <c r="Y737" s="15">
        <f>IF(Financials!AA736="","na",Financials!AA736)</f>
        <v>-0.5</v>
      </c>
      <c r="Z737" s="8">
        <f>IF(Financials!AB736="","na",Financials!AB736)</f>
        <v>0.2</v>
      </c>
      <c r="AA737" s="8">
        <f>IF(Financials!AC736="","na",Financials!AC736)</f>
        <v>0.2</v>
      </c>
      <c r="AB737" s="8">
        <f>IF(Financials!AD736="","na",Financials!AD736)</f>
        <v>0.2</v>
      </c>
      <c r="AC737" s="8">
        <f>IF(Financials!AE736="","na",Financials!AE736)</f>
        <v>0.2</v>
      </c>
      <c r="AD737" s="8">
        <f>IF(Financials!AF736="","na",Financials!AF736)</f>
        <v>0.1</v>
      </c>
      <c r="AE737" s="16">
        <f>IF(Financials!AG736="","na",Financials!AG736)</f>
        <v>-0.15384615384615383</v>
      </c>
      <c r="AF737" s="16">
        <f>IF(Financials!AH736="","na",Financials!AH736)</f>
        <v>-7.6923076923076927E-2</v>
      </c>
      <c r="AG737" s="16" t="str">
        <f>IF(Financials!AI736="","na",Financials!AI736)</f>
        <v>na</v>
      </c>
      <c r="AH737" s="16">
        <f>IF(Financials!AJ736="","na",Financials!AJ736)</f>
        <v>-9.0909090909090925E-2</v>
      </c>
      <c r="AI737" s="16" t="str">
        <f>IF(Financials!AK736="","na",Financials!AK736)</f>
        <v>na</v>
      </c>
    </row>
    <row r="738" spans="1:35" x14ac:dyDescent="0.2">
      <c r="A738" s="5">
        <f>Financials!Q737</f>
        <v>44306</v>
      </c>
      <c r="B738" s="5">
        <f>Financials!P737</f>
        <v>44306</v>
      </c>
      <c r="C738" t="str">
        <f>Financials!A737</f>
        <v>US65249B2088</v>
      </c>
      <c r="D738" t="str">
        <f>Financials!B737</f>
        <v>NWS</v>
      </c>
      <c r="E738" t="str">
        <f>Financials!C737</f>
        <v>News b</v>
      </c>
      <c r="F738" t="str">
        <f>Financials!D737</f>
        <v>USD</v>
      </c>
      <c r="G738" t="str">
        <f>Financials!E737</f>
        <v>Communication Services</v>
      </c>
      <c r="H738" t="str">
        <f>Financials!F737</f>
        <v>Broadcasting</v>
      </c>
      <c r="I738">
        <f>Financials!O737</f>
        <v>24.71</v>
      </c>
      <c r="J738" t="str">
        <f>Financials!H737&amp;" - "&amp;Financials!G737</f>
        <v>8.55 - 25.64</v>
      </c>
      <c r="K738" s="7">
        <f>(Financials!G737-Financials!O737)/Financials!O737</f>
        <v>3.7636584378793997E-2</v>
      </c>
      <c r="L738" s="1">
        <f>Financials!M737</f>
        <v>8.0000000000000002E-3</v>
      </c>
      <c r="M738">
        <f>Financials!I737</f>
        <v>0</v>
      </c>
      <c r="N738">
        <f>Financials!J737</f>
        <v>13.765000000000001</v>
      </c>
      <c r="O738" s="11">
        <f>Financials!K737</f>
        <v>1.7951299999999999</v>
      </c>
      <c r="P738" s="8">
        <f t="shared" si="13"/>
        <v>0</v>
      </c>
      <c r="Q738" s="14">
        <f>Financials!S737</f>
        <v>2016</v>
      </c>
      <c r="R738" s="14">
        <f>Financials!T737</f>
        <v>2021</v>
      </c>
      <c r="S738" s="14">
        <f>Financials!U737</f>
        <v>0</v>
      </c>
      <c r="T738" s="14">
        <f>Financials!V737</f>
        <v>1</v>
      </c>
      <c r="U738" s="15">
        <f>IF(Financials!W737="","na",Financials!W737)</f>
        <v>-0.5</v>
      </c>
      <c r="V738" s="15" t="str">
        <f>IF(Financials!X737="","na",Financials!X737)</f>
        <v>na</v>
      </c>
      <c r="W738" s="15">
        <f>IF(Financials!Y737="","na",Financials!Y737)</f>
        <v>-0.5</v>
      </c>
      <c r="X738" s="15">
        <f>IF(Financials!Z737="","na",Financials!Z737)</f>
        <v>-0.5</v>
      </c>
      <c r="Y738" s="15">
        <f>IF(Financials!AA737="","na",Financials!AA737)</f>
        <v>-0.5</v>
      </c>
      <c r="Z738" s="8">
        <f>IF(Financials!AB737="","na",Financials!AB737)</f>
        <v>0.2</v>
      </c>
      <c r="AA738" s="8">
        <f>IF(Financials!AC737="","na",Financials!AC737)</f>
        <v>0.2</v>
      </c>
      <c r="AB738" s="8">
        <f>IF(Financials!AD737="","na",Financials!AD737)</f>
        <v>0.2</v>
      </c>
      <c r="AC738" s="8">
        <f>IF(Financials!AE737="","na",Financials!AE737)</f>
        <v>0.2</v>
      </c>
      <c r="AD738" s="8">
        <f>IF(Financials!AF737="","na",Financials!AF737)</f>
        <v>0.1</v>
      </c>
      <c r="AE738" s="16">
        <f>IF(Financials!AG737="","na",Financials!AG737)</f>
        <v>-0.15384615384615383</v>
      </c>
      <c r="AF738" s="16">
        <f>IF(Financials!AH737="","na",Financials!AH737)</f>
        <v>-7.6923076923076927E-2</v>
      </c>
      <c r="AG738" s="16" t="str">
        <f>IF(Financials!AI737="","na",Financials!AI737)</f>
        <v>na</v>
      </c>
      <c r="AH738" s="16">
        <f>IF(Financials!AJ737="","na",Financials!AJ737)</f>
        <v>-9.0909090909090925E-2</v>
      </c>
      <c r="AI738" s="16" t="str">
        <f>IF(Financials!AK737="","na",Financials!AK737)</f>
        <v>na</v>
      </c>
    </row>
    <row r="739" spans="1:35" x14ac:dyDescent="0.2">
      <c r="A739" s="5">
        <f>Financials!Q738</f>
        <v>44306</v>
      </c>
      <c r="B739" s="5">
        <f>Financials!P738</f>
        <v>44306</v>
      </c>
      <c r="C739" t="str">
        <f>Financials!A738</f>
        <v>US65339F1012</v>
      </c>
      <c r="D739" t="str">
        <f>Financials!B738</f>
        <v>NEE</v>
      </c>
      <c r="E739" t="str">
        <f>Financials!C738</f>
        <v>NextEra Energy</v>
      </c>
      <c r="F739" t="str">
        <f>Financials!D738</f>
        <v>USD</v>
      </c>
      <c r="G739" t="str">
        <f>Financials!E738</f>
        <v>Utilities</v>
      </c>
      <c r="H739" t="str">
        <f>Financials!F738</f>
        <v>Utilities—Regulated Electric</v>
      </c>
      <c r="I739">
        <f>Financials!O738</f>
        <v>80.53</v>
      </c>
      <c r="J739" t="str">
        <f>Financials!H738&amp;" - "&amp;Financials!G738</f>
        <v>55.655 - 87.69</v>
      </c>
      <c r="K739" s="7">
        <f>(Financials!G738-Financials!O738)/Financials!O738</f>
        <v>8.8910964857816924E-2</v>
      </c>
      <c r="L739" s="1">
        <f>Financials!M738</f>
        <v>1.9099999999999999E-2</v>
      </c>
      <c r="M739">
        <f>Financials!I738</f>
        <v>54.412199999999999</v>
      </c>
      <c r="N739">
        <f>Financials!J738</f>
        <v>18.629000000000001</v>
      </c>
      <c r="O739" s="11">
        <f>Financials!K738</f>
        <v>4.3228299999999997</v>
      </c>
      <c r="P739" s="8">
        <f t="shared" si="13"/>
        <v>3</v>
      </c>
      <c r="Q739" s="14">
        <f>Financials!S738</f>
        <v>1983</v>
      </c>
      <c r="R739" s="14">
        <f>Financials!T738</f>
        <v>2021</v>
      </c>
      <c r="S739" s="14">
        <f>Financials!U738</f>
        <v>35</v>
      </c>
      <c r="T739" s="14">
        <f>Financials!V738</f>
        <v>3</v>
      </c>
      <c r="U739" s="15">
        <f>IF(Financials!W738="","na",Financials!W738)</f>
        <v>2.4222222222222225</v>
      </c>
      <c r="V739" s="15">
        <f>IF(Financials!X738="","na",Financials!X738)</f>
        <v>-0.4689655172413793</v>
      </c>
      <c r="W739" s="15">
        <f>IF(Financials!Y738="","na",Financials!Y738)</f>
        <v>-0.55747126436781613</v>
      </c>
      <c r="X739" s="15">
        <f>IF(Financials!Z738="","na",Financials!Z738)</f>
        <v>-0.65315315315315314</v>
      </c>
      <c r="Y739" s="15">
        <f>IF(Financials!AA738="","na",Financials!AA738)</f>
        <v>-0.72499999999999998</v>
      </c>
      <c r="Z739" s="8">
        <f>IF(Financials!AB738="","na",Financials!AB738)</f>
        <v>0.98299999999999998</v>
      </c>
      <c r="AA739" s="8">
        <f>IF(Financials!AC738="","na",Financials!AC738)</f>
        <v>1.1100000000000001</v>
      </c>
      <c r="AB739" s="8">
        <f>IF(Financials!AD738="","na",Financials!AD738)</f>
        <v>1.25</v>
      </c>
      <c r="AC739" s="8">
        <f>IF(Financials!AE738="","na",Financials!AE738)</f>
        <v>1.4</v>
      </c>
      <c r="AD739" s="8">
        <f>IF(Financials!AF738="","na",Financials!AF738)</f>
        <v>0.38500000000000001</v>
      </c>
      <c r="AE739" s="16">
        <f>IF(Financials!AG738="","na",Financials!AG738)</f>
        <v>0.35107142857142859</v>
      </c>
      <c r="AF739" s="16">
        <f>IF(Financials!AH738="","na",Financials!AH738)</f>
        <v>0.31714285714285717</v>
      </c>
      <c r="AG739" s="16">
        <f>IF(Financials!AI738="","na",Financials!AI738)</f>
        <v>0.65789473684210531</v>
      </c>
      <c r="AH739" s="16" t="str">
        <f>IF(Financials!AJ738="","na",Financials!AJ738)</f>
        <v>na</v>
      </c>
      <c r="AI739" s="16" t="str">
        <f>IF(Financials!AK738="","na",Financials!AK738)</f>
        <v>na</v>
      </c>
    </row>
    <row r="740" spans="1:35" x14ac:dyDescent="0.2">
      <c r="A740" s="5">
        <f>Financials!Q739</f>
        <v>44306</v>
      </c>
      <c r="B740" s="5">
        <f>Financials!P739</f>
        <v>44306</v>
      </c>
      <c r="C740" t="str">
        <f>Financials!A739</f>
        <v>US6541061031</v>
      </c>
      <c r="D740" t="str">
        <f>Financials!B739</f>
        <v>NKE</v>
      </c>
      <c r="E740" t="str">
        <f>Financials!C739</f>
        <v>Nike</v>
      </c>
      <c r="F740" t="str">
        <f>Financials!D739</f>
        <v>USD</v>
      </c>
      <c r="G740" t="str">
        <f>Financials!E739</f>
        <v>Consumer Cyclical</v>
      </c>
      <c r="H740" t="str">
        <f>Financials!F739</f>
        <v>Footwear &amp; Accessories</v>
      </c>
      <c r="I740">
        <f>Financials!O739</f>
        <v>127.11</v>
      </c>
      <c r="J740" t="str">
        <f>Financials!H739&amp;" - "&amp;Financials!G739</f>
        <v>83.61 - 147.95</v>
      </c>
      <c r="K740" s="7">
        <f>(Financials!G739-Financials!O739)/Financials!O739</f>
        <v>0.16395248210211619</v>
      </c>
      <c r="L740" s="1">
        <f>Financials!M739</f>
        <v>8.6999999999999994E-3</v>
      </c>
      <c r="M740">
        <f>Financials!I739</f>
        <v>59.424999999999997</v>
      </c>
      <c r="N740">
        <f>Financials!J739</f>
        <v>7.5510000000000002</v>
      </c>
      <c r="O740" s="11">
        <f>Financials!K739</f>
        <v>16.833500000000001</v>
      </c>
      <c r="P740" s="8">
        <f t="shared" si="13"/>
        <v>4</v>
      </c>
      <c r="Q740" s="14">
        <f>Financials!S739</f>
        <v>1987</v>
      </c>
      <c r="R740" s="14">
        <f>Financials!T739</f>
        <v>2021</v>
      </c>
      <c r="S740" s="14">
        <f>Financials!U739</f>
        <v>28</v>
      </c>
      <c r="T740" s="14">
        <f>Financials!V739</f>
        <v>3</v>
      </c>
      <c r="U740" s="15">
        <f>IF(Financials!W739="","na",Financials!W739)</f>
        <v>-0.31795634920634913</v>
      </c>
      <c r="V740" s="15">
        <f>IF(Financials!X739="","na",Financials!X739)</f>
        <v>-0.45</v>
      </c>
      <c r="W740" s="15">
        <f>IF(Financials!Y739="","na",Financials!Y739)</f>
        <v>-0.58333333333333337</v>
      </c>
      <c r="X740" s="15">
        <f>IF(Financials!Z739="","na",Financials!Z739)</f>
        <v>-0.66463414634146334</v>
      </c>
      <c r="Y740" s="15">
        <f>IF(Financials!AA739="","na",Financials!AA739)</f>
        <v>-0.7277227722772277</v>
      </c>
      <c r="Z740" s="8">
        <f>IF(Financials!AB739="","na",Financials!AB739)</f>
        <v>0.74</v>
      </c>
      <c r="AA740" s="8">
        <f>IF(Financials!AC739="","na",Financials!AC739)</f>
        <v>0.82</v>
      </c>
      <c r="AB740" s="8">
        <f>IF(Financials!AD739="","na",Financials!AD739)</f>
        <v>0.90500000000000003</v>
      </c>
      <c r="AC740" s="8">
        <f>IF(Financials!AE739="","na",Financials!AE739)</f>
        <v>1.01</v>
      </c>
      <c r="AD740" s="8">
        <f>IF(Financials!AF739="","na",Financials!AF739)</f>
        <v>0.27500000000000002</v>
      </c>
      <c r="AE740" s="16">
        <f>IF(Financials!AG739="","na",Financials!AG739)</f>
        <v>0.29599999999999999</v>
      </c>
      <c r="AF740" s="16">
        <f>IF(Financials!AH739="","na",Financials!AH739)</f>
        <v>0.68333333333333335</v>
      </c>
      <c r="AG740" s="16">
        <f>IF(Financials!AI739="","na",Financials!AI739)</f>
        <v>0.36199999999999999</v>
      </c>
      <c r="AH740" s="16">
        <f>IF(Financials!AJ739="","na",Financials!AJ739)</f>
        <v>0.63124999999999998</v>
      </c>
      <c r="AI740" s="16" t="str">
        <f>IF(Financials!AK739="","na",Financials!AK739)</f>
        <v>na</v>
      </c>
    </row>
    <row r="741" spans="1:35" x14ac:dyDescent="0.2">
      <c r="A741" s="5">
        <f>Financials!Q740</f>
        <v>44306</v>
      </c>
      <c r="B741" s="5">
        <f>Financials!P740</f>
        <v>44306</v>
      </c>
      <c r="C741" t="str">
        <f>Financials!A740</f>
        <v>US65473P1057</v>
      </c>
      <c r="D741" t="str">
        <f>Financials!B740</f>
        <v>NI</v>
      </c>
      <c r="E741" t="str">
        <f>Financials!C740</f>
        <v>Nisource</v>
      </c>
      <c r="F741" t="str">
        <f>Financials!D740</f>
        <v>USD</v>
      </c>
      <c r="G741" t="str">
        <f>Financials!E740</f>
        <v>Utilities</v>
      </c>
      <c r="H741" t="str">
        <f>Financials!F740</f>
        <v>Utilities—Regulated Gas</v>
      </c>
      <c r="I741">
        <f>Financials!O740</f>
        <v>26.18</v>
      </c>
      <c r="J741" t="str">
        <f>Financials!H740&amp;" - "&amp;Financials!G740</f>
        <v>21.09 - 27.24</v>
      </c>
      <c r="K741" s="7">
        <f>(Financials!G740-Financials!O740)/Financials!O740</f>
        <v>4.0488922841863971E-2</v>
      </c>
      <c r="L741" s="1">
        <f>Financials!M740</f>
        <v>3.3599999999999998E-2</v>
      </c>
      <c r="M741">
        <f>Financials!I740</f>
        <v>0</v>
      </c>
      <c r="N741">
        <f>Financials!J740</f>
        <v>12.436999999999999</v>
      </c>
      <c r="O741" s="11">
        <f>Financials!K740</f>
        <v>2.10501</v>
      </c>
      <c r="P741" s="8">
        <f t="shared" si="13"/>
        <v>0</v>
      </c>
      <c r="Q741" s="14">
        <f>Financials!S740</f>
        <v>1985</v>
      </c>
      <c r="R741" s="14">
        <f>Financials!T740</f>
        <v>2021</v>
      </c>
      <c r="S741" s="14">
        <f>Financials!U740</f>
        <v>23</v>
      </c>
      <c r="T741" s="14">
        <f>Financials!V740</f>
        <v>4</v>
      </c>
      <c r="U741" s="15">
        <f>IF(Financials!W740="","na",Financials!W740)</f>
        <v>-0.28218112527897049</v>
      </c>
      <c r="V741" s="15">
        <f>IF(Financials!X740="","na",Financials!X740)</f>
        <v>-0.45107863049108499</v>
      </c>
      <c r="W741" s="15">
        <f>IF(Financials!Y740="","na",Financials!Y740)</f>
        <v>-0.65625</v>
      </c>
      <c r="X741" s="15">
        <f>IF(Financials!Z740="","na",Financials!Z740)</f>
        <v>-0.71794871794871795</v>
      </c>
      <c r="Y741" s="15">
        <f>IF(Financials!AA740="","na",Financials!AA740)</f>
        <v>-0.73809523809523814</v>
      </c>
      <c r="Z741" s="8">
        <f>IF(Financials!AB740="","na",Financials!AB740)</f>
        <v>0.7</v>
      </c>
      <c r="AA741" s="8">
        <f>IF(Financials!AC740="","na",Financials!AC740)</f>
        <v>0.78</v>
      </c>
      <c r="AB741" s="8">
        <f>IF(Financials!AD740="","na",Financials!AD740)</f>
        <v>0.8</v>
      </c>
      <c r="AC741" s="8">
        <f>IF(Financials!AE740="","na",Financials!AE740)</f>
        <v>0.84</v>
      </c>
      <c r="AD741" s="8">
        <f>IF(Financials!AF740="","na",Financials!AF740)</f>
        <v>0.22</v>
      </c>
      <c r="AE741" s="16" t="str">
        <f>IF(Financials!AG740="","na",Financials!AG740)</f>
        <v>na</v>
      </c>
      <c r="AF741" s="16" t="str">
        <f>IF(Financials!AH740="","na",Financials!AH740)</f>
        <v>na</v>
      </c>
      <c r="AG741" s="16" t="str">
        <f>IF(Financials!AI740="","na",Financials!AI740)</f>
        <v>na</v>
      </c>
      <c r="AH741" s="16" t="str">
        <f>IF(Financials!AJ740="","na",Financials!AJ740)</f>
        <v>na</v>
      </c>
      <c r="AI741" s="16" t="str">
        <f>IF(Financials!AK740="","na",Financials!AK740)</f>
        <v>na</v>
      </c>
    </row>
    <row r="742" spans="1:35" x14ac:dyDescent="0.2">
      <c r="A742" s="5">
        <f>Financials!Q741</f>
        <v>44306</v>
      </c>
      <c r="B742" s="5">
        <f>Financials!P741</f>
        <v>44306</v>
      </c>
      <c r="C742" t="str">
        <f>Financials!A741</f>
        <v>US6558441084</v>
      </c>
      <c r="D742" t="str">
        <f>Financials!B741</f>
        <v>NSC</v>
      </c>
      <c r="E742" t="str">
        <f>Financials!C741</f>
        <v>Norfolk Southern</v>
      </c>
      <c r="F742" t="str">
        <f>Financials!D741</f>
        <v>USD</v>
      </c>
      <c r="G742" t="str">
        <f>Financials!E741</f>
        <v>Industrials</v>
      </c>
      <c r="H742" t="str">
        <f>Financials!F741</f>
        <v>Railroads</v>
      </c>
      <c r="I742">
        <f>Financials!O741</f>
        <v>273.31</v>
      </c>
      <c r="J742" t="str">
        <f>Financials!H741&amp;" - "&amp;Financials!G741</f>
        <v>147.37 - 278.37</v>
      </c>
      <c r="K742" s="7">
        <f>(Financials!G741-Financials!O741)/Financials!O741</f>
        <v>1.851377556620688E-2</v>
      </c>
      <c r="L742" s="1">
        <f>Financials!M741</f>
        <v>1.4500000000000001E-2</v>
      </c>
      <c r="M742">
        <f>Financials!I741</f>
        <v>34.874299999999998</v>
      </c>
      <c r="N742">
        <f>Financials!J741</f>
        <v>58.671999999999997</v>
      </c>
      <c r="O742" s="11">
        <f>Financials!K741</f>
        <v>4.6582699999999999</v>
      </c>
      <c r="P742" s="8">
        <f t="shared" si="13"/>
        <v>3</v>
      </c>
      <c r="Q742" s="14">
        <f>Financials!S741</f>
        <v>1983</v>
      </c>
      <c r="R742" s="14">
        <f>Financials!T741</f>
        <v>2021</v>
      </c>
      <c r="S742" s="14">
        <f>Financials!U741</f>
        <v>31</v>
      </c>
      <c r="T742" s="14">
        <f>Financials!V741</f>
        <v>3</v>
      </c>
      <c r="U742" s="15">
        <f>IF(Financials!W741="","na",Financials!W741)</f>
        <v>2.1821337653320989</v>
      </c>
      <c r="V742" s="15">
        <f>IF(Financials!X741="","na",Financials!X741)</f>
        <v>-0.55405405405405406</v>
      </c>
      <c r="W742" s="15">
        <f>IF(Financials!Y741="","na",Financials!Y741)</f>
        <v>-0.58050847457627119</v>
      </c>
      <c r="X742" s="15">
        <f>IF(Financials!Z741="","na",Financials!Z741)</f>
        <v>-0.67434210526315785</v>
      </c>
      <c r="Y742" s="15">
        <f>IF(Financials!AA741="","na",Financials!AA741)</f>
        <v>-0.73670212765957444</v>
      </c>
      <c r="Z742" s="8">
        <f>IF(Financials!AB741="","na",Financials!AB741)</f>
        <v>2.44</v>
      </c>
      <c r="AA742" s="8">
        <f>IF(Financials!AC741="","na",Financials!AC741)</f>
        <v>3.04</v>
      </c>
      <c r="AB742" s="8">
        <f>IF(Financials!AD741="","na",Financials!AD741)</f>
        <v>3.6</v>
      </c>
      <c r="AC742" s="8">
        <f>IF(Financials!AE741="","na",Financials!AE741)</f>
        <v>3.76</v>
      </c>
      <c r="AD742" s="8">
        <f>IF(Financials!AF741="","na",Financials!AF741)</f>
        <v>0.99</v>
      </c>
      <c r="AE742" s="16">
        <f>IF(Financials!AG741="","na",Financials!AG741)</f>
        <v>0.13118279569892471</v>
      </c>
      <c r="AF742" s="16">
        <f>IF(Financials!AH741="","na",Financials!AH741)</f>
        <v>0.32</v>
      </c>
      <c r="AG742" s="16">
        <f>IF(Financials!AI741="","na",Financials!AI741)</f>
        <v>0.34951456310679613</v>
      </c>
      <c r="AH742" s="16" t="str">
        <f>IF(Financials!AJ741="","na",Financials!AJ741)</f>
        <v>na</v>
      </c>
      <c r="AI742" s="16" t="str">
        <f>IF(Financials!AK741="","na",Financials!AK741)</f>
        <v>na</v>
      </c>
    </row>
    <row r="743" spans="1:35" x14ac:dyDescent="0.2">
      <c r="A743" s="5">
        <f>Financials!Q742</f>
        <v>44306</v>
      </c>
      <c r="B743" s="5">
        <f>Financials!P742</f>
        <v>44306</v>
      </c>
      <c r="C743" t="str">
        <f>Financials!A742</f>
        <v>US6658591044</v>
      </c>
      <c r="D743" t="str">
        <f>Financials!B742</f>
        <v>NTRS</v>
      </c>
      <c r="E743" t="str">
        <f>Financials!C742</f>
        <v>Northern Trust</v>
      </c>
      <c r="F743" t="str">
        <f>Financials!D742</f>
        <v>USD</v>
      </c>
      <c r="G743" t="str">
        <f>Financials!E742</f>
        <v>Financial Services</v>
      </c>
      <c r="H743" t="str">
        <f>Financials!F742</f>
        <v>Asset Management</v>
      </c>
      <c r="I743">
        <f>Financials!O742</f>
        <v>107.37</v>
      </c>
      <c r="J743" t="str">
        <f>Financials!H742&amp;" - "&amp;Financials!G742</f>
        <v>67.43 - 109.49</v>
      </c>
      <c r="K743" s="7">
        <f>(Financials!G742-Financials!O742)/Financials!O742</f>
        <v>1.9744807674396854E-2</v>
      </c>
      <c r="L743" s="1">
        <f>Financials!M742</f>
        <v>2.6100000000000002E-2</v>
      </c>
      <c r="M743">
        <f>Financials!I742</f>
        <v>19.6648</v>
      </c>
      <c r="N743">
        <f>Financials!J742</f>
        <v>51.866999999999997</v>
      </c>
      <c r="O743" s="11">
        <f>Financials!K742</f>
        <v>2.0701000000000001</v>
      </c>
      <c r="P743" s="8">
        <f t="shared" si="13"/>
        <v>3</v>
      </c>
      <c r="Q743" s="14">
        <f>Financials!S742</f>
        <v>1987</v>
      </c>
      <c r="R743" s="14">
        <f>Financials!T742</f>
        <v>2021</v>
      </c>
      <c r="S743" s="14">
        <f>Financials!U742</f>
        <v>28</v>
      </c>
      <c r="T743" s="14">
        <f>Financials!V742</f>
        <v>3</v>
      </c>
      <c r="U743" s="15">
        <f>IF(Financials!W742="","na",Financials!W742)</f>
        <v>7.9360941609007574</v>
      </c>
      <c r="V743" s="15">
        <f>IF(Financials!X742="","na",Financials!X742)</f>
        <v>-0.46153846153846162</v>
      </c>
      <c r="W743" s="15">
        <f>IF(Financials!Y742="","na",Financials!Y742)</f>
        <v>-0.52702702702702708</v>
      </c>
      <c r="X743" s="15">
        <f>IF(Financials!Z742="","na",Financials!Z742)</f>
        <v>-0.63917525773195882</v>
      </c>
      <c r="Y743" s="15">
        <f>IF(Financials!AA742="","na",Financials!AA742)</f>
        <v>-0.74999999999999989</v>
      </c>
      <c r="Z743" s="8">
        <f>IF(Financials!AB742="","na",Financials!AB742)</f>
        <v>1.6</v>
      </c>
      <c r="AA743" s="8">
        <f>IF(Financials!AC742="","na",Financials!AC742)</f>
        <v>1.94</v>
      </c>
      <c r="AB743" s="8">
        <f>IF(Financials!AD742="","na",Financials!AD742)</f>
        <v>2.6</v>
      </c>
      <c r="AC743" s="8">
        <f>IF(Financials!AE742="","na",Financials!AE742)</f>
        <v>2.8</v>
      </c>
      <c r="AD743" s="8">
        <f>IF(Financials!AF742="","na",Financials!AF742)</f>
        <v>0.7</v>
      </c>
      <c r="AE743" s="16">
        <f>IF(Financials!AG742="","na",Financials!AG742)</f>
        <v>0.32653061224489793</v>
      </c>
      <c r="AF743" s="16">
        <f>IF(Financials!AH742="","na",Financials!AH742)</f>
        <v>0.29393939393939394</v>
      </c>
      <c r="AG743" s="16">
        <f>IF(Financials!AI742="","na",Financials!AI742)</f>
        <v>0.39393939393939398</v>
      </c>
      <c r="AH743" s="16" t="str">
        <f>IF(Financials!AJ742="","na",Financials!AJ742)</f>
        <v>na</v>
      </c>
      <c r="AI743" s="16" t="str">
        <f>IF(Financials!AK742="","na",Financials!AK742)</f>
        <v>na</v>
      </c>
    </row>
    <row r="744" spans="1:35" x14ac:dyDescent="0.2">
      <c r="A744" s="5">
        <f>Financials!Q743</f>
        <v>44306</v>
      </c>
      <c r="B744" s="5">
        <f>Financials!P743</f>
        <v>44306</v>
      </c>
      <c r="C744" t="str">
        <f>Financials!A743</f>
        <v>US6668071029</v>
      </c>
      <c r="D744" t="str">
        <f>Financials!B743</f>
        <v>NOC</v>
      </c>
      <c r="E744" t="str">
        <f>Financials!C743</f>
        <v>Northrop Grumman</v>
      </c>
      <c r="F744" t="str">
        <f>Financials!D743</f>
        <v>USD</v>
      </c>
      <c r="G744" t="str">
        <f>Financials!E743</f>
        <v>Industrials</v>
      </c>
      <c r="H744" t="str">
        <f>Financials!F743</f>
        <v>Aerospace &amp; Defense</v>
      </c>
      <c r="I744">
        <f>Financials!O743</f>
        <v>345.14</v>
      </c>
      <c r="J744" t="str">
        <f>Financials!H743&amp;" - "&amp;Financials!G743</f>
        <v>282.88 - 357.12</v>
      </c>
      <c r="K744" s="7">
        <f>(Financials!G743-Financials!O743)/Financials!O743</f>
        <v>3.4710552239670914E-2</v>
      </c>
      <c r="L744" s="1">
        <f>Financials!M743</f>
        <v>1.6799999999999999E-2</v>
      </c>
      <c r="M744">
        <f>Financials!I743</f>
        <v>18.136600000000001</v>
      </c>
      <c r="N744">
        <f>Financials!J743</f>
        <v>63.454999999999998</v>
      </c>
      <c r="O744" s="11">
        <f>Financials!K743</f>
        <v>5.4391299999999996</v>
      </c>
      <c r="P744" s="8">
        <f t="shared" si="13"/>
        <v>3</v>
      </c>
      <c r="Q744" s="14">
        <f>Financials!S743</f>
        <v>1983</v>
      </c>
      <c r="R744" s="14">
        <f>Financials!T743</f>
        <v>2021</v>
      </c>
      <c r="S744" s="14">
        <f>Financials!U743</f>
        <v>21</v>
      </c>
      <c r="T744" s="14">
        <f>Financials!V743</f>
        <v>2</v>
      </c>
      <c r="U744" s="15">
        <f>IF(Financials!W743="","na",Financials!W743)</f>
        <v>4.3495270280241423</v>
      </c>
      <c r="V744" s="15">
        <f>IF(Financials!X743="","na",Financials!X743)</f>
        <v>-0.4649446494464945</v>
      </c>
      <c r="W744" s="15">
        <f>IF(Financials!Y743="","na",Financials!Y743)</f>
        <v>-0.58571428571428563</v>
      </c>
      <c r="X744" s="15">
        <f>IF(Financials!Z743="","na",Financials!Z743)</f>
        <v>-0.6914893617021276</v>
      </c>
      <c r="Y744" s="15">
        <f>IF(Financials!AA743="","na",Financials!AA743)</f>
        <v>-0.74426807760141089</v>
      </c>
      <c r="Z744" s="8">
        <f>IF(Financials!AB743="","na",Financials!AB743)</f>
        <v>3.9</v>
      </c>
      <c r="AA744" s="8">
        <f>IF(Financials!AC743="","na",Financials!AC743)</f>
        <v>4.7</v>
      </c>
      <c r="AB744" s="8">
        <f>IF(Financials!AD743="","na",Financials!AD743)</f>
        <v>5.16</v>
      </c>
      <c r="AC744" s="8">
        <f>IF(Financials!AE743="","na",Financials!AE743)</f>
        <v>5.67</v>
      </c>
      <c r="AD744" s="8">
        <f>IF(Financials!AF743="","na",Financials!AF743)</f>
        <v>1.45</v>
      </c>
      <c r="AE744" s="16">
        <f>IF(Financials!AG743="","na",Financials!AG743)</f>
        <v>0.33913043478260868</v>
      </c>
      <c r="AF744" s="16">
        <f>IF(Financials!AH743="","na",Financials!AH743)</f>
        <v>0.25405405405405407</v>
      </c>
      <c r="AG744" s="16">
        <f>IF(Financials!AI743="","na",Financials!AI743)</f>
        <v>0.39090909090909098</v>
      </c>
      <c r="AH744" s="16" t="str">
        <f>IF(Financials!AJ743="","na",Financials!AJ743)</f>
        <v>na</v>
      </c>
      <c r="AI744" s="16" t="str">
        <f>IF(Financials!AK743="","na",Financials!AK743)</f>
        <v>na</v>
      </c>
    </row>
    <row r="745" spans="1:35" x14ac:dyDescent="0.2">
      <c r="A745" s="5">
        <f>Financials!Q744</f>
        <v>44306</v>
      </c>
      <c r="B745" s="5">
        <f>Financials!P744</f>
        <v>44306</v>
      </c>
      <c r="C745" t="str">
        <f>Financials!A744</f>
        <v>US6703461052</v>
      </c>
      <c r="D745" t="str">
        <f>Financials!B744</f>
        <v>NUE</v>
      </c>
      <c r="E745" t="str">
        <f>Financials!C744</f>
        <v>Nucor</v>
      </c>
      <c r="F745" t="str">
        <f>Financials!D744</f>
        <v>USD</v>
      </c>
      <c r="G745" t="str">
        <f>Financials!E744</f>
        <v>Basic Materials</v>
      </c>
      <c r="H745" t="str">
        <f>Financials!F744</f>
        <v>Steel</v>
      </c>
      <c r="I745">
        <f>Financials!O744</f>
        <v>78.489999999999995</v>
      </c>
      <c r="J745" t="str">
        <f>Financials!H744&amp;" - "&amp;Financials!G744</f>
        <v>34.72 - 82.76</v>
      </c>
      <c r="K745" s="7">
        <f>(Financials!G744-Financials!O744)/Financials!O744</f>
        <v>5.4401834628615246E-2</v>
      </c>
      <c r="L745" s="1">
        <f>Financials!M744</f>
        <v>2.06E-2</v>
      </c>
      <c r="M745">
        <f>Financials!I744</f>
        <v>33.188200000000002</v>
      </c>
      <c r="N745">
        <f>Financials!J744</f>
        <v>35.695</v>
      </c>
      <c r="O745" s="11">
        <f>Financials!K744</f>
        <v>2.1989100000000001</v>
      </c>
      <c r="P745" s="8">
        <f t="shared" si="13"/>
        <v>3</v>
      </c>
      <c r="Q745" s="14">
        <f>Financials!S744</f>
        <v>1984</v>
      </c>
      <c r="R745" s="14">
        <f>Financials!T744</f>
        <v>2021</v>
      </c>
      <c r="S745" s="14">
        <f>Financials!U744</f>
        <v>34</v>
      </c>
      <c r="T745" s="14">
        <f>Financials!V744</f>
        <v>3</v>
      </c>
      <c r="U745" s="15">
        <f>IF(Financials!W744="","na",Financials!W744)</f>
        <v>26.000000000000004</v>
      </c>
      <c r="V745" s="15">
        <f>IF(Financials!X744="","na",Financials!X744)</f>
        <v>-0.72672064777327938</v>
      </c>
      <c r="W745" s="15">
        <f>IF(Financials!Y744="","na",Financials!Y744)</f>
        <v>-0.73053892215568861</v>
      </c>
      <c r="X745" s="15">
        <f>IF(Financials!Z744="","na",Financials!Z744)</f>
        <v>-0.73701298701298701</v>
      </c>
      <c r="Y745" s="15">
        <f>IF(Financials!AA744="","na",Financials!AA744)</f>
        <v>-0.74907063197026025</v>
      </c>
      <c r="Z745" s="8">
        <f>IF(Financials!AB744="","na",Financials!AB744)</f>
        <v>1.514</v>
      </c>
      <c r="AA745" s="8">
        <f>IF(Financials!AC744="","na",Financials!AC744)</f>
        <v>1.54</v>
      </c>
      <c r="AB745" s="8">
        <f>IF(Financials!AD744="","na",Financials!AD744)</f>
        <v>1.603</v>
      </c>
      <c r="AC745" s="8">
        <f>IF(Financials!AE744="","na",Financials!AE744)</f>
        <v>1.6140000000000001</v>
      </c>
      <c r="AD745" s="8">
        <f>IF(Financials!AF744="","na",Financials!AF744)</f>
        <v>0.40500000000000003</v>
      </c>
      <c r="AE745" s="16">
        <f>IF(Financials!AG744="","na",Financials!AG744)</f>
        <v>0.36926829268292688</v>
      </c>
      <c r="AF745" s="16">
        <f>IF(Financials!AH744="","na",Financials!AH744)</f>
        <v>0.20810810810810809</v>
      </c>
      <c r="AG745" s="16">
        <f>IF(Financials!AI744="","na",Financials!AI744)</f>
        <v>0.39097560975609758</v>
      </c>
      <c r="AH745" s="16" t="str">
        <f>IF(Financials!AJ744="","na",Financials!AJ744)</f>
        <v>na</v>
      </c>
      <c r="AI745" s="16" t="str">
        <f>IF(Financials!AK744="","na",Financials!AK744)</f>
        <v>na</v>
      </c>
    </row>
    <row r="746" spans="1:35" x14ac:dyDescent="0.2">
      <c r="A746" s="5">
        <f>Financials!Q745</f>
        <v>44306</v>
      </c>
      <c r="B746" s="5">
        <f>Financials!P745</f>
        <v>44306</v>
      </c>
      <c r="C746" t="str">
        <f>Financials!A745</f>
        <v>US67066G1040</v>
      </c>
      <c r="D746" t="str">
        <f>Financials!B745</f>
        <v>NVDA</v>
      </c>
      <c r="E746" t="str">
        <f>Financials!C745</f>
        <v>NVIDIA</v>
      </c>
      <c r="F746" t="str">
        <f>Financials!D745</f>
        <v>USD</v>
      </c>
      <c r="G746" t="str">
        <f>Financials!E745</f>
        <v>Technology</v>
      </c>
      <c r="H746" t="str">
        <f>Financials!F745</f>
        <v>Semiconductors</v>
      </c>
      <c r="I746">
        <f>Financials!O745</f>
        <v>606.85</v>
      </c>
      <c r="J746" t="str">
        <f>Financials!H745&amp;" - "&amp;Financials!G745</f>
        <v>257 - 619.88</v>
      </c>
      <c r="K746" s="7">
        <f>(Financials!G745-Financials!O745)/Financials!O745</f>
        <v>2.1471533327840443E-2</v>
      </c>
      <c r="L746" s="1">
        <f>Financials!M745</f>
        <v>1E-3</v>
      </c>
      <c r="M746">
        <f>Financials!I745</f>
        <v>87.949299999999994</v>
      </c>
      <c r="N746">
        <f>Financials!J745</f>
        <v>27.247</v>
      </c>
      <c r="O746" s="11">
        <f>Financials!K745</f>
        <v>22.272200000000002</v>
      </c>
      <c r="P746" s="8">
        <f t="shared" si="13"/>
        <v>4</v>
      </c>
      <c r="Q746" s="14">
        <f>Financials!S745</f>
        <v>2013</v>
      </c>
      <c r="R746" s="14">
        <f>Financials!T745</f>
        <v>2020</v>
      </c>
      <c r="S746" s="14">
        <f>Financials!U745</f>
        <v>6</v>
      </c>
      <c r="T746" s="14">
        <f>Financials!V745</f>
        <v>0</v>
      </c>
      <c r="U746" s="15">
        <f>IF(Financials!W745="","na",Financials!W745)</f>
        <v>1.0645161290322582</v>
      </c>
      <c r="V746" s="15">
        <f>IF(Financials!X745="","na",Financials!X745)</f>
        <v>1.0645161290322582</v>
      </c>
      <c r="W746" s="15">
        <f>IF(Financials!Y745="","na",Financials!Y745)</f>
        <v>0.61616161616161613</v>
      </c>
      <c r="X746" s="15">
        <f>IF(Financials!Z745="","na",Financials!Z745)</f>
        <v>0.12280701754385975</v>
      </c>
      <c r="Y746" s="15">
        <f>IF(Financials!AA745="","na",Financials!AA745)</f>
        <v>0</v>
      </c>
      <c r="Z746" s="8">
        <f>IF(Financials!AB745="","na",Financials!AB745)</f>
        <v>0.56999999999999995</v>
      </c>
      <c r="AA746" s="8">
        <f>IF(Financials!AC745="","na",Financials!AC745)</f>
        <v>0.61</v>
      </c>
      <c r="AB746" s="8">
        <f>IF(Financials!AD745="","na",Financials!AD745)</f>
        <v>0.64</v>
      </c>
      <c r="AC746" s="8">
        <f>IF(Financials!AE745="","na",Financials!AE745)</f>
        <v>0.64</v>
      </c>
      <c r="AD746" s="8" t="str">
        <f>IF(Financials!AF745="","na",Financials!AF745)</f>
        <v>na</v>
      </c>
      <c r="AE746" s="16">
        <f>IF(Financials!AG745="","na",Financials!AG745)</f>
        <v>0.2192307692307692</v>
      </c>
      <c r="AF746" s="16">
        <f>IF(Financials!AH745="","na",Financials!AH745)</f>
        <v>0.12708333333333333</v>
      </c>
      <c r="AG746" s="16">
        <f>IF(Financials!AI745="","na",Financials!AI745)</f>
        <v>9.6969696969696983E-2</v>
      </c>
      <c r="AH746" s="16">
        <f>IF(Financials!AJ745="","na",Financials!AJ745)</f>
        <v>0.14222222222222222</v>
      </c>
      <c r="AI746" s="16" t="str">
        <f>IF(Financials!AK745="","na",Financials!AK745)</f>
        <v>na</v>
      </c>
    </row>
    <row r="747" spans="1:35" x14ac:dyDescent="0.2">
      <c r="A747" s="5">
        <f>Financials!Q746</f>
        <v>44306</v>
      </c>
      <c r="B747" s="5">
        <f>Financials!P746</f>
        <v>44306</v>
      </c>
      <c r="C747" t="str">
        <f>Financials!A746</f>
        <v>US67103H1077</v>
      </c>
      <c r="D747" t="str">
        <f>Financials!B746</f>
        <v>ORLY</v>
      </c>
      <c r="E747" t="str">
        <f>Financials!C746</f>
        <v>O Reilly Automotive</v>
      </c>
      <c r="F747" t="str">
        <f>Financials!D746</f>
        <v>USD</v>
      </c>
      <c r="G747" t="str">
        <f>Financials!E746</f>
        <v>Consumer Cyclical</v>
      </c>
      <c r="H747" t="str">
        <f>Financials!F746</f>
        <v>Specialty Retail</v>
      </c>
      <c r="I747">
        <f>Financials!O746</f>
        <v>536.27</v>
      </c>
      <c r="J747" t="str">
        <f>Financials!H746&amp;" - "&amp;Financials!G746</f>
        <v>329.19 - 539.76</v>
      </c>
      <c r="K747" s="7">
        <f>(Financials!G746-Financials!O746)/Financials!O746</f>
        <v>6.5079157886885506E-3</v>
      </c>
      <c r="L747" s="1">
        <f>Financials!M746</f>
        <v>0</v>
      </c>
      <c r="M747">
        <f>Financials!I746</f>
        <v>22.790900000000001</v>
      </c>
      <c r="N747">
        <f>Financials!J746</f>
        <v>1.972</v>
      </c>
      <c r="O747" s="11">
        <f>Financials!K746</f>
        <v>271.94200000000001</v>
      </c>
      <c r="P747" s="8">
        <f t="shared" si="13"/>
        <v>0</v>
      </c>
      <c r="Q747" s="14">
        <f>Financials!S746</f>
        <v>0</v>
      </c>
      <c r="R747" s="14">
        <f>Financials!T746</f>
        <v>0</v>
      </c>
      <c r="S747" s="14">
        <f>Financials!U746</f>
        <v>0</v>
      </c>
      <c r="T747" s="14">
        <f>Financials!V746</f>
        <v>0</v>
      </c>
      <c r="U747" s="15" t="str">
        <f>IF(Financials!W746="","na",Financials!W746)</f>
        <v>na</v>
      </c>
      <c r="V747" s="15" t="str">
        <f>IF(Financials!X746="","na",Financials!X746)</f>
        <v>na</v>
      </c>
      <c r="W747" s="15" t="str">
        <f>IF(Financials!Y746="","na",Financials!Y746)</f>
        <v>na</v>
      </c>
      <c r="X747" s="15" t="str">
        <f>IF(Financials!Z746="","na",Financials!Z746)</f>
        <v>na</v>
      </c>
      <c r="Y747" s="15" t="str">
        <f>IF(Financials!AA746="","na",Financials!AA746)</f>
        <v>na</v>
      </c>
      <c r="Z747" s="8" t="str">
        <f>IF(Financials!AB746="","na",Financials!AB746)</f>
        <v>na</v>
      </c>
      <c r="AA747" s="8" t="str">
        <f>IF(Financials!AC746="","na",Financials!AC746)</f>
        <v>na</v>
      </c>
      <c r="AB747" s="8" t="str">
        <f>IF(Financials!AD746="","na",Financials!AD746)</f>
        <v>na</v>
      </c>
      <c r="AC747" s="8" t="str">
        <f>IF(Financials!AE746="","na",Financials!AE746)</f>
        <v>na</v>
      </c>
      <c r="AD747" s="8" t="str">
        <f>IF(Financials!AF746="","na",Financials!AF746)</f>
        <v>na</v>
      </c>
      <c r="AE747" s="16" t="str">
        <f>IF(Financials!AG746="","na",Financials!AG746)</f>
        <v>na</v>
      </c>
      <c r="AF747" s="16" t="str">
        <f>IF(Financials!AH746="","na",Financials!AH746)</f>
        <v>na</v>
      </c>
      <c r="AG747" s="16" t="str">
        <f>IF(Financials!AI746="","na",Financials!AI746)</f>
        <v>na</v>
      </c>
      <c r="AH747" s="16" t="str">
        <f>IF(Financials!AJ746="","na",Financials!AJ746)</f>
        <v>na</v>
      </c>
      <c r="AI747" s="16" t="str">
        <f>IF(Financials!AK746="","na",Financials!AK746)</f>
        <v>na</v>
      </c>
    </row>
    <row r="748" spans="1:35" x14ac:dyDescent="0.2">
      <c r="A748" s="5">
        <f>Financials!Q747</f>
        <v>44306</v>
      </c>
      <c r="B748" s="5">
        <f>Financials!P747</f>
        <v>44306</v>
      </c>
      <c r="C748" t="str">
        <f>Financials!A747</f>
        <v>US6745991058</v>
      </c>
      <c r="D748" t="str">
        <f>Financials!B747</f>
        <v>OXY</v>
      </c>
      <c r="E748" t="str">
        <f>Financials!C747</f>
        <v>Occidental Petroleum</v>
      </c>
      <c r="F748" t="str">
        <f>Financials!D747</f>
        <v>USD</v>
      </c>
      <c r="G748" t="str">
        <f>Financials!E747</f>
        <v>Energy</v>
      </c>
      <c r="H748" t="str">
        <f>Financials!F747</f>
        <v>Oil &amp; Gas E&amp;P</v>
      </c>
      <c r="I748">
        <f>Financials!O747</f>
        <v>23.2</v>
      </c>
      <c r="J748" t="str">
        <f>Financials!H747&amp;" - "&amp;Financials!G747</f>
        <v>8.52 - 32.52</v>
      </c>
      <c r="K748" s="7">
        <f>(Financials!G747-Financials!O747)/Financials!O747</f>
        <v>0.40172413793103467</v>
      </c>
      <c r="L748" s="1">
        <f>Financials!M747</f>
        <v>1.6000000000000001E-3</v>
      </c>
      <c r="M748">
        <f>Financials!I747</f>
        <v>0</v>
      </c>
      <c r="N748">
        <f>Financials!J747</f>
        <v>9.4589999999999996</v>
      </c>
      <c r="O748" s="11">
        <f>Financials!K747</f>
        <v>2.45269</v>
      </c>
      <c r="P748" s="8">
        <f t="shared" si="13"/>
        <v>1</v>
      </c>
      <c r="Q748" s="14">
        <f>Financials!S747</f>
        <v>1983</v>
      </c>
      <c r="R748" s="14">
        <f>Financials!T747</f>
        <v>2020</v>
      </c>
      <c r="S748" s="14">
        <f>Financials!U747</f>
        <v>18</v>
      </c>
      <c r="T748" s="14">
        <f>Financials!V747</f>
        <v>4</v>
      </c>
      <c r="U748" s="15">
        <f>IF(Financials!W747="","na",Financials!W747)</f>
        <v>-0.31528582641660691</v>
      </c>
      <c r="V748" s="15">
        <f>IF(Financials!X747="","na",Financials!X747)</f>
        <v>-0.66566638397808087</v>
      </c>
      <c r="W748" s="15">
        <f>IF(Financials!Y747="","na",Financials!Y747)</f>
        <v>-0.72343547108720219</v>
      </c>
      <c r="X748" s="15">
        <f>IF(Financials!Z747="","na",Financials!Z747)</f>
        <v>-0.73202614379084974</v>
      </c>
      <c r="Y748" s="15">
        <f>IF(Financials!AA747="","na",Financials!AA747)</f>
        <v>-0.73885350318471343</v>
      </c>
      <c r="Z748" s="8">
        <f>IF(Financials!AB747="","na",Financials!AB747)</f>
        <v>3.06</v>
      </c>
      <c r="AA748" s="8">
        <f>IF(Financials!AC747="","na",Financials!AC747)</f>
        <v>3.1</v>
      </c>
      <c r="AB748" s="8">
        <f>IF(Financials!AD747="","na",Financials!AD747)</f>
        <v>3.14</v>
      </c>
      <c r="AC748" s="8">
        <f>IF(Financials!AE747="","na",Financials!AE747)</f>
        <v>0.82</v>
      </c>
      <c r="AD748" s="8" t="str">
        <f>IF(Financials!AF747="","na",Financials!AF747)</f>
        <v>na</v>
      </c>
      <c r="AE748" s="16">
        <f>IF(Financials!AG747="","na",Financials!AG747)</f>
        <v>1.8</v>
      </c>
      <c r="AF748" s="16">
        <f>IF(Financials!AH747="","na",Financials!AH747)</f>
        <v>0.57407407407407407</v>
      </c>
      <c r="AG748" s="16">
        <f>IF(Financials!AI747="","na",Financials!AI747)</f>
        <v>-2.6166666666666667</v>
      </c>
      <c r="AH748" s="16" t="str">
        <f>IF(Financials!AJ747="","na",Financials!AJ747)</f>
        <v>na</v>
      </c>
      <c r="AI748" s="16" t="str">
        <f>IF(Financials!AK747="","na",Financials!AK747)</f>
        <v>na</v>
      </c>
    </row>
    <row r="749" spans="1:35" x14ac:dyDescent="0.2">
      <c r="A749" s="5">
        <f>Financials!Q748</f>
        <v>44306</v>
      </c>
      <c r="B749" s="5">
        <f>Financials!P748</f>
        <v>44306</v>
      </c>
      <c r="C749" t="str">
        <f>Financials!A748</f>
        <v>US6819191064</v>
      </c>
      <c r="D749" t="str">
        <f>Financials!B748</f>
        <v>OMC</v>
      </c>
      <c r="E749" t="str">
        <f>Financials!C748</f>
        <v>Omnicom Group</v>
      </c>
      <c r="F749" t="str">
        <f>Financials!D748</f>
        <v>USD</v>
      </c>
      <c r="G749" t="str">
        <f>Financials!E748</f>
        <v>Communication Services</v>
      </c>
      <c r="H749" t="str">
        <f>Financials!F748</f>
        <v>Advertising Agencies</v>
      </c>
      <c r="I749">
        <f>Financials!O748</f>
        <v>78.86</v>
      </c>
      <c r="J749" t="str">
        <f>Financials!H748&amp;" - "&amp;Financials!G748</f>
        <v>44.5 - 80.99</v>
      </c>
      <c r="K749" s="7">
        <f>(Financials!G748-Financials!O748)/Financials!O748</f>
        <v>2.700989094598016E-2</v>
      </c>
      <c r="L749" s="1">
        <f>Financials!M748</f>
        <v>3.5499999999999997E-2</v>
      </c>
      <c r="M749">
        <f>Financials!I748</f>
        <v>18.0458</v>
      </c>
      <c r="N749">
        <f>Financials!J748</f>
        <v>14.346</v>
      </c>
      <c r="O749" s="11">
        <f>Financials!K748</f>
        <v>5.4969999999999999</v>
      </c>
      <c r="P749" s="8">
        <f t="shared" si="13"/>
        <v>3</v>
      </c>
      <c r="Q749" s="14">
        <f>Financials!S748</f>
        <v>1985</v>
      </c>
      <c r="R749" s="14">
        <f>Financials!T748</f>
        <v>2020</v>
      </c>
      <c r="S749" s="14">
        <f>Financials!U748</f>
        <v>26</v>
      </c>
      <c r="T749" s="14">
        <f>Financials!V748</f>
        <v>2</v>
      </c>
      <c r="U749" s="15">
        <f>IF(Financials!W748="","na",Financials!W748)</f>
        <v>4.9090909090909092</v>
      </c>
      <c r="V749" s="15">
        <f>IF(Financials!X748="","na",Financials!X748)</f>
        <v>0.625</v>
      </c>
      <c r="W749" s="15">
        <f>IF(Financials!Y748="","na",Financials!Y748)</f>
        <v>0.30000000000000004</v>
      </c>
      <c r="X749" s="15">
        <f>IF(Financials!Z748="","na",Financials!Z748)</f>
        <v>0.15555555555555561</v>
      </c>
      <c r="Y749" s="15">
        <f>IF(Financials!AA748="","na",Financials!AA748)</f>
        <v>0</v>
      </c>
      <c r="Z749" s="8">
        <f>IF(Financials!AB748="","na",Financials!AB748)</f>
        <v>2.25</v>
      </c>
      <c r="AA749" s="8">
        <f>IF(Financials!AC748="","na",Financials!AC748)</f>
        <v>2.4</v>
      </c>
      <c r="AB749" s="8">
        <f>IF(Financials!AD748="","na",Financials!AD748)</f>
        <v>2.6</v>
      </c>
      <c r="AC749" s="8">
        <f>IF(Financials!AE748="","na",Financials!AE748)</f>
        <v>2.6</v>
      </c>
      <c r="AD749" s="8" t="str">
        <f>IF(Financials!AF748="","na",Financials!AF748)</f>
        <v>na</v>
      </c>
      <c r="AE749" s="16">
        <f>IF(Financials!AG748="","na",Financials!AG748)</f>
        <v>0.47872340425531912</v>
      </c>
      <c r="AF749" s="16">
        <f>IF(Financials!AH748="","na",Financials!AH748)</f>
        <v>0.41379310344827586</v>
      </c>
      <c r="AG749" s="16">
        <f>IF(Financials!AI748="","na",Financials!AI748)</f>
        <v>0.42622950819672134</v>
      </c>
      <c r="AH749" s="16" t="str">
        <f>IF(Financials!AJ748="","na",Financials!AJ748)</f>
        <v>na</v>
      </c>
      <c r="AI749" s="16" t="str">
        <f>IF(Financials!AK748="","na",Financials!AK748)</f>
        <v>na</v>
      </c>
    </row>
    <row r="750" spans="1:35" x14ac:dyDescent="0.2">
      <c r="A750" s="5">
        <f>Financials!Q749</f>
        <v>44306</v>
      </c>
      <c r="B750" s="5">
        <f>Financials!P749</f>
        <v>44306</v>
      </c>
      <c r="C750" t="str">
        <f>Financials!A749</f>
        <v>US6826801036</v>
      </c>
      <c r="D750" t="str">
        <f>Financials!B749</f>
        <v>OKE</v>
      </c>
      <c r="E750" t="str">
        <f>Financials!C749</f>
        <v>ONEOK</v>
      </c>
      <c r="F750" t="str">
        <f>Financials!D749</f>
        <v>USD</v>
      </c>
      <c r="G750" t="str">
        <f>Financials!E749</f>
        <v>Energy</v>
      </c>
      <c r="H750" t="str">
        <f>Financials!F749</f>
        <v>Oil &amp; Gas Midstream</v>
      </c>
      <c r="I750">
        <f>Financials!O749</f>
        <v>50.63</v>
      </c>
      <c r="J750" t="str">
        <f>Financials!H749&amp;" - "&amp;Financials!G749</f>
        <v>23.28 - 51.91</v>
      </c>
      <c r="K750" s="7">
        <f>(Financials!G749-Financials!O749)/Financials!O749</f>
        <v>2.5281453683586686E-2</v>
      </c>
      <c r="L750" s="1">
        <f>Financials!M749</f>
        <v>7.3899999999999993E-2</v>
      </c>
      <c r="M750">
        <f>Financials!I749</f>
        <v>35.680100000000003</v>
      </c>
      <c r="N750">
        <f>Financials!J749</f>
        <v>13.582000000000001</v>
      </c>
      <c r="O750" s="11">
        <f>Financials!K749</f>
        <v>3.7277300000000002</v>
      </c>
      <c r="P750" s="8">
        <f t="shared" si="13"/>
        <v>0</v>
      </c>
      <c r="Q750" s="14">
        <f>Financials!S749</f>
        <v>1986</v>
      </c>
      <c r="R750" s="14">
        <f>Financials!T749</f>
        <v>2021</v>
      </c>
      <c r="S750" s="14">
        <f>Financials!U749</f>
        <v>29</v>
      </c>
      <c r="T750" s="14">
        <f>Financials!V749</f>
        <v>2</v>
      </c>
      <c r="U750" s="15">
        <f>IF(Financials!W749="","na",Financials!W749)</f>
        <v>2.337378640776699</v>
      </c>
      <c r="V750" s="15">
        <f>IF(Financials!X749="","na",Financials!X749)</f>
        <v>-0.55999999999999994</v>
      </c>
      <c r="W750" s="15">
        <f>IF(Financials!Y749="","na",Financials!Y749)</f>
        <v>-0.61991869918699183</v>
      </c>
      <c r="X750" s="15">
        <f>IF(Financials!Z749="","na",Financials!Z749)</f>
        <v>-0.71186440677966101</v>
      </c>
      <c r="Y750" s="15">
        <f>IF(Financials!AA749="","na",Financials!AA749)</f>
        <v>-0.75</v>
      </c>
      <c r="Z750" s="8">
        <f>IF(Financials!AB749="","na",Financials!AB749)</f>
        <v>2.72</v>
      </c>
      <c r="AA750" s="8">
        <f>IF(Financials!AC749="","na",Financials!AC749)</f>
        <v>3.2450000000000001</v>
      </c>
      <c r="AB750" s="8">
        <f>IF(Financials!AD749="","na",Financials!AD749)</f>
        <v>3.53</v>
      </c>
      <c r="AC750" s="8">
        <f>IF(Financials!AE749="","na",Financials!AE749)</f>
        <v>3.74</v>
      </c>
      <c r="AD750" s="8">
        <f>IF(Financials!AF749="","na",Financials!AF749)</f>
        <v>0.93500000000000005</v>
      </c>
      <c r="AE750" s="16">
        <f>IF(Financials!AG749="","na",Financials!AG749)</f>
        <v>2.0923076923076924</v>
      </c>
      <c r="AF750" s="16">
        <f>IF(Financials!AH749="","na",Financials!AH749)</f>
        <v>1.1589285714285715</v>
      </c>
      <c r="AG750" s="16">
        <f>IF(Financials!AI749="","na",Financials!AI749)</f>
        <v>1.1387096774193548</v>
      </c>
      <c r="AH750" s="16" t="str">
        <f>IF(Financials!AJ749="","na",Financials!AJ749)</f>
        <v>na</v>
      </c>
      <c r="AI750" s="16" t="str">
        <f>IF(Financials!AK749="","na",Financials!AK749)</f>
        <v>na</v>
      </c>
    </row>
    <row r="751" spans="1:35" x14ac:dyDescent="0.2">
      <c r="A751" s="5">
        <f>Financials!Q750</f>
        <v>44306</v>
      </c>
      <c r="B751" s="5">
        <f>Financials!P750</f>
        <v>44306</v>
      </c>
      <c r="C751" t="str">
        <f>Financials!A750</f>
        <v>US68389X1054</v>
      </c>
      <c r="D751" t="str">
        <f>Financials!B750</f>
        <v>ORCL</v>
      </c>
      <c r="E751" t="str">
        <f>Financials!C750</f>
        <v>Oracle</v>
      </c>
      <c r="F751" t="str">
        <f>Financials!D750</f>
        <v>USD</v>
      </c>
      <c r="G751" t="str">
        <f>Financials!E750</f>
        <v>Technology</v>
      </c>
      <c r="H751" t="str">
        <f>Financials!F750</f>
        <v>Software—Infrastructure</v>
      </c>
      <c r="I751">
        <f>Financials!O750</f>
        <v>79.239999999999995</v>
      </c>
      <c r="J751" t="str">
        <f>Financials!H750&amp;" - "&amp;Financials!G750</f>
        <v>50.71 - 79.42</v>
      </c>
      <c r="K751" s="7">
        <f>(Financials!G750-Financials!O750)/Financials!O750</f>
        <v>2.2715800100959974E-3</v>
      </c>
      <c r="L751" s="1">
        <f>Financials!M750</f>
        <v>1.6299999999999999E-2</v>
      </c>
      <c r="M751">
        <f>Financials!I750</f>
        <v>18.961500000000001</v>
      </c>
      <c r="N751">
        <f>Financials!J750</f>
        <v>3.0739999999999998</v>
      </c>
      <c r="O751" s="11">
        <f>Financials!K750</f>
        <v>25.7775</v>
      </c>
      <c r="P751" s="8">
        <f t="shared" si="13"/>
        <v>3</v>
      </c>
      <c r="Q751" s="14">
        <f>Financials!S750</f>
        <v>2010</v>
      </c>
      <c r="R751" s="14">
        <f>Financials!T750</f>
        <v>2021</v>
      </c>
      <c r="S751" s="14">
        <f>Financials!U750</f>
        <v>9</v>
      </c>
      <c r="T751" s="14">
        <f>Financials!V750</f>
        <v>2</v>
      </c>
      <c r="U751" s="15">
        <f>IF(Financials!W750="","na",Financials!W750)</f>
        <v>1.8</v>
      </c>
      <c r="V751" s="15">
        <f>IF(Financials!X750="","na",Financials!X750)</f>
        <v>0.16666666666666682</v>
      </c>
      <c r="W751" s="15">
        <f>IF(Financials!Y750="","na",Financials!Y750)</f>
        <v>-6.6666666666666541E-2</v>
      </c>
      <c r="X751" s="15">
        <f>IF(Financials!Z750="","na",Financials!Z750)</f>
        <v>-0.26315789473684204</v>
      </c>
      <c r="Y751" s="15">
        <f>IF(Financials!AA750="","na",Financials!AA750)</f>
        <v>-0.41666666666666657</v>
      </c>
      <c r="Z751" s="8">
        <f>IF(Financials!AB750="","na",Financials!AB750)</f>
        <v>0.72</v>
      </c>
      <c r="AA751" s="8">
        <f>IF(Financials!AC750="","na",Financials!AC750)</f>
        <v>0.76</v>
      </c>
      <c r="AB751" s="8">
        <f>IF(Financials!AD750="","na",Financials!AD750)</f>
        <v>0.91</v>
      </c>
      <c r="AC751" s="8">
        <f>IF(Financials!AE750="","na",Financials!AE750)</f>
        <v>0.96</v>
      </c>
      <c r="AD751" s="8">
        <f>IF(Financials!AF750="","na",Financials!AF750)</f>
        <v>0.56000000000000005</v>
      </c>
      <c r="AE751" s="16">
        <f>IF(Financials!AG750="","na",Financials!AG750)</f>
        <v>0.32727272727272722</v>
      </c>
      <c r="AF751" s="16" t="str">
        <f>IF(Financials!AH750="","na",Financials!AH750)</f>
        <v>na</v>
      </c>
      <c r="AG751" s="16">
        <f>IF(Financials!AI750="","na",Financials!AI750)</f>
        <v>0.30333333333333334</v>
      </c>
      <c r="AH751" s="16">
        <f>IF(Financials!AJ750="","na",Financials!AJ750)</f>
        <v>0.30967741935483867</v>
      </c>
      <c r="AI751" s="16" t="str">
        <f>IF(Financials!AK750="","na",Financials!AK750)</f>
        <v>na</v>
      </c>
    </row>
    <row r="752" spans="1:35" x14ac:dyDescent="0.2">
      <c r="A752" s="5">
        <f>Financials!Q751</f>
        <v>44306</v>
      </c>
      <c r="B752" s="5">
        <f>Financials!P751</f>
        <v>44306</v>
      </c>
      <c r="C752" t="str">
        <f>Financials!A751</f>
        <v>US68902V1070</v>
      </c>
      <c r="D752" t="str">
        <f>Financials!B751</f>
        <v>OTIS</v>
      </c>
      <c r="E752" t="str">
        <f>Financials!C751</f>
        <v>Otis Worldwide Corp</v>
      </c>
      <c r="F752" t="str">
        <f>Financials!D751</f>
        <v>USD</v>
      </c>
      <c r="G752" t="str">
        <f>Financials!E751</f>
        <v>Industrials</v>
      </c>
      <c r="H752" t="str">
        <f>Financials!F751</f>
        <v>Specialty Industrial Machinery</v>
      </c>
      <c r="I752">
        <f>Financials!O751</f>
        <v>70.47</v>
      </c>
      <c r="J752" t="str">
        <f>Financials!H751&amp;" - "&amp;Financials!G751</f>
        <v>41.26 - 71.69</v>
      </c>
      <c r="K752" s="7">
        <f>(Financials!G751-Financials!O751)/Financials!O751</f>
        <v>1.7312331488576683E-2</v>
      </c>
      <c r="L752" s="1">
        <f>Financials!M751</f>
        <v>1.1299999999999999E-2</v>
      </c>
      <c r="M752">
        <f>Financials!I751</f>
        <v>0</v>
      </c>
      <c r="N752">
        <f>Financials!J751</f>
        <v>0</v>
      </c>
      <c r="O752" s="11">
        <f>Financials!K751</f>
        <v>0</v>
      </c>
      <c r="P752" s="8">
        <f t="shared" si="13"/>
        <v>0</v>
      </c>
      <c r="Q752" s="14">
        <f>Financials!S751</f>
        <v>2020</v>
      </c>
      <c r="R752" s="14">
        <f>Financials!T751</f>
        <v>2021</v>
      </c>
      <c r="S752" s="14">
        <f>Financials!U751</f>
        <v>0</v>
      </c>
      <c r="T752" s="14">
        <f>Financials!V751</f>
        <v>1</v>
      </c>
      <c r="U752" s="15">
        <f>IF(Financials!W751="","na",Financials!W751)</f>
        <v>-0.66666666666666663</v>
      </c>
      <c r="V752" s="15" t="str">
        <f>IF(Financials!X751="","na",Financials!X751)</f>
        <v>na</v>
      </c>
      <c r="W752" s="15" t="str">
        <f>IF(Financials!Y751="","na",Financials!Y751)</f>
        <v>na</v>
      </c>
      <c r="X752" s="15" t="str">
        <f>IF(Financials!Z751="","na",Financials!Z751)</f>
        <v>na</v>
      </c>
      <c r="Y752" s="15">
        <f>IF(Financials!AA751="","na",Financials!AA751)</f>
        <v>-0.66666666666666663</v>
      </c>
      <c r="Z752" s="8" t="str">
        <f>IF(Financials!AB751="","na",Financials!AB751)</f>
        <v>na</v>
      </c>
      <c r="AA752" s="8" t="str">
        <f>IF(Financials!AC751="","na",Financials!AC751)</f>
        <v>na</v>
      </c>
      <c r="AB752" s="8" t="str">
        <f>IF(Financials!AD751="","na",Financials!AD751)</f>
        <v>na</v>
      </c>
      <c r="AC752" s="8" t="str">
        <f>IF(Financials!AE751="","na",Financials!AE751)</f>
        <v>na</v>
      </c>
      <c r="AD752" s="8">
        <f>IF(Financials!AF751="","na",Financials!AF751)</f>
        <v>0.2</v>
      </c>
      <c r="AE752" s="16" t="str">
        <f>IF(Financials!AG751="","na",Financials!AG751)</f>
        <v>na</v>
      </c>
      <c r="AF752" s="16" t="str">
        <f>IF(Financials!AH751="","na",Financials!AH751)</f>
        <v>na</v>
      </c>
      <c r="AG752" s="16" t="str">
        <f>IF(Financials!AI751="","na",Financials!AI751)</f>
        <v>na</v>
      </c>
      <c r="AH752" s="16" t="str">
        <f>IF(Financials!AJ751="","na",Financials!AJ751)</f>
        <v>na</v>
      </c>
      <c r="AI752" s="16" t="str">
        <f>IF(Financials!AK751="","na",Financials!AK751)</f>
        <v>na</v>
      </c>
    </row>
    <row r="753" spans="1:35" x14ac:dyDescent="0.2">
      <c r="A753" s="5">
        <f>Financials!Q752</f>
        <v>44306</v>
      </c>
      <c r="B753" s="5">
        <f>Financials!P752</f>
        <v>44306</v>
      </c>
      <c r="C753" t="str">
        <f>Financials!A752</f>
        <v>US6934751057</v>
      </c>
      <c r="D753" t="str">
        <f>Financials!B752</f>
        <v>PNC</v>
      </c>
      <c r="E753" t="str">
        <f>Financials!C752</f>
        <v>PNC Financial Services Group</v>
      </c>
      <c r="F753" t="str">
        <f>Financials!D752</f>
        <v>USD</v>
      </c>
      <c r="G753" t="str">
        <f>Financials!E752</f>
        <v>Financial Services</v>
      </c>
      <c r="H753" t="str">
        <f>Financials!F752</f>
        <v>Banks—Regional</v>
      </c>
      <c r="I753">
        <f>Financials!O752</f>
        <v>171.73</v>
      </c>
      <c r="J753" t="str">
        <f>Financials!H752&amp;" - "&amp;Financials!G752</f>
        <v>89.13 - 184.33</v>
      </c>
      <c r="K753" s="7">
        <f>(Financials!G752-Financials!O752)/Financials!O752</f>
        <v>7.3370989343737397E-2</v>
      </c>
      <c r="L753" s="1">
        <f>Financials!M752</f>
        <v>2.6800000000000001E-2</v>
      </c>
      <c r="M753">
        <f>Financials!I752</f>
        <v>8.9732500000000002</v>
      </c>
      <c r="N753">
        <f>Financials!J752</f>
        <v>126.70399999999999</v>
      </c>
      <c r="O753" s="11">
        <f>Financials!K752</f>
        <v>1.3553599999999999</v>
      </c>
      <c r="P753" s="8">
        <f t="shared" si="13"/>
        <v>3</v>
      </c>
      <c r="Q753" s="14">
        <f>Financials!S752</f>
        <v>1986</v>
      </c>
      <c r="R753" s="14">
        <f>Financials!T752</f>
        <v>2021</v>
      </c>
      <c r="S753" s="14">
        <f>Financials!U752</f>
        <v>28</v>
      </c>
      <c r="T753" s="14">
        <f>Financials!V752</f>
        <v>5</v>
      </c>
      <c r="U753" s="15">
        <f>IF(Financials!W752="","na",Financials!W752)</f>
        <v>0.56462585034013602</v>
      </c>
      <c r="V753" s="15">
        <f>IF(Financials!X752="","na",Financials!X752)</f>
        <v>0.2234042553191489</v>
      </c>
      <c r="W753" s="15">
        <f>IF(Financials!Y752="","na",Financials!Y752)</f>
        <v>8.4905660377358347E-2</v>
      </c>
      <c r="X753" s="15">
        <f>IF(Financials!Z752="","na",Financials!Z752)</f>
        <v>-0.3235294117647059</v>
      </c>
      <c r="Y753" s="15">
        <f>IF(Financials!AA752="","na",Financials!AA752)</f>
        <v>-0.5</v>
      </c>
      <c r="Z753" s="8">
        <f>IF(Financials!AB752="","na",Financials!AB752)</f>
        <v>2.6</v>
      </c>
      <c r="AA753" s="8">
        <f>IF(Financials!AC752="","na",Financials!AC752)</f>
        <v>3.4</v>
      </c>
      <c r="AB753" s="8">
        <f>IF(Financials!AD752="","na",Financials!AD752)</f>
        <v>4.2</v>
      </c>
      <c r="AC753" s="8">
        <f>IF(Financials!AE752="","na",Financials!AE752)</f>
        <v>4.5999999999999996</v>
      </c>
      <c r="AD753" s="8">
        <f>IF(Financials!AF752="","na",Financials!AF752)</f>
        <v>2.2999999999999998</v>
      </c>
      <c r="AE753" s="16">
        <f>IF(Financials!AG752="","na",Financials!AG752)</f>
        <v>0.25</v>
      </c>
      <c r="AF753" s="16">
        <f>IF(Financials!AH752="","na",Financials!AH752)</f>
        <v>0.31775700934579443</v>
      </c>
      <c r="AG753" s="16">
        <f>IF(Financials!AI752="","na",Financials!AI752)</f>
        <v>0.36842105263157893</v>
      </c>
      <c r="AH753" s="16" t="str">
        <f>IF(Financials!AJ752="","na",Financials!AJ752)</f>
        <v>na</v>
      </c>
      <c r="AI753" s="16" t="str">
        <f>IF(Financials!AK752="","na",Financials!AK752)</f>
        <v>na</v>
      </c>
    </row>
    <row r="754" spans="1:35" x14ac:dyDescent="0.2">
      <c r="A754" s="5">
        <f>Financials!Q753</f>
        <v>44306</v>
      </c>
      <c r="B754" s="5">
        <f>Financials!P753</f>
        <v>44306</v>
      </c>
      <c r="C754" t="str">
        <f>Financials!A753</f>
        <v>US6935061076</v>
      </c>
      <c r="D754" t="str">
        <f>Financials!B753</f>
        <v>PPG</v>
      </c>
      <c r="E754" t="str">
        <f>Financials!C753</f>
        <v>PPG Industries</v>
      </c>
      <c r="F754" t="str">
        <f>Financials!D753</f>
        <v>USD</v>
      </c>
      <c r="G754" t="str">
        <f>Financials!E753</f>
        <v>Basic Materials</v>
      </c>
      <c r="H754" t="str">
        <f>Financials!F753</f>
        <v>Specialty Chemicals</v>
      </c>
      <c r="I754">
        <f>Financials!O753</f>
        <v>169</v>
      </c>
      <c r="J754" t="str">
        <f>Financials!H753&amp;" - "&amp;Financials!G753</f>
        <v>81.43 - 170.84</v>
      </c>
      <c r="K754" s="7">
        <f>(Financials!G753-Financials!O753)/Financials!O753</f>
        <v>1.0887573964497061E-2</v>
      </c>
      <c r="L754" s="1">
        <f>Financials!M753</f>
        <v>1.2800000000000001E-2</v>
      </c>
      <c r="M754">
        <f>Financials!I753</f>
        <v>33.705599999999997</v>
      </c>
      <c r="N754">
        <f>Financials!J753</f>
        <v>24.628</v>
      </c>
      <c r="O754" s="11">
        <f>Financials!K753</f>
        <v>6.8621100000000004</v>
      </c>
      <c r="P754" s="8">
        <f t="shared" si="13"/>
        <v>3</v>
      </c>
      <c r="Q754" s="14">
        <f>Financials!S753</f>
        <v>1984</v>
      </c>
      <c r="R754" s="14">
        <f>Financials!T753</f>
        <v>2021</v>
      </c>
      <c r="S754" s="14">
        <f>Financials!U753</f>
        <v>36</v>
      </c>
      <c r="T754" s="14">
        <f>Financials!V753</f>
        <v>1</v>
      </c>
      <c r="U754" s="15">
        <f>IF(Financials!W753="","na",Financials!W753)</f>
        <v>2.0857142857142863</v>
      </c>
      <c r="V754" s="15">
        <f>IF(Financials!X753="","na",Financials!X753)</f>
        <v>-0.58778625954198471</v>
      </c>
      <c r="W754" s="15">
        <f>IF(Financials!Y753="","na",Financials!Y753)</f>
        <v>-0.65384615384615385</v>
      </c>
      <c r="X754" s="15">
        <f>IF(Financials!Z753="","na",Financials!Z753)</f>
        <v>-0.70967741935483875</v>
      </c>
      <c r="Y754" s="15">
        <f>IF(Financials!AA753="","na",Financials!AA753)</f>
        <v>-0.74285714285714288</v>
      </c>
      <c r="Z754" s="8">
        <f>IF(Financials!AB753="","na",Financials!AB753)</f>
        <v>1.7</v>
      </c>
      <c r="AA754" s="8">
        <f>IF(Financials!AC753="","na",Financials!AC753)</f>
        <v>1.86</v>
      </c>
      <c r="AB754" s="8">
        <f>IF(Financials!AD753="","na",Financials!AD753)</f>
        <v>1.98</v>
      </c>
      <c r="AC754" s="8">
        <f>IF(Financials!AE753="","na",Financials!AE753)</f>
        <v>2.1</v>
      </c>
      <c r="AD754" s="8">
        <f>IF(Financials!AF753="","na",Financials!AF753)</f>
        <v>0.54</v>
      </c>
      <c r="AE754" s="16">
        <f>IF(Financials!AG753="","na",Financials!AG753)</f>
        <v>0.26984126984126983</v>
      </c>
      <c r="AF754" s="16">
        <f>IF(Financials!AH753="","na",Financials!AH753)</f>
        <v>0.33818181818181819</v>
      </c>
      <c r="AG754" s="16">
        <f>IF(Financials!AI753="","na",Financials!AI753)</f>
        <v>0.38076923076923069</v>
      </c>
      <c r="AH754" s="16" t="str">
        <f>IF(Financials!AJ753="","na",Financials!AJ753)</f>
        <v>na</v>
      </c>
      <c r="AI754" s="16" t="str">
        <f>IF(Financials!AK753="","na",Financials!AK753)</f>
        <v>na</v>
      </c>
    </row>
    <row r="755" spans="1:35" x14ac:dyDescent="0.2">
      <c r="A755" s="5">
        <f>Financials!Q754</f>
        <v>44306</v>
      </c>
      <c r="B755" s="5">
        <f>Financials!P754</f>
        <v>44306</v>
      </c>
      <c r="C755" t="str">
        <f>Financials!A754</f>
        <v>US69351T1060</v>
      </c>
      <c r="D755" t="str">
        <f>Financials!B754</f>
        <v>PPL</v>
      </c>
      <c r="E755" t="str">
        <f>Financials!C754</f>
        <v>PPL</v>
      </c>
      <c r="F755" t="str">
        <f>Financials!D754</f>
        <v>USD</v>
      </c>
      <c r="G755" t="str">
        <f>Financials!E754</f>
        <v>Utilities</v>
      </c>
      <c r="H755" t="str">
        <f>Financials!F754</f>
        <v>Utilities—Regulated Electric</v>
      </c>
      <c r="I755">
        <f>Financials!O754</f>
        <v>29</v>
      </c>
      <c r="J755" t="str">
        <f>Financials!H754&amp;" - "&amp;Financials!G754</f>
        <v>23.71 - 30.94</v>
      </c>
      <c r="K755" s="7">
        <f>(Financials!G754-Financials!O754)/Financials!O754</f>
        <v>6.689655172413797E-2</v>
      </c>
      <c r="L755" s="1">
        <f>Financials!M754</f>
        <v>5.7200000000000001E-2</v>
      </c>
      <c r="M755">
        <f>Financials!I754</f>
        <v>15.183199999999999</v>
      </c>
      <c r="N755">
        <f>Financials!J754</f>
        <v>17.391999999999999</v>
      </c>
      <c r="O755" s="11">
        <f>Financials!K754</f>
        <v>1.66743</v>
      </c>
      <c r="P755" s="8">
        <f t="shared" si="13"/>
        <v>2</v>
      </c>
      <c r="Q755" s="14">
        <f>Financials!S754</f>
        <v>1985</v>
      </c>
      <c r="R755" s="14">
        <f>Financials!T754</f>
        <v>2020</v>
      </c>
      <c r="S755" s="14">
        <f>Financials!U754</f>
        <v>28</v>
      </c>
      <c r="T755" s="14">
        <f>Financials!V754</f>
        <v>3</v>
      </c>
      <c r="U755" s="15">
        <f>IF(Financials!W754="","na",Financials!W754)</f>
        <v>0.52705462439975714</v>
      </c>
      <c r="V755" s="15">
        <f>IF(Financials!X754="","na",Financials!X754)</f>
        <v>0.21242221508077944</v>
      </c>
      <c r="W755" s="15">
        <f>IF(Financials!Y754="","na",Financials!Y754)</f>
        <v>0.12434892746594776</v>
      </c>
      <c r="X755" s="15">
        <f>IF(Financials!Z754="","na",Financials!Z754)</f>
        <v>5.0632911392404965E-2</v>
      </c>
      <c r="Y755" s="15">
        <f>IF(Financials!AA754="","na",Financials!AA754)</f>
        <v>4.8426150121065421E-3</v>
      </c>
      <c r="Z755" s="8">
        <f>IF(Financials!AB754="","na",Financials!AB754)</f>
        <v>1.58</v>
      </c>
      <c r="AA755" s="8">
        <f>IF(Financials!AC754="","na",Financials!AC754)</f>
        <v>1.64</v>
      </c>
      <c r="AB755" s="8">
        <f>IF(Financials!AD754="","na",Financials!AD754)</f>
        <v>1.6519999999999999</v>
      </c>
      <c r="AC755" s="8">
        <f>IF(Financials!AE754="","na",Financials!AE754)</f>
        <v>1.66</v>
      </c>
      <c r="AD755" s="8" t="str">
        <f>IF(Financials!AF754="","na",Financials!AF754)</f>
        <v>na</v>
      </c>
      <c r="AE755" s="16">
        <f>IF(Financials!AG754="","na",Financials!AG754)</f>
        <v>0.98750000000000004</v>
      </c>
      <c r="AF755" s="16">
        <f>IF(Financials!AH754="","na",Financials!AH754)</f>
        <v>0.63076923076923075</v>
      </c>
      <c r="AG755" s="16">
        <f>IF(Financials!AI754="","na",Financials!AI754)</f>
        <v>0.68833333333333335</v>
      </c>
      <c r="AH755" s="16" t="str">
        <f>IF(Financials!AJ754="","na",Financials!AJ754)</f>
        <v>na</v>
      </c>
      <c r="AI755" s="16" t="str">
        <f>IF(Financials!AK754="","na",Financials!AK754)</f>
        <v>na</v>
      </c>
    </row>
    <row r="756" spans="1:35" x14ac:dyDescent="0.2">
      <c r="A756" s="5">
        <f>Financials!Q755</f>
        <v>44306</v>
      </c>
      <c r="B756" s="5">
        <f>Financials!P755</f>
        <v>44306</v>
      </c>
      <c r="C756" t="str">
        <f>Financials!A755</f>
        <v>US6936561009</v>
      </c>
      <c r="D756" t="str">
        <f>Financials!B755</f>
        <v>PVH</v>
      </c>
      <c r="E756" t="str">
        <f>Financials!C755</f>
        <v>PVH</v>
      </c>
      <c r="F756" t="str">
        <f>Financials!D755</f>
        <v>USD</v>
      </c>
      <c r="G756" t="str">
        <f>Financials!E755</f>
        <v>Consumer Cyclical</v>
      </c>
      <c r="H756" t="str">
        <f>Financials!F755</f>
        <v>Apparel Manufacturing</v>
      </c>
      <c r="I756">
        <f>Financials!O755</f>
        <v>101.9</v>
      </c>
      <c r="J756" t="str">
        <f>Financials!H755&amp;" - "&amp;Financials!G755</f>
        <v>36.34 - 110.89</v>
      </c>
      <c r="K756" s="7">
        <f>(Financials!G755-Financials!O755)/Financials!O755</f>
        <v>8.8223748773307104E-2</v>
      </c>
      <c r="L756" s="1">
        <f>Financials!M755</f>
        <v>0</v>
      </c>
      <c r="M756">
        <f>Financials!I755</f>
        <v>0</v>
      </c>
      <c r="N756">
        <f>Financials!J755</f>
        <v>66.474999999999994</v>
      </c>
      <c r="O756" s="11">
        <f>Financials!K755</f>
        <v>1.53291</v>
      </c>
      <c r="P756" s="8">
        <f t="shared" si="13"/>
        <v>4</v>
      </c>
      <c r="Q756" s="14">
        <f>Financials!S755</f>
        <v>1985</v>
      </c>
      <c r="R756" s="14">
        <f>Financials!T755</f>
        <v>2020</v>
      </c>
      <c r="S756" s="14">
        <f>Financials!U755</f>
        <v>8</v>
      </c>
      <c r="T756" s="14">
        <f>Financials!V755</f>
        <v>7</v>
      </c>
      <c r="U756" s="15">
        <f>IF(Financials!W755="","na",Financials!W755)</f>
        <v>-0.90500000000000003</v>
      </c>
      <c r="V756" s="15">
        <f>IF(Financials!X755="","na",Financials!X755)</f>
        <v>-0.7432432432432432</v>
      </c>
      <c r="W756" s="15">
        <f>IF(Financials!Y755="","na",Financials!Y755)</f>
        <v>-0.75</v>
      </c>
      <c r="X756" s="15">
        <f>IF(Financials!Z755="","na",Financials!Z755)</f>
        <v>-0.75</v>
      </c>
      <c r="Y756" s="15">
        <f>IF(Financials!AA755="","na",Financials!AA755)</f>
        <v>-0.75</v>
      </c>
      <c r="Z756" s="8">
        <f>IF(Financials!AB755="","na",Financials!AB755)</f>
        <v>0.152</v>
      </c>
      <c r="AA756" s="8">
        <f>IF(Financials!AC755="","na",Financials!AC755)</f>
        <v>0.152</v>
      </c>
      <c r="AB756" s="8">
        <f>IF(Financials!AD755="","na",Financials!AD755)</f>
        <v>0.152</v>
      </c>
      <c r="AC756" s="8">
        <f>IF(Financials!AE755="","na",Financials!AE755)</f>
        <v>3.7999999999999999E-2</v>
      </c>
      <c r="AD756" s="8" t="str">
        <f>IF(Financials!AF755="","na",Financials!AF755)</f>
        <v>na</v>
      </c>
      <c r="AE756" s="16">
        <f>IF(Financials!AG755="","na",Financials!AG755)</f>
        <v>2.2352941176470589E-2</v>
      </c>
      <c r="AF756" s="16">
        <f>IF(Financials!AH755="","na",Financials!AH755)</f>
        <v>2.2686567164179106E-2</v>
      </c>
      <c r="AG756" s="16">
        <f>IF(Financials!AI755="","na",Financials!AI755)</f>
        <v>1.5670103092783504E-2</v>
      </c>
      <c r="AH756" s="16">
        <f>IF(Financials!AJ755="","na",Financials!AJ755)</f>
        <v>6.7857142857142855E-3</v>
      </c>
      <c r="AI756" s="16" t="str">
        <f>IF(Financials!AK755="","na",Financials!AK755)</f>
        <v>na</v>
      </c>
    </row>
    <row r="757" spans="1:35" x14ac:dyDescent="0.2">
      <c r="A757" s="5">
        <f>Financials!Q756</f>
        <v>44306</v>
      </c>
      <c r="B757" s="5">
        <f>Financials!P756</f>
        <v>44306</v>
      </c>
      <c r="C757" t="str">
        <f>Financials!A756</f>
        <v>US6937181088</v>
      </c>
      <c r="D757" t="str">
        <f>Financials!B756</f>
        <v>PCAR</v>
      </c>
      <c r="E757" t="str">
        <f>Financials!C756</f>
        <v>Paccar</v>
      </c>
      <c r="F757" t="str">
        <f>Financials!D756</f>
        <v>USD</v>
      </c>
      <c r="G757" t="str">
        <f>Financials!E756</f>
        <v>Industrials</v>
      </c>
      <c r="H757" t="str">
        <f>Financials!F756</f>
        <v>Farm &amp; Heavy Construction Machinery</v>
      </c>
      <c r="I757">
        <f>Financials!O756</f>
        <v>92.1</v>
      </c>
      <c r="J757" t="str">
        <f>Financials!H756&amp;" - "&amp;Financials!G756</f>
        <v>64.25 - 103.19</v>
      </c>
      <c r="K757" s="7">
        <f>(Financials!G756-Financials!O756)/Financials!O756</f>
        <v>0.12041259500542893</v>
      </c>
      <c r="L757" s="1">
        <f>Financials!M756</f>
        <v>1.3899999999999999E-2</v>
      </c>
      <c r="M757">
        <f>Financials!I756</f>
        <v>24.625699999999998</v>
      </c>
      <c r="N757">
        <f>Financials!J756</f>
        <v>29.977</v>
      </c>
      <c r="O757" s="11">
        <f>Financials!K756</f>
        <v>3.0723600000000002</v>
      </c>
      <c r="P757" s="8">
        <f t="shared" si="13"/>
        <v>3</v>
      </c>
      <c r="Q757" s="14">
        <f>Financials!S756</f>
        <v>1988</v>
      </c>
      <c r="R757" s="14">
        <f>Financials!T756</f>
        <v>2021</v>
      </c>
      <c r="S757" s="14">
        <f>Financials!U756</f>
        <v>21</v>
      </c>
      <c r="T757" s="14">
        <f>Financials!V756</f>
        <v>12</v>
      </c>
      <c r="U757" s="15">
        <f>IF(Financials!W756="","na",Financials!W756)</f>
        <v>0.90645274678137155</v>
      </c>
      <c r="V757" s="15">
        <f>IF(Financials!X756="","na",Financials!X756)</f>
        <v>-0.82795698924731176</v>
      </c>
      <c r="W757" s="15">
        <f>IF(Financials!Y756="","na",Financials!Y756)</f>
        <v>-0.79487179487179482</v>
      </c>
      <c r="X757" s="15">
        <f>IF(Financials!Z756="","na",Financials!Z756)</f>
        <v>-0.8964401294498382</v>
      </c>
      <c r="Y757" s="15">
        <f>IF(Financials!AA756="","na",Financials!AA756)</f>
        <v>-0.83838383838383834</v>
      </c>
      <c r="Z757" s="8">
        <f>IF(Financials!AB756="","na",Financials!AB756)</f>
        <v>2.19</v>
      </c>
      <c r="AA757" s="8">
        <f>IF(Financials!AC756="","na",Financials!AC756)</f>
        <v>3.09</v>
      </c>
      <c r="AB757" s="8">
        <f>IF(Financials!AD756="","na",Financials!AD756)</f>
        <v>3.58</v>
      </c>
      <c r="AC757" s="8">
        <f>IF(Financials!AE756="","na",Financials!AE756)</f>
        <v>1.98</v>
      </c>
      <c r="AD757" s="8">
        <f>IF(Financials!AF756="","na",Financials!AF756)</f>
        <v>0.32</v>
      </c>
      <c r="AE757" s="16">
        <f>IF(Financials!AG756="","na",Financials!AG756)</f>
        <v>0.45624999999999999</v>
      </c>
      <c r="AF757" s="16">
        <f>IF(Financials!AH756="","na",Financials!AH756)</f>
        <v>0.49838709677419352</v>
      </c>
      <c r="AG757" s="16">
        <f>IF(Financials!AI756="","na",Financials!AI756)</f>
        <v>0.51884057971014486</v>
      </c>
      <c r="AH757" s="16" t="str">
        <f>IF(Financials!AJ756="","na",Financials!AJ756)</f>
        <v>na</v>
      </c>
      <c r="AI757" s="16" t="str">
        <f>IF(Financials!AK756="","na",Financials!AK756)</f>
        <v>na</v>
      </c>
    </row>
    <row r="758" spans="1:35" x14ac:dyDescent="0.2">
      <c r="A758" s="5">
        <f>Financials!Q757</f>
        <v>44306</v>
      </c>
      <c r="B758" s="5">
        <f>Financials!P757</f>
        <v>44306</v>
      </c>
      <c r="C758" t="str">
        <f>Financials!A757</f>
        <v>US6951561090</v>
      </c>
      <c r="D758" t="str">
        <f>Financials!B757</f>
        <v>PKG</v>
      </c>
      <c r="E758" t="str">
        <f>Financials!C757</f>
        <v>Packaging</v>
      </c>
      <c r="F758" t="str">
        <f>Financials!D757</f>
        <v>USD</v>
      </c>
      <c r="G758" t="str">
        <f>Financials!E757</f>
        <v>Consumer Cyclical</v>
      </c>
      <c r="H758" t="str">
        <f>Financials!F757</f>
        <v>Packaging &amp; Containers</v>
      </c>
      <c r="I758">
        <f>Financials!O757</f>
        <v>140.81</v>
      </c>
      <c r="J758" t="str">
        <f>Financials!H757&amp;" - "&amp;Financials!G757</f>
        <v>83.14 - 148.14</v>
      </c>
      <c r="K758" s="7">
        <f>(Financials!G757-Financials!O757)/Financials!O757</f>
        <v>5.2055961934521583E-2</v>
      </c>
      <c r="L758" s="1">
        <f>Financials!M757</f>
        <v>2.8400000000000002E-2</v>
      </c>
      <c r="M758">
        <f>Financials!I757</f>
        <v>29.093</v>
      </c>
      <c r="N758">
        <f>Financials!J757</f>
        <v>34.487000000000002</v>
      </c>
      <c r="O758" s="11">
        <f>Financials!K757</f>
        <v>4.0829899999999997</v>
      </c>
      <c r="P758" s="8">
        <f t="shared" si="13"/>
        <v>3</v>
      </c>
      <c r="Q758" s="14">
        <f>Financials!S757</f>
        <v>2004</v>
      </c>
      <c r="R758" s="14">
        <f>Financials!T757</f>
        <v>2021</v>
      </c>
      <c r="S758" s="14">
        <f>Financials!U757</f>
        <v>13</v>
      </c>
      <c r="T758" s="14">
        <f>Financials!V757</f>
        <v>2</v>
      </c>
      <c r="U758" s="15">
        <f>IF(Financials!W757="","na",Financials!W757)</f>
        <v>0.66666666666666674</v>
      </c>
      <c r="V758" s="15">
        <f>IF(Financials!X757="","na",Financials!X757)</f>
        <v>-0.37500000000000006</v>
      </c>
      <c r="W758" s="15">
        <f>IF(Financials!Y757="","na",Financials!Y757)</f>
        <v>-0.57627118644067798</v>
      </c>
      <c r="X758" s="15">
        <f>IF(Financials!Z757="","na",Financials!Z757)</f>
        <v>-0.66666666666666663</v>
      </c>
      <c r="Y758" s="15">
        <f>IF(Financials!AA757="","na",Financials!AA757)</f>
        <v>-0.70326409495548958</v>
      </c>
      <c r="Z758" s="8">
        <f>IF(Financials!AB757="","na",Financials!AB757)</f>
        <v>2.52</v>
      </c>
      <c r="AA758" s="8">
        <f>IF(Financials!AC757="","na",Financials!AC757)</f>
        <v>3</v>
      </c>
      <c r="AB758" s="8">
        <f>IF(Financials!AD757="","na",Financials!AD757)</f>
        <v>3.16</v>
      </c>
      <c r="AC758" s="8">
        <f>IF(Financials!AE757="","na",Financials!AE757)</f>
        <v>3.37</v>
      </c>
      <c r="AD758" s="8">
        <f>IF(Financials!AF757="","na",Financials!AF757)</f>
        <v>1</v>
      </c>
      <c r="AE758" s="16">
        <f>IF(Financials!AG757="","na",Financials!AG757)</f>
        <v>0.35492957746478876</v>
      </c>
      <c r="AF758" s="16">
        <f>IF(Financials!AH757="","na",Financials!AH757)</f>
        <v>0.38461538461538464</v>
      </c>
      <c r="AG758" s="16">
        <f>IF(Financials!AI757="","na",Financials!AI757)</f>
        <v>0.43287671232876718</v>
      </c>
      <c r="AH758" s="16" t="str">
        <f>IF(Financials!AJ757="","na",Financials!AJ757)</f>
        <v>na</v>
      </c>
      <c r="AI758" s="16" t="str">
        <f>IF(Financials!AK757="","na",Financials!AK757)</f>
        <v>na</v>
      </c>
    </row>
    <row r="759" spans="1:35" x14ac:dyDescent="0.2">
      <c r="A759" s="5">
        <f>Financials!Q758</f>
        <v>44306</v>
      </c>
      <c r="B759" s="5">
        <f>Financials!P758</f>
        <v>44306</v>
      </c>
      <c r="C759" t="str">
        <f>Financials!A758</f>
        <v>US7010941042</v>
      </c>
      <c r="D759" t="str">
        <f>Financials!B758</f>
        <v>PH</v>
      </c>
      <c r="E759" t="str">
        <f>Financials!C758</f>
        <v>Parker Hannifin</v>
      </c>
      <c r="F759" t="str">
        <f>Financials!D758</f>
        <v>USD</v>
      </c>
      <c r="G759" t="str">
        <f>Financials!E758</f>
        <v>Industrials</v>
      </c>
      <c r="H759" t="str">
        <f>Financials!F758</f>
        <v>Specialty Industrial Machinery</v>
      </c>
      <c r="I759">
        <f>Financials!O758</f>
        <v>312.16000000000003</v>
      </c>
      <c r="J759" t="str">
        <f>Financials!H758&amp;" - "&amp;Financials!G758</f>
        <v>123.32 - 321.74</v>
      </c>
      <c r="K759" s="7">
        <f>(Financials!G758-Financials!O758)/Financials!O758</f>
        <v>3.0689390056381289E-2</v>
      </c>
      <c r="L759" s="1">
        <f>Financials!M758</f>
        <v>1.1299999999999999E-2</v>
      </c>
      <c r="M759">
        <f>Financials!I758</f>
        <v>28.337</v>
      </c>
      <c r="N759">
        <f>Financials!J758</f>
        <v>55.05</v>
      </c>
      <c r="O759" s="11">
        <f>Financials!K758</f>
        <v>5.6704800000000004</v>
      </c>
      <c r="P759" s="8">
        <f t="shared" si="13"/>
        <v>4</v>
      </c>
      <c r="Q759" s="14">
        <f>Financials!S758</f>
        <v>1986</v>
      </c>
      <c r="R759" s="14">
        <f>Financials!T758</f>
        <v>2021</v>
      </c>
      <c r="S759" s="14">
        <f>Financials!U758</f>
        <v>28</v>
      </c>
      <c r="T759" s="14">
        <f>Financials!V758</f>
        <v>2</v>
      </c>
      <c r="U759" s="15">
        <f>IF(Financials!W758="","na",Financials!W758)</f>
        <v>2.7754305277880267</v>
      </c>
      <c r="V759" s="15">
        <f>IF(Financials!X758="","na",Financials!X758)</f>
        <v>-0.5748792270531401</v>
      </c>
      <c r="W759" s="15">
        <f>IF(Financials!Y758="","na",Financials!Y758)</f>
        <v>-0.65079365079365081</v>
      </c>
      <c r="X759" s="15">
        <f>IF(Financials!Z758="","na",Financials!Z758)</f>
        <v>-0.70068027210884354</v>
      </c>
      <c r="Y759" s="15">
        <f>IF(Financials!AA758="","na",Financials!AA758)</f>
        <v>-0.75</v>
      </c>
      <c r="Z759" s="8">
        <f>IF(Financials!AB758="","na",Financials!AB758)</f>
        <v>2.64</v>
      </c>
      <c r="AA759" s="8">
        <f>IF(Financials!AC758="","na",Financials!AC758)</f>
        <v>2.94</v>
      </c>
      <c r="AB759" s="8">
        <f>IF(Financials!AD758="","na",Financials!AD758)</f>
        <v>3.4</v>
      </c>
      <c r="AC759" s="8">
        <f>IF(Financials!AE758="","na",Financials!AE758)</f>
        <v>3.52</v>
      </c>
      <c r="AD759" s="8">
        <f>IF(Financials!AF758="","na",Financials!AF758)</f>
        <v>0.88</v>
      </c>
      <c r="AE759" s="16">
        <f>IF(Financials!AG758="","na",Financials!AG758)</f>
        <v>0.36164383561643842</v>
      </c>
      <c r="AF759" s="16">
        <f>IF(Financials!AH758="","na",Financials!AH758)</f>
        <v>0.37692307692307692</v>
      </c>
      <c r="AG759" s="16">
        <f>IF(Financials!AI758="","na",Financials!AI758)</f>
        <v>0.29565217391304349</v>
      </c>
      <c r="AH759" s="16">
        <f>IF(Financials!AJ758="","na",Financials!AJ758)</f>
        <v>0.37849462365591391</v>
      </c>
      <c r="AI759" s="16" t="str">
        <f>IF(Financials!AK758="","na",Financials!AK758)</f>
        <v>na</v>
      </c>
    </row>
    <row r="760" spans="1:35" x14ac:dyDescent="0.2">
      <c r="A760" s="5">
        <f>Financials!Q759</f>
        <v>44306</v>
      </c>
      <c r="B760" s="5">
        <f>Financials!P759</f>
        <v>44306</v>
      </c>
      <c r="C760" t="str">
        <f>Financials!A759</f>
        <v>US7043261079</v>
      </c>
      <c r="D760" t="str">
        <f>Financials!B759</f>
        <v>PAYX</v>
      </c>
      <c r="E760" t="str">
        <f>Financials!C759</f>
        <v>Paychex</v>
      </c>
      <c r="F760" t="str">
        <f>Financials!D759</f>
        <v>USD</v>
      </c>
      <c r="G760" t="str">
        <f>Financials!E759</f>
        <v>Industrials</v>
      </c>
      <c r="H760" t="str">
        <f>Financials!F759</f>
        <v>Staffing &amp; Employment Services</v>
      </c>
      <c r="I760">
        <f>Financials!O759</f>
        <v>97.51</v>
      </c>
      <c r="J760" t="str">
        <f>Financials!H759&amp;" - "&amp;Financials!G759</f>
        <v>60 - 101.01</v>
      </c>
      <c r="K760" s="7">
        <f>(Financials!G759-Financials!O759)/Financials!O759</f>
        <v>3.5893754486719311E-2</v>
      </c>
      <c r="L760" s="1">
        <f>Financials!M759</f>
        <v>2.5399999999999999E-2</v>
      </c>
      <c r="M760">
        <f>Financials!I759</f>
        <v>33.393799999999999</v>
      </c>
      <c r="N760">
        <f>Financials!J759</f>
        <v>8.2609999999999992</v>
      </c>
      <c r="O760" s="11">
        <f>Financials!K759</f>
        <v>11.803699999999999</v>
      </c>
      <c r="P760" s="8">
        <f t="shared" si="13"/>
        <v>0</v>
      </c>
      <c r="Q760" s="14">
        <f>Financials!S759</f>
        <v>1989</v>
      </c>
      <c r="R760" s="14">
        <f>Financials!T759</f>
        <v>2021</v>
      </c>
      <c r="S760" s="14">
        <f>Financials!U759</f>
        <v>29</v>
      </c>
      <c r="T760" s="14">
        <f>Financials!V759</f>
        <v>2</v>
      </c>
      <c r="U760" s="15">
        <f>IF(Financials!W759="","na",Financials!W759)</f>
        <v>121.19156484036262</v>
      </c>
      <c r="V760" s="15">
        <f>IF(Financials!X759="","na",Financials!X759)</f>
        <v>-0.57534246575342463</v>
      </c>
      <c r="W760" s="15">
        <f>IF(Financials!Y759="","na",Financials!Y759)</f>
        <v>-0.64772727272727282</v>
      </c>
      <c r="X760" s="15">
        <f>IF(Financials!Z759="","na",Financials!Z759)</f>
        <v>-0.71559633027522929</v>
      </c>
      <c r="Y760" s="15">
        <f>IF(Financials!AA759="","na",Financials!AA759)</f>
        <v>-0.75</v>
      </c>
      <c r="Z760" s="8">
        <f>IF(Financials!AB759="","na",Financials!AB759)</f>
        <v>1.92</v>
      </c>
      <c r="AA760" s="8">
        <f>IF(Financials!AC759="","na",Financials!AC759)</f>
        <v>2.1800000000000002</v>
      </c>
      <c r="AB760" s="8">
        <f>IF(Financials!AD759="","na",Financials!AD759)</f>
        <v>2.42</v>
      </c>
      <c r="AC760" s="8">
        <f>IF(Financials!AE759="","na",Financials!AE759)</f>
        <v>2.48</v>
      </c>
      <c r="AD760" s="8">
        <f>IF(Financials!AF759="","na",Financials!AF759)</f>
        <v>0.62</v>
      </c>
      <c r="AE760" s="16">
        <f>IF(Financials!AG759="","na",Financials!AG759)</f>
        <v>0.83478260869565224</v>
      </c>
      <c r="AF760" s="16">
        <f>IF(Financials!AH759="","na",Financials!AH759)</f>
        <v>0.83846153846153848</v>
      </c>
      <c r="AG760" s="16">
        <f>IF(Financials!AI759="","na",Financials!AI759)</f>
        <v>0.83448275862068966</v>
      </c>
      <c r="AH760" s="16">
        <f>IF(Financials!AJ759="","na",Financials!AJ759)</f>
        <v>0.82666666666666666</v>
      </c>
      <c r="AI760" s="16" t="str">
        <f>IF(Financials!AK759="","na",Financials!AK759)</f>
        <v>na</v>
      </c>
    </row>
    <row r="761" spans="1:35" x14ac:dyDescent="0.2">
      <c r="A761" s="5">
        <f>Financials!Q760</f>
        <v>44306</v>
      </c>
      <c r="B761" s="5">
        <f>Financials!P760</f>
        <v>44306</v>
      </c>
      <c r="C761" t="str">
        <f>Financials!A760</f>
        <v>US70450Y1038</v>
      </c>
      <c r="D761" t="str">
        <f>Financials!B760</f>
        <v>PYPL</v>
      </c>
      <c r="E761" t="str">
        <f>Financials!C760</f>
        <v>PayPal</v>
      </c>
      <c r="F761" t="str">
        <f>Financials!D760</f>
        <v>USD</v>
      </c>
      <c r="G761" t="str">
        <f>Financials!E760</f>
        <v>Financial Services</v>
      </c>
      <c r="H761" t="str">
        <f>Financials!F760</f>
        <v>Credit Services</v>
      </c>
      <c r="I761">
        <f>Financials!O760</f>
        <v>264.43</v>
      </c>
      <c r="J761" t="str">
        <f>Financials!H760&amp;" - "&amp;Financials!G760</f>
        <v>99.9 - 309.14</v>
      </c>
      <c r="K761" s="7">
        <f>(Financials!G760-Financials!O760)/Financials!O760</f>
        <v>0.16908066406988609</v>
      </c>
      <c r="L761" s="1">
        <f>Financials!M760</f>
        <v>0</v>
      </c>
      <c r="M761">
        <f>Financials!I760</f>
        <v>74.697699999999998</v>
      </c>
      <c r="N761">
        <f>Financials!J760</f>
        <v>17.081</v>
      </c>
      <c r="O761" s="11">
        <f>Financials!K760</f>
        <v>15.4809</v>
      </c>
      <c r="P761" s="8">
        <f t="shared" si="13"/>
        <v>0</v>
      </c>
      <c r="Q761" s="14">
        <f>Financials!S760</f>
        <v>0</v>
      </c>
      <c r="R761" s="14">
        <f>Financials!T760</f>
        <v>0</v>
      </c>
      <c r="S761" s="14">
        <f>Financials!U760</f>
        <v>0</v>
      </c>
      <c r="T761" s="14">
        <f>Financials!V760</f>
        <v>0</v>
      </c>
      <c r="U761" s="15" t="str">
        <f>IF(Financials!W760="","na",Financials!W760)</f>
        <v>na</v>
      </c>
      <c r="V761" s="15" t="str">
        <f>IF(Financials!X760="","na",Financials!X760)</f>
        <v>na</v>
      </c>
      <c r="W761" s="15" t="str">
        <f>IF(Financials!Y760="","na",Financials!Y760)</f>
        <v>na</v>
      </c>
      <c r="X761" s="15" t="str">
        <f>IF(Financials!Z760="","na",Financials!Z760)</f>
        <v>na</v>
      </c>
      <c r="Y761" s="15" t="str">
        <f>IF(Financials!AA760="","na",Financials!AA760)</f>
        <v>na</v>
      </c>
      <c r="Z761" s="8" t="str">
        <f>IF(Financials!AB760="","na",Financials!AB760)</f>
        <v>na</v>
      </c>
      <c r="AA761" s="8" t="str">
        <f>IF(Financials!AC760="","na",Financials!AC760)</f>
        <v>na</v>
      </c>
      <c r="AB761" s="8" t="str">
        <f>IF(Financials!AD760="","na",Financials!AD760)</f>
        <v>na</v>
      </c>
      <c r="AC761" s="8" t="str">
        <f>IF(Financials!AE760="","na",Financials!AE760)</f>
        <v>na</v>
      </c>
      <c r="AD761" s="8" t="str">
        <f>IF(Financials!AF760="","na",Financials!AF760)</f>
        <v>na</v>
      </c>
      <c r="AE761" s="16" t="str">
        <f>IF(Financials!AG760="","na",Financials!AG760)</f>
        <v>na</v>
      </c>
      <c r="AF761" s="16" t="str">
        <f>IF(Financials!AH760="","na",Financials!AH760)</f>
        <v>na</v>
      </c>
      <c r="AG761" s="16" t="str">
        <f>IF(Financials!AI760="","na",Financials!AI760)</f>
        <v>na</v>
      </c>
      <c r="AH761" s="16" t="str">
        <f>IF(Financials!AJ760="","na",Financials!AJ760)</f>
        <v>na</v>
      </c>
      <c r="AI761" s="16" t="str">
        <f>IF(Financials!AK760="","na",Financials!AK760)</f>
        <v>na</v>
      </c>
    </row>
    <row r="762" spans="1:35" x14ac:dyDescent="0.2">
      <c r="A762" s="5">
        <f>Financials!Q761</f>
        <v>44306</v>
      </c>
      <c r="B762" s="5">
        <f>Financials!P761</f>
        <v>44306</v>
      </c>
      <c r="C762" t="str">
        <f>Financials!A761</f>
        <v>US7127041058</v>
      </c>
      <c r="D762" t="str">
        <f>Financials!B761</f>
        <v>PBCT</v>
      </c>
      <c r="E762" t="str">
        <f>Financials!C761</f>
        <v>Peoples United Financial</v>
      </c>
      <c r="F762" t="str">
        <f>Financials!D761</f>
        <v>USD</v>
      </c>
      <c r="G762" t="str">
        <f>Financials!E761</f>
        <v>Financial Services</v>
      </c>
      <c r="H762" t="str">
        <f>Financials!F761</f>
        <v>Banks—Regional</v>
      </c>
      <c r="I762">
        <f>Financials!O761</f>
        <v>17.36</v>
      </c>
      <c r="J762" t="str">
        <f>Financials!H761&amp;" - "&amp;Financials!G761</f>
        <v>9.74 - 19.4</v>
      </c>
      <c r="K762" s="7">
        <f>(Financials!G761-Financials!O761)/Financials!O761</f>
        <v>0.11751152073732714</v>
      </c>
      <c r="L762" s="1">
        <f>Financials!M761</f>
        <v>4.1500000000000002E-2</v>
      </c>
      <c r="M762">
        <f>Financials!I761</f>
        <v>35.500999999999998</v>
      </c>
      <c r="N762">
        <f>Financials!J761</f>
        <v>17.558</v>
      </c>
      <c r="O762" s="11">
        <f>Financials!K761</f>
        <v>0.98872300000000002</v>
      </c>
      <c r="P762" s="8">
        <f t="shared" si="13"/>
        <v>2</v>
      </c>
      <c r="Q762" s="14">
        <f>Financials!S761</f>
        <v>1989</v>
      </c>
      <c r="R762" s="14">
        <f>Financials!T761</f>
        <v>2021</v>
      </c>
      <c r="S762" s="14">
        <f>Financials!U761</f>
        <v>28</v>
      </c>
      <c r="T762" s="14">
        <f>Financials!V761</f>
        <v>2</v>
      </c>
      <c r="U762" s="15">
        <f>IF(Financials!W761="","na",Financials!W761)</f>
        <v>0.82248952068525583</v>
      </c>
      <c r="V762" s="15">
        <f>IF(Financials!X761="","na",Financials!X761)</f>
        <v>-0.7264437689969605</v>
      </c>
      <c r="W762" s="15">
        <f>IF(Financials!Y761="","na",Financials!Y761)</f>
        <v>-0.73451327433628322</v>
      </c>
      <c r="X762" s="15">
        <f>IF(Financials!Z761="","na",Financials!Z761)</f>
        <v>-0.74212034383954162</v>
      </c>
      <c r="Y762" s="15">
        <f>IF(Financials!AA761="","na",Financials!AA761)</f>
        <v>-0.74930362116991656</v>
      </c>
      <c r="Z762" s="8">
        <f>IF(Financials!AB761="","na",Financials!AB761)</f>
        <v>0.68899999999999995</v>
      </c>
      <c r="AA762" s="8">
        <f>IF(Financials!AC761="","na",Financials!AC761)</f>
        <v>0.69799999999999995</v>
      </c>
      <c r="AB762" s="8">
        <f>IF(Financials!AD761="","na",Financials!AD761)</f>
        <v>0.70899999999999996</v>
      </c>
      <c r="AC762" s="8">
        <f>IF(Financials!AE761="","na",Financials!AE761)</f>
        <v>0.71799999999999997</v>
      </c>
      <c r="AD762" s="8">
        <f>IF(Financials!AF761="","na",Financials!AF761)</f>
        <v>0.18</v>
      </c>
      <c r="AE762" s="16" t="str">
        <f>IF(Financials!AG761="","na",Financials!AG761)</f>
        <v>na</v>
      </c>
      <c r="AF762" s="16">
        <f>IF(Financials!AH761="","na",Financials!AH761)</f>
        <v>0.53692307692307684</v>
      </c>
      <c r="AG762" s="16">
        <f>IF(Financials!AI761="","na",Financials!AI761)</f>
        <v>0.54538461538461536</v>
      </c>
      <c r="AH762" s="16" t="str">
        <f>IF(Financials!AJ761="","na",Financials!AJ761)</f>
        <v>na</v>
      </c>
      <c r="AI762" s="16" t="str">
        <f>IF(Financials!AK761="","na",Financials!AK761)</f>
        <v>na</v>
      </c>
    </row>
    <row r="763" spans="1:35" x14ac:dyDescent="0.2">
      <c r="A763" s="5">
        <f>Financials!Q762</f>
        <v>44306</v>
      </c>
      <c r="B763" s="5">
        <f>Financials!P762</f>
        <v>44306</v>
      </c>
      <c r="C763" t="str">
        <f>Financials!A762</f>
        <v>US7134481081</v>
      </c>
      <c r="D763" t="str">
        <f>Financials!B762</f>
        <v>PEP</v>
      </c>
      <c r="E763" t="str">
        <f>Financials!C762</f>
        <v>PepsiCo</v>
      </c>
      <c r="F763" t="str">
        <f>Financials!D762</f>
        <v>USD</v>
      </c>
      <c r="G763" t="str">
        <f>Financials!E762</f>
        <v>Consumer Defensive</v>
      </c>
      <c r="H763" t="str">
        <f>Financials!F762</f>
        <v>Beverages—Non-Alcoholic</v>
      </c>
      <c r="I763">
        <f>Financials!O762</f>
        <v>145.71</v>
      </c>
      <c r="J763" t="str">
        <f>Financials!H762&amp;" - "&amp;Financials!G762</f>
        <v>126.53 - 148.77</v>
      </c>
      <c r="K763" s="7">
        <f>(Financials!G762-Financials!O762)/Financials!O762</f>
        <v>2.1000617665225461E-2</v>
      </c>
      <c r="L763" s="1">
        <f>Financials!M762</f>
        <v>2.81E-2</v>
      </c>
      <c r="M763">
        <f>Financials!I762</f>
        <v>26.973299999999998</v>
      </c>
      <c r="N763">
        <f>Financials!J762</f>
        <v>10.092000000000001</v>
      </c>
      <c r="O763" s="11">
        <f>Financials!K762</f>
        <v>14.4382</v>
      </c>
      <c r="P763" s="8">
        <f t="shared" si="13"/>
        <v>2</v>
      </c>
      <c r="Q763" s="14">
        <f>Financials!S762</f>
        <v>1973</v>
      </c>
      <c r="R763" s="14">
        <f>Financials!T762</f>
        <v>2021</v>
      </c>
      <c r="S763" s="14">
        <f>Financials!U762</f>
        <v>46</v>
      </c>
      <c r="T763" s="14">
        <f>Financials!V762</f>
        <v>2</v>
      </c>
      <c r="U763" s="15">
        <f>IF(Financials!W762="","na",Financials!W762)</f>
        <v>47.455854490337245</v>
      </c>
      <c r="V763" s="15">
        <f>IF(Financials!X762="","na",Financials!X762)</f>
        <v>-0.59613106987761555</v>
      </c>
      <c r="W763" s="15">
        <f>IF(Financials!Y762="","na",Financials!Y762)</f>
        <v>-0.65462525320729237</v>
      </c>
      <c r="X763" s="15">
        <f>IF(Financials!Z762="","na",Financials!Z762)</f>
        <v>-0.71496238506547782</v>
      </c>
      <c r="Y763" s="15">
        <f>IF(Financials!AA762="","na",Financials!AA762)</f>
        <v>-0.74577534791252498</v>
      </c>
      <c r="Z763" s="8">
        <f>IF(Financials!AB762="","na",Financials!AB762)</f>
        <v>3.1680000000000001</v>
      </c>
      <c r="AA763" s="8">
        <f>IF(Financials!AC762="","na",Financials!AC762)</f>
        <v>3.589</v>
      </c>
      <c r="AB763" s="8">
        <f>IF(Financials!AD762="","na",Financials!AD762)</f>
        <v>3.7930000000000001</v>
      </c>
      <c r="AC763" s="8">
        <f>IF(Financials!AE762="","na",Financials!AE762)</f>
        <v>4.024</v>
      </c>
      <c r="AD763" s="8">
        <f>IF(Financials!AF762="","na",Financials!AF762)</f>
        <v>1.0229999999999999</v>
      </c>
      <c r="AE763" s="16">
        <f>IF(Financials!AG762="","na",Financials!AG762)</f>
        <v>0.93176470588235305</v>
      </c>
      <c r="AF763" s="16">
        <f>IF(Financials!AH762="","na",Financials!AH762)</f>
        <v>0.40784090909090903</v>
      </c>
      <c r="AG763" s="16">
        <f>IF(Financials!AI762="","na",Financials!AI762)</f>
        <v>0.72942307692307695</v>
      </c>
      <c r="AH763" s="16" t="str">
        <f>IF(Financials!AJ762="","na",Financials!AJ762)</f>
        <v>na</v>
      </c>
      <c r="AI763" s="16" t="str">
        <f>IF(Financials!AK762="","na",Financials!AK762)</f>
        <v>na</v>
      </c>
    </row>
    <row r="764" spans="1:35" x14ac:dyDescent="0.2">
      <c r="A764" s="5">
        <f>Financials!Q763</f>
        <v>44306</v>
      </c>
      <c r="B764" s="5">
        <f>Financials!P763</f>
        <v>44306</v>
      </c>
      <c r="C764" t="str">
        <f>Financials!A763</f>
        <v>US7140461093</v>
      </c>
      <c r="D764" t="str">
        <f>Financials!B763</f>
        <v>PKI</v>
      </c>
      <c r="E764" t="str">
        <f>Financials!C763</f>
        <v>PerkinElmer</v>
      </c>
      <c r="F764" t="str">
        <f>Financials!D763</f>
        <v>USD</v>
      </c>
      <c r="G764" t="str">
        <f>Financials!E763</f>
        <v>Healthcare</v>
      </c>
      <c r="H764" t="str">
        <f>Financials!F763</f>
        <v>Diagnostics &amp; Research</v>
      </c>
      <c r="I764">
        <f>Financials!O763</f>
        <v>134.36000000000001</v>
      </c>
      <c r="J764" t="str">
        <f>Financials!H763&amp;" - "&amp;Financials!G763</f>
        <v>74.84 - 162.7</v>
      </c>
      <c r="K764" s="7">
        <f>(Financials!G763-Financials!O763)/Financials!O763</f>
        <v>0.21092587079487923</v>
      </c>
      <c r="L764" s="1">
        <f>Financials!M763</f>
        <v>2.0999999999999999E-3</v>
      </c>
      <c r="M764">
        <f>Financials!I763</f>
        <v>20.677099999999999</v>
      </c>
      <c r="N764">
        <f>Financials!J763</f>
        <v>33.326000000000001</v>
      </c>
      <c r="O764" s="11">
        <f>Financials!K763</f>
        <v>4.0316900000000002</v>
      </c>
      <c r="P764" s="8">
        <f t="shared" si="13"/>
        <v>3</v>
      </c>
      <c r="Q764" s="14">
        <f>Financials!S763</f>
        <v>1984</v>
      </c>
      <c r="R764" s="14">
        <f>Financials!T763</f>
        <v>2021</v>
      </c>
      <c r="S764" s="14">
        <f>Financials!U763</f>
        <v>10</v>
      </c>
      <c r="T764" s="14">
        <f>Financials!V763</f>
        <v>5</v>
      </c>
      <c r="U764" s="15">
        <f>IF(Financials!W763="","na",Financials!W763)</f>
        <v>0.40000000000000008</v>
      </c>
      <c r="V764" s="15">
        <f>IF(Financials!X763="","na",Financials!X763)</f>
        <v>-0.5</v>
      </c>
      <c r="W764" s="15">
        <f>IF(Financials!Y763="","na",Financials!Y763)</f>
        <v>-0.5</v>
      </c>
      <c r="X764" s="15">
        <f>IF(Financials!Z763="","na",Financials!Z763)</f>
        <v>-0.5</v>
      </c>
      <c r="Y764" s="15">
        <f>IF(Financials!AA763="","na",Financials!AA763)</f>
        <v>-0.5</v>
      </c>
      <c r="Z764" s="8">
        <f>IF(Financials!AB763="","na",Financials!AB763)</f>
        <v>0.35</v>
      </c>
      <c r="AA764" s="8">
        <f>IF(Financials!AC763="","na",Financials!AC763)</f>
        <v>0.28000000000000003</v>
      </c>
      <c r="AB764" s="8">
        <f>IF(Financials!AD763="","na",Financials!AD763)</f>
        <v>0.28000000000000003</v>
      </c>
      <c r="AC764" s="8">
        <f>IF(Financials!AE763="","na",Financials!AE763)</f>
        <v>0.28000000000000003</v>
      </c>
      <c r="AD764" s="8">
        <f>IF(Financials!AF763="","na",Financials!AF763)</f>
        <v>0.14000000000000001</v>
      </c>
      <c r="AE764" s="16">
        <f>IF(Financials!AG763="","na",Financials!AG763)</f>
        <v>0.13461538461538461</v>
      </c>
      <c r="AF764" s="16">
        <f>IF(Financials!AH763="","na",Financials!AH763)</f>
        <v>0.13333333333333333</v>
      </c>
      <c r="AG764" s="16">
        <f>IF(Financials!AI763="","na",Financials!AI763)</f>
        <v>0.14000000000000001</v>
      </c>
      <c r="AH764" s="16" t="str">
        <f>IF(Financials!AJ763="","na",Financials!AJ763)</f>
        <v>na</v>
      </c>
      <c r="AI764" s="16" t="str">
        <f>IF(Financials!AK763="","na",Financials!AK763)</f>
        <v>na</v>
      </c>
    </row>
    <row r="765" spans="1:35" x14ac:dyDescent="0.2">
      <c r="A765" s="5">
        <f>Financials!Q764</f>
        <v>44306</v>
      </c>
      <c r="B765" s="5">
        <f>Financials!P764</f>
        <v>44306</v>
      </c>
      <c r="C765" t="str">
        <f>Financials!A764</f>
        <v>US7170811035</v>
      </c>
      <c r="D765" t="str">
        <f>Financials!B764</f>
        <v>PFE</v>
      </c>
      <c r="E765" t="str">
        <f>Financials!C764</f>
        <v>Pfizer</v>
      </c>
      <c r="F765" t="str">
        <f>Financials!D764</f>
        <v>USD</v>
      </c>
      <c r="G765" t="str">
        <f>Financials!E764</f>
        <v>Healthcare</v>
      </c>
      <c r="H765" t="str">
        <f>Financials!F764</f>
        <v>Drug Manufacturers—General</v>
      </c>
      <c r="I765">
        <f>Financials!O764</f>
        <v>39.03</v>
      </c>
      <c r="J765" t="str">
        <f>Financials!H764&amp;" - "&amp;Financials!G764</f>
        <v>29.9905 - 43.08</v>
      </c>
      <c r="K765" s="7">
        <f>(Financials!G764-Financials!O764)/Financials!O764</f>
        <v>0.10376633358954643</v>
      </c>
      <c r="L765" s="1">
        <f>Financials!M764</f>
        <v>0.04</v>
      </c>
      <c r="M765">
        <f>Financials!I764</f>
        <v>22.864699999999999</v>
      </c>
      <c r="N765">
        <f>Financials!J764</f>
        <v>11.359</v>
      </c>
      <c r="O765" s="11">
        <f>Financials!K764</f>
        <v>3.4360400000000002</v>
      </c>
      <c r="P765" s="8">
        <f t="shared" si="13"/>
        <v>3</v>
      </c>
      <c r="Q765" s="14">
        <f>Financials!S764</f>
        <v>1973</v>
      </c>
      <c r="R765" s="14">
        <f>Financials!T764</f>
        <v>2021</v>
      </c>
      <c r="S765" s="14">
        <f>Financials!U764</f>
        <v>44</v>
      </c>
      <c r="T765" s="14">
        <f>Financials!V764</f>
        <v>4</v>
      </c>
      <c r="U765" s="15">
        <f>IF(Financials!W764="","na",Financials!W764)</f>
        <v>27.199566160520607</v>
      </c>
      <c r="V765" s="15">
        <f>IF(Financials!X764="","na",Financials!X764)</f>
        <v>-0.60475109453543052</v>
      </c>
      <c r="W765" s="15">
        <f>IF(Financials!Y764="","na",Financials!Y764)</f>
        <v>-0.65745002283666509</v>
      </c>
      <c r="X765" s="15">
        <f>IF(Financials!Z764="","na",Financials!Z764)</f>
        <v>-0.697749395498791</v>
      </c>
      <c r="Y765" s="15">
        <f>IF(Financials!AA764="","na",Financials!AA764)</f>
        <v>-0.73316730410032915</v>
      </c>
      <c r="Z765" s="8">
        <f>IF(Financials!AB764="","na",Financials!AB764)</f>
        <v>1.21444</v>
      </c>
      <c r="AA765" s="8">
        <f>IF(Financials!AC764="","na",Financials!AC764)</f>
        <v>1.2903199999999999</v>
      </c>
      <c r="AB765" s="8">
        <f>IF(Financials!AD764="","na",Financials!AD764)</f>
        <v>1.3662399999999999</v>
      </c>
      <c r="AC765" s="8">
        <f>IF(Financials!AE764="","na",Financials!AE764)</f>
        <v>1.4615899999999999</v>
      </c>
      <c r="AD765" s="8">
        <f>IF(Financials!AF764="","na",Financials!AF764)</f>
        <v>0.39</v>
      </c>
      <c r="AE765" s="16">
        <f>IF(Financials!AG764="","na",Financials!AG764)</f>
        <v>0.34698285714285715</v>
      </c>
      <c r="AF765" s="16">
        <f>IF(Financials!AH764="","na",Financials!AH764)</f>
        <v>0.67911578947368423</v>
      </c>
      <c r="AG765" s="16">
        <f>IF(Financials!AI764="","na",Financials!AI764)</f>
        <v>0.47111724137931033</v>
      </c>
      <c r="AH765" s="16" t="str">
        <f>IF(Financials!AJ764="","na",Financials!AJ764)</f>
        <v>na</v>
      </c>
      <c r="AI765" s="16" t="str">
        <f>IF(Financials!AK764="","na",Financials!AK764)</f>
        <v>na</v>
      </c>
    </row>
    <row r="766" spans="1:35" x14ac:dyDescent="0.2">
      <c r="A766" s="5">
        <f>Financials!Q765</f>
        <v>44306</v>
      </c>
      <c r="B766" s="5">
        <f>Financials!P765</f>
        <v>44306</v>
      </c>
      <c r="C766" t="str">
        <f>Financials!A765</f>
        <v>US7181721090</v>
      </c>
      <c r="D766" t="str">
        <f>Financials!B765</f>
        <v>PM</v>
      </c>
      <c r="E766" t="str">
        <f>Financials!C765</f>
        <v>Philip Morris</v>
      </c>
      <c r="F766" t="str">
        <f>Financials!D765</f>
        <v>USD</v>
      </c>
      <c r="G766" t="str">
        <f>Financials!E765</f>
        <v>Consumer Defensive</v>
      </c>
      <c r="H766" t="str">
        <f>Financials!F765</f>
        <v>Tobacco</v>
      </c>
      <c r="I766">
        <f>Financials!O765</f>
        <v>94</v>
      </c>
      <c r="J766" t="str">
        <f>Financials!H765&amp;" - "&amp;Financials!G765</f>
        <v>66.85 - 94.64</v>
      </c>
      <c r="K766" s="7">
        <f>(Financials!G765-Financials!O765)/Financials!O765</f>
        <v>6.8085106382978784E-3</v>
      </c>
      <c r="L766" s="1">
        <f>Financials!M765</f>
        <v>5.11E-2</v>
      </c>
      <c r="M766">
        <f>Financials!I765</f>
        <v>16.970600000000001</v>
      </c>
      <c r="N766">
        <f>Financials!J765</f>
        <v>-7.4119999999999999</v>
      </c>
      <c r="O766" s="11">
        <f>Financials!K765</f>
        <v>0</v>
      </c>
      <c r="P766" s="8">
        <f t="shared" si="13"/>
        <v>0</v>
      </c>
      <c r="Q766" s="14">
        <f>Financials!S765</f>
        <v>2009</v>
      </c>
      <c r="R766" s="14">
        <f>Financials!T765</f>
        <v>2021</v>
      </c>
      <c r="S766" s="14">
        <f>Financials!U765</f>
        <v>9</v>
      </c>
      <c r="T766" s="14">
        <f>Financials!V765</f>
        <v>3</v>
      </c>
      <c r="U766" s="15">
        <f>IF(Financials!W765="","na",Financials!W765)</f>
        <v>-0.46428571428571441</v>
      </c>
      <c r="V766" s="15">
        <f>IF(Financials!X765="","na",Financials!X765)</f>
        <v>-0.69072164948453607</v>
      </c>
      <c r="W766" s="15">
        <f>IF(Financials!Y765="","na",Financials!Y765)</f>
        <v>-0.76653696498054469</v>
      </c>
      <c r="X766" s="15">
        <f>IF(Financials!Z765="","na",Financials!Z765)</f>
        <v>-0.732739420935412</v>
      </c>
      <c r="Y766" s="15">
        <f>IF(Financials!AA765="","na",Financials!AA765)</f>
        <v>-0.74683544303797467</v>
      </c>
      <c r="Z766" s="8">
        <f>IF(Financials!AB765="","na",Financials!AB765)</f>
        <v>4.22</v>
      </c>
      <c r="AA766" s="8">
        <f>IF(Financials!AC765="","na",Financials!AC765)</f>
        <v>4.49</v>
      </c>
      <c r="AB766" s="8">
        <f>IF(Financials!AD765="","na",Financials!AD765)</f>
        <v>4.62</v>
      </c>
      <c r="AC766" s="8">
        <f>IF(Financials!AE765="","na",Financials!AE765)</f>
        <v>4.74</v>
      </c>
      <c r="AD766" s="8">
        <f>IF(Financials!AF765="","na",Financials!AF765)</f>
        <v>1.2</v>
      </c>
      <c r="AE766" s="16">
        <f>IF(Financials!AG765="","na",Financials!AG765)</f>
        <v>1.082051282051282</v>
      </c>
      <c r="AF766" s="16">
        <f>IF(Financials!AH765="","na",Financials!AH765)</f>
        <v>0.88039215686274519</v>
      </c>
      <c r="AG766" s="16">
        <f>IF(Financials!AI765="","na",Financials!AI765)</f>
        <v>1.0043478260869567</v>
      </c>
      <c r="AH766" s="16" t="str">
        <f>IF(Financials!AJ765="","na",Financials!AJ765)</f>
        <v>na</v>
      </c>
      <c r="AI766" s="16" t="str">
        <f>IF(Financials!AK765="","na",Financials!AK765)</f>
        <v>na</v>
      </c>
    </row>
    <row r="767" spans="1:35" x14ac:dyDescent="0.2">
      <c r="A767" s="5">
        <f>Financials!Q766</f>
        <v>44306</v>
      </c>
      <c r="B767" s="5">
        <f>Financials!P766</f>
        <v>44306</v>
      </c>
      <c r="C767" t="str">
        <f>Financials!A766</f>
        <v>US7185461040</v>
      </c>
      <c r="D767" t="str">
        <f>Financials!B766</f>
        <v>PSX</v>
      </c>
      <c r="E767" t="str">
        <f>Financials!C766</f>
        <v>Phillips 66</v>
      </c>
      <c r="F767" t="str">
        <f>Financials!D766</f>
        <v>USD</v>
      </c>
      <c r="G767" t="str">
        <f>Financials!E766</f>
        <v>Energy</v>
      </c>
      <c r="H767" t="str">
        <f>Financials!F766</f>
        <v>Oil &amp; Gas Refining &amp; Marketing</v>
      </c>
      <c r="I767">
        <f>Financials!O766</f>
        <v>75.42</v>
      </c>
      <c r="J767" t="str">
        <f>Financials!H766&amp;" - "&amp;Financials!G766</f>
        <v>43.27 - 90.59</v>
      </c>
      <c r="K767" s="7">
        <f>(Financials!G766-Financials!O766)/Financials!O766</f>
        <v>0.20114028109254842</v>
      </c>
      <c r="L767" s="1">
        <f>Financials!M766</f>
        <v>4.6199999999999998E-2</v>
      </c>
      <c r="M767">
        <f>Financials!I766</f>
        <v>0</v>
      </c>
      <c r="N767">
        <f>Financials!J766</f>
        <v>43.454000000000001</v>
      </c>
      <c r="O767" s="11">
        <f>Financials!K766</f>
        <v>1.73563</v>
      </c>
      <c r="P767" s="8">
        <f t="shared" si="13"/>
        <v>3</v>
      </c>
      <c r="Q767" s="14">
        <f>Financials!S766</f>
        <v>2013</v>
      </c>
      <c r="R767" s="14">
        <f>Financials!T766</f>
        <v>2021</v>
      </c>
      <c r="S767" s="14">
        <f>Financials!U766</f>
        <v>7</v>
      </c>
      <c r="T767" s="14">
        <f>Financials!V766</f>
        <v>1</v>
      </c>
      <c r="U767" s="15">
        <f>IF(Financials!W766="","na",Financials!W766)</f>
        <v>-0.32228915662650603</v>
      </c>
      <c r="V767" s="15">
        <f>IF(Financials!X766="","na",Financials!X766)</f>
        <v>-0.52380952380952372</v>
      </c>
      <c r="W767" s="15">
        <f>IF(Financials!Y766="","na",Financials!Y766)</f>
        <v>-0.63265306122448983</v>
      </c>
      <c r="X767" s="15">
        <f>IF(Financials!Z766="","na",Financials!Z766)</f>
        <v>-0.70967741935483875</v>
      </c>
      <c r="Y767" s="15">
        <f>IF(Financials!AA766="","na",Financials!AA766)</f>
        <v>-0.75</v>
      </c>
      <c r="Z767" s="8">
        <f>IF(Financials!AB766="","na",Financials!AB766)</f>
        <v>2.73</v>
      </c>
      <c r="AA767" s="8">
        <f>IF(Financials!AC766="","na",Financials!AC766)</f>
        <v>3.1</v>
      </c>
      <c r="AB767" s="8">
        <f>IF(Financials!AD766="","na",Financials!AD766)</f>
        <v>3.5</v>
      </c>
      <c r="AC767" s="8">
        <f>IF(Financials!AE766="","na",Financials!AE766)</f>
        <v>3.6</v>
      </c>
      <c r="AD767" s="8">
        <f>IF(Financials!AF766="","na",Financials!AF766)</f>
        <v>0.9</v>
      </c>
      <c r="AE767" s="16">
        <f>IF(Financials!AG766="","na",Financials!AG766)</f>
        <v>0.27575757575757576</v>
      </c>
      <c r="AF767" s="16">
        <f>IF(Financials!AH766="","na",Financials!AH766)</f>
        <v>0.26271186440677963</v>
      </c>
      <c r="AG767" s="16">
        <f>IF(Financials!AI766="","na",Financials!AI766)</f>
        <v>0.51470588235294124</v>
      </c>
      <c r="AH767" s="16" t="str">
        <f>IF(Financials!AJ766="","na",Financials!AJ766)</f>
        <v>na</v>
      </c>
      <c r="AI767" s="16" t="str">
        <f>IF(Financials!AK766="","na",Financials!AK766)</f>
        <v>na</v>
      </c>
    </row>
    <row r="768" spans="1:35" x14ac:dyDescent="0.2">
      <c r="A768" s="5">
        <f>Financials!Q767</f>
        <v>44306</v>
      </c>
      <c r="B768" s="5">
        <f>Financials!P767</f>
        <v>44306</v>
      </c>
      <c r="C768" t="str">
        <f>Financials!A767</f>
        <v>US7234841010</v>
      </c>
      <c r="D768" t="str">
        <f>Financials!B767</f>
        <v>PNW</v>
      </c>
      <c r="E768" t="str">
        <f>Financials!C767</f>
        <v>Pinnacle West Capital</v>
      </c>
      <c r="F768" t="str">
        <f>Financials!D767</f>
        <v>USD</v>
      </c>
      <c r="G768" t="str">
        <f>Financials!E767</f>
        <v>Utilities</v>
      </c>
      <c r="H768" t="str">
        <f>Financials!F767</f>
        <v>Utilities—Regulated Electric</v>
      </c>
      <c r="I768">
        <f>Financials!O767</f>
        <v>85.97</v>
      </c>
      <c r="J768" t="str">
        <f>Financials!H767&amp;" - "&amp;Financials!G767</f>
        <v>69.29 - 91.88</v>
      </c>
      <c r="K768" s="7">
        <f>(Financials!G767-Financials!O767)/Financials!O767</f>
        <v>6.8744911015470478E-2</v>
      </c>
      <c r="L768" s="1">
        <f>Financials!M767</f>
        <v>3.8600000000000002E-2</v>
      </c>
      <c r="M768">
        <f>Financials!I767</f>
        <v>17.652999999999999</v>
      </c>
      <c r="N768">
        <f>Financials!J767</f>
        <v>49.991999999999997</v>
      </c>
      <c r="O768" s="11">
        <f>Financials!K767</f>
        <v>1.7196800000000001</v>
      </c>
      <c r="P768" s="8">
        <f t="shared" si="13"/>
        <v>3</v>
      </c>
      <c r="Q768" s="14">
        <f>Financials!S767</f>
        <v>1985</v>
      </c>
      <c r="R768" s="14">
        <f>Financials!T767</f>
        <v>2021</v>
      </c>
      <c r="S768" s="14">
        <f>Financials!U767</f>
        <v>25</v>
      </c>
      <c r="T768" s="14">
        <f>Financials!V767</f>
        <v>4</v>
      </c>
      <c r="U768" s="15">
        <f>IF(Financials!W767="","na",Financials!W767)</f>
        <v>-0.59313725490196079</v>
      </c>
      <c r="V768" s="15">
        <f>IF(Financials!X767="","na",Financials!X767)</f>
        <v>-0.63897346672466282</v>
      </c>
      <c r="W768" s="15">
        <f>IF(Financials!Y767="","na",Financials!Y767)</f>
        <v>-0.67193675889328053</v>
      </c>
      <c r="X768" s="15">
        <f>IF(Financials!Z767="","na",Financials!Z767)</f>
        <v>-0.70598653914275589</v>
      </c>
      <c r="Y768" s="15">
        <f>IF(Financials!AA767="","na",Financials!AA767)</f>
        <v>-0.73891160742371809</v>
      </c>
      <c r="Z768" s="8">
        <f>IF(Financials!AB767="","na",Financials!AB767)</f>
        <v>2.66</v>
      </c>
      <c r="AA768" s="8">
        <f>IF(Financials!AC767="","na",Financials!AC767)</f>
        <v>2.823</v>
      </c>
      <c r="AB768" s="8">
        <f>IF(Financials!AD767="","na",Financials!AD767)</f>
        <v>2.9969999999999999</v>
      </c>
      <c r="AC768" s="8">
        <f>IF(Financials!AE767="","na",Financials!AE767)</f>
        <v>3.1789999999999998</v>
      </c>
      <c r="AD768" s="8">
        <f>IF(Financials!AF767="","na",Financials!AF767)</f>
        <v>0.83</v>
      </c>
      <c r="AE768" s="16">
        <f>IF(Financials!AG767="","na",Financials!AG767)</f>
        <v>0.6045454545454545</v>
      </c>
      <c r="AF768" s="16">
        <f>IF(Financials!AH767="","na",Financials!AH767)</f>
        <v>0.6273333333333333</v>
      </c>
      <c r="AG768" s="16">
        <f>IF(Financials!AI767="","na",Financials!AI767)</f>
        <v>0.62437500000000001</v>
      </c>
      <c r="AH768" s="16" t="str">
        <f>IF(Financials!AJ767="","na",Financials!AJ767)</f>
        <v>na</v>
      </c>
      <c r="AI768" s="16" t="str">
        <f>IF(Financials!AK767="","na",Financials!AK767)</f>
        <v>na</v>
      </c>
    </row>
    <row r="769" spans="1:35" x14ac:dyDescent="0.2">
      <c r="A769" s="5">
        <f>Financials!Q768</f>
        <v>44306</v>
      </c>
      <c r="B769" s="5">
        <f>Financials!P768</f>
        <v>44306</v>
      </c>
      <c r="C769" t="str">
        <f>Financials!A768</f>
        <v>US7237871071</v>
      </c>
      <c r="D769" t="str">
        <f>Financials!B768</f>
        <v>PXD</v>
      </c>
      <c r="E769" t="str">
        <f>Financials!C768</f>
        <v>Pioneer Natural Resources</v>
      </c>
      <c r="F769" t="str">
        <f>Financials!D768</f>
        <v>USD</v>
      </c>
      <c r="G769" t="str">
        <f>Financials!E768</f>
        <v>Energy</v>
      </c>
      <c r="H769" t="str">
        <f>Financials!F768</f>
        <v>Oil &amp; Gas E&amp;P</v>
      </c>
      <c r="I769">
        <f>Financials!O768</f>
        <v>145.91999999999999</v>
      </c>
      <c r="J769" t="str">
        <f>Financials!H768&amp;" - "&amp;Financials!G768</f>
        <v>67 - 169.49</v>
      </c>
      <c r="K769" s="7">
        <f>(Financials!G768-Financials!O768)/Financials!O768</f>
        <v>0.16152686403508787</v>
      </c>
      <c r="L769" s="1">
        <f>Financials!M768</f>
        <v>1.54E-2</v>
      </c>
      <c r="M769">
        <f>Financials!I768</f>
        <v>0</v>
      </c>
      <c r="N769">
        <f>Financials!J768</f>
        <v>70.337999999999994</v>
      </c>
      <c r="O769" s="11">
        <f>Financials!K768</f>
        <v>2.0745499999999999</v>
      </c>
      <c r="P769" s="8">
        <f t="shared" si="13"/>
        <v>3</v>
      </c>
      <c r="Q769" s="14">
        <f>Financials!S768</f>
        <v>1998</v>
      </c>
      <c r="R769" s="14">
        <f>Financials!T768</f>
        <v>2021</v>
      </c>
      <c r="S769" s="14">
        <f>Financials!U768</f>
        <v>8</v>
      </c>
      <c r="T769" s="14">
        <f>Financials!V768</f>
        <v>2</v>
      </c>
      <c r="U769" s="15">
        <f>IF(Financials!W768="","na",Financials!W768)</f>
        <v>4.6000000000000005</v>
      </c>
      <c r="V769" s="15">
        <f>IF(Financials!X768="","na",Financials!X768)</f>
        <v>6</v>
      </c>
      <c r="W769" s="15">
        <f>IF(Financials!Y768="","na",Financials!Y768)</f>
        <v>6</v>
      </c>
      <c r="X769" s="15">
        <f>IF(Financials!Z768="","na",Financials!Z768)</f>
        <v>0.75000000000000011</v>
      </c>
      <c r="Y769" s="15">
        <f>IF(Financials!AA768="","na",Financials!AA768)</f>
        <v>-0.74545454545454548</v>
      </c>
      <c r="Z769" s="8">
        <f>IF(Financials!AB768="","na",Financials!AB768)</f>
        <v>0.08</v>
      </c>
      <c r="AA769" s="8">
        <f>IF(Financials!AC768="","na",Financials!AC768)</f>
        <v>0.32</v>
      </c>
      <c r="AB769" s="8">
        <f>IF(Financials!AD768="","na",Financials!AD768)</f>
        <v>1.2</v>
      </c>
      <c r="AC769" s="8">
        <f>IF(Financials!AE768="","na",Financials!AE768)</f>
        <v>2.2000000000000002</v>
      </c>
      <c r="AD769" s="8">
        <f>IF(Financials!AF768="","na",Financials!AF768)</f>
        <v>0.56000000000000005</v>
      </c>
      <c r="AE769" s="16">
        <f>IF(Financials!AG768="","na",Financials!AG768)</f>
        <v>1.6666666666666666E-2</v>
      </c>
      <c r="AF769" s="16">
        <f>IF(Financials!AH768="","na",Financials!AH768)</f>
        <v>5.6140350877192984E-2</v>
      </c>
      <c r="AG769" s="16">
        <f>IF(Financials!AI768="","na",Financials!AI768)</f>
        <v>0.26666666666666666</v>
      </c>
      <c r="AH769" s="16" t="str">
        <f>IF(Financials!AJ768="","na",Financials!AJ768)</f>
        <v>na</v>
      </c>
      <c r="AI769" s="16" t="str">
        <f>IF(Financials!AK768="","na",Financials!AK768)</f>
        <v>na</v>
      </c>
    </row>
    <row r="770" spans="1:35" x14ac:dyDescent="0.2">
      <c r="A770" s="5">
        <f>Financials!Q769</f>
        <v>44306</v>
      </c>
      <c r="B770" s="5">
        <f>Financials!P769</f>
        <v>44306</v>
      </c>
      <c r="C770" t="str">
        <f>Financials!A769</f>
        <v>US73278L1052</v>
      </c>
      <c r="D770" t="str">
        <f>Financials!B769</f>
        <v>POOL</v>
      </c>
      <c r="E770" t="str">
        <f>Financials!C769</f>
        <v>Pool</v>
      </c>
      <c r="F770" t="str">
        <f>Financials!D769</f>
        <v>USD</v>
      </c>
      <c r="G770" t="str">
        <f>Financials!E769</f>
        <v>Consumer Cyclical</v>
      </c>
      <c r="H770" t="str">
        <f>Financials!F769</f>
        <v>Leisure</v>
      </c>
      <c r="I770">
        <f>Financials!O769</f>
        <v>386.06</v>
      </c>
      <c r="J770" t="str">
        <f>Financials!H769&amp;" - "&amp;Financials!G769</f>
        <v>183.02 - 401.29</v>
      </c>
      <c r="K770" s="7">
        <f>(Financials!G769-Financials!O769)/Financials!O769</f>
        <v>3.9449826451846907E-2</v>
      </c>
      <c r="L770" s="1">
        <f>Financials!M769</f>
        <v>6.0000000000000001E-3</v>
      </c>
      <c r="M770">
        <f>Financials!I769</f>
        <v>43.039000000000001</v>
      </c>
      <c r="N770">
        <f>Financials!J769</f>
        <v>15.894</v>
      </c>
      <c r="O770" s="11">
        <f>Financials!K769</f>
        <v>24.2897</v>
      </c>
      <c r="P770" s="8">
        <f t="shared" si="13"/>
        <v>3</v>
      </c>
      <c r="Q770" s="14">
        <f>Financials!S769</f>
        <v>2005</v>
      </c>
      <c r="R770" s="14">
        <f>Financials!T769</f>
        <v>2021</v>
      </c>
      <c r="S770" s="14">
        <f>Financials!U769</f>
        <v>14</v>
      </c>
      <c r="T770" s="14">
        <f>Financials!V769</f>
        <v>1</v>
      </c>
      <c r="U770" s="15">
        <f>IF(Financials!W769="","na",Financials!W769)</f>
        <v>0.70588235294117618</v>
      </c>
      <c r="V770" s="15">
        <f>IF(Financials!X769="","na",Financials!X769)</f>
        <v>-0.31764705882352945</v>
      </c>
      <c r="W770" s="15">
        <f>IF(Financials!Y769="","na",Financials!Y769)</f>
        <v>-0.51260504201680679</v>
      </c>
      <c r="X770" s="15">
        <f>IF(Financials!Z769="","na",Financials!Z769)</f>
        <v>-0.66279069767441867</v>
      </c>
      <c r="Y770" s="15">
        <f>IF(Financials!AA769="","na",Financials!AA769)</f>
        <v>-0.74672489082969429</v>
      </c>
      <c r="Z770" s="8">
        <f>IF(Financials!AB769="","na",Financials!AB769)</f>
        <v>1.42</v>
      </c>
      <c r="AA770" s="8">
        <f>IF(Financials!AC769="","na",Financials!AC769)</f>
        <v>1.72</v>
      </c>
      <c r="AB770" s="8">
        <f>IF(Financials!AD769="","na",Financials!AD769)</f>
        <v>2.1</v>
      </c>
      <c r="AC770" s="8">
        <f>IF(Financials!AE769="","na",Financials!AE769)</f>
        <v>2.29</v>
      </c>
      <c r="AD770" s="8">
        <f>IF(Financials!AF769="","na",Financials!AF769)</f>
        <v>0.57999999999999996</v>
      </c>
      <c r="AE770" s="16">
        <f>IF(Financials!AG769="","na",Financials!AG769)</f>
        <v>0.31555555555555553</v>
      </c>
      <c r="AF770" s="16">
        <f>IF(Financials!AH769="","na",Financials!AH769)</f>
        <v>0.30714285714285716</v>
      </c>
      <c r="AG770" s="16">
        <f>IF(Financials!AI769="","na",Financials!AI769)</f>
        <v>0.328125</v>
      </c>
      <c r="AH770" s="16" t="str">
        <f>IF(Financials!AJ769="","na",Financials!AJ769)</f>
        <v>na</v>
      </c>
      <c r="AI770" s="16" t="str">
        <f>IF(Financials!AK769="","na",Financials!AK769)</f>
        <v>na</v>
      </c>
    </row>
    <row r="771" spans="1:35" x14ac:dyDescent="0.2">
      <c r="A771" s="5">
        <f>Financials!Q770</f>
        <v>44306</v>
      </c>
      <c r="B771" s="5">
        <f>Financials!P770</f>
        <v>44306</v>
      </c>
      <c r="C771" t="str">
        <f>Financials!A770</f>
        <v>US74144T1088</v>
      </c>
      <c r="D771" t="str">
        <f>Financials!B770</f>
        <v>TROW</v>
      </c>
      <c r="E771" t="str">
        <f>Financials!C770</f>
        <v>T Rowe Price Group</v>
      </c>
      <c r="F771" t="str">
        <f>Financials!D770</f>
        <v>USD</v>
      </c>
      <c r="G771" t="str">
        <f>Financials!E770</f>
        <v>Financial Services</v>
      </c>
      <c r="H771" t="str">
        <f>Financials!F770</f>
        <v>Asset Management</v>
      </c>
      <c r="I771">
        <f>Financials!O770</f>
        <v>176.55</v>
      </c>
      <c r="J771" t="str">
        <f>Financials!H770&amp;" - "&amp;Financials!G770</f>
        <v>96.42 - 179.62</v>
      </c>
      <c r="K771" s="7">
        <f>(Financials!G770-Financials!O770)/Financials!O770</f>
        <v>1.738884168790707E-2</v>
      </c>
      <c r="L771" s="1">
        <f>Financials!M770</f>
        <v>2.4500000000000001E-2</v>
      </c>
      <c r="M771">
        <f>Financials!I770</f>
        <v>17.6904</v>
      </c>
      <c r="N771">
        <f>Financials!J770</f>
        <v>33.808</v>
      </c>
      <c r="O771" s="11">
        <f>Financials!K770</f>
        <v>5.2221399999999996</v>
      </c>
      <c r="P771" s="8">
        <f t="shared" si="13"/>
        <v>3</v>
      </c>
      <c r="Q771" s="14">
        <f>Financials!S770</f>
        <v>1987</v>
      </c>
      <c r="R771" s="14">
        <f>Financials!T770</f>
        <v>2021</v>
      </c>
      <c r="S771" s="14">
        <f>Financials!U770</f>
        <v>30</v>
      </c>
      <c r="T771" s="14">
        <f>Financials!V770</f>
        <v>4</v>
      </c>
      <c r="U771" s="15">
        <f>IF(Financials!W770="","na",Financials!W770)</f>
        <v>77.431372549019613</v>
      </c>
      <c r="V771" s="15">
        <f>IF(Financials!X770="","na",Financials!X770)</f>
        <v>-0.3863636363636363</v>
      </c>
      <c r="W771" s="15">
        <f>IF(Financials!Y770="","na",Financials!Y770)</f>
        <v>-0.5</v>
      </c>
      <c r="X771" s="15">
        <f>IF(Financials!Z770="","na",Financials!Z770)</f>
        <v>-0.61428571428571421</v>
      </c>
      <c r="Y771" s="15">
        <f>IF(Financials!AA770="","na",Financials!AA770)</f>
        <v>-0.7</v>
      </c>
      <c r="Z771" s="8">
        <f>IF(Financials!AB770="","na",Financials!AB770)</f>
        <v>2.2799999999999998</v>
      </c>
      <c r="AA771" s="8">
        <f>IF(Financials!AC770="","na",Financials!AC770)</f>
        <v>2.8</v>
      </c>
      <c r="AB771" s="8">
        <f>IF(Financials!AD770="","na",Financials!AD770)</f>
        <v>3.04</v>
      </c>
      <c r="AC771" s="8">
        <f>IF(Financials!AE770="","na",Financials!AE770)</f>
        <v>3.6</v>
      </c>
      <c r="AD771" s="8">
        <f>IF(Financials!AF770="","na",Financials!AF770)</f>
        <v>1.08</v>
      </c>
      <c r="AE771" s="16">
        <f>IF(Financials!AG770="","na",Financials!AG770)</f>
        <v>0.37999999999999989</v>
      </c>
      <c r="AF771" s="16">
        <f>IF(Financials!AH770="","na",Financials!AH770)</f>
        <v>0.38356164383561642</v>
      </c>
      <c r="AG771" s="16">
        <f>IF(Financials!AI770="","na",Financials!AI770)</f>
        <v>0.34942528735632189</v>
      </c>
      <c r="AH771" s="16" t="str">
        <f>IF(Financials!AJ770="","na",Financials!AJ770)</f>
        <v>na</v>
      </c>
      <c r="AI771" s="16" t="str">
        <f>IF(Financials!AK770="","na",Financials!AK770)</f>
        <v>na</v>
      </c>
    </row>
    <row r="772" spans="1:35" x14ac:dyDescent="0.2">
      <c r="A772" s="5">
        <f>Financials!Q771</f>
        <v>44306</v>
      </c>
      <c r="B772" s="5">
        <f>Financials!P771</f>
        <v>44306</v>
      </c>
      <c r="C772" t="str">
        <f>Financials!A771</f>
        <v>US74251V1026</v>
      </c>
      <c r="D772" t="str">
        <f>Financials!B771</f>
        <v>PFG</v>
      </c>
      <c r="E772" t="str">
        <f>Financials!C771</f>
        <v>Principal Financial Group</v>
      </c>
      <c r="F772" t="str">
        <f>Financials!D771</f>
        <v>USD</v>
      </c>
      <c r="G772" t="str">
        <f>Financials!E771</f>
        <v>Financial Services</v>
      </c>
      <c r="H772" t="str">
        <f>Financials!F771</f>
        <v>Insurance—Diversified</v>
      </c>
      <c r="I772">
        <f>Financials!O771</f>
        <v>61.5</v>
      </c>
      <c r="J772" t="str">
        <f>Financials!H771&amp;" - "&amp;Financials!G771</f>
        <v>28.11 - 62.925</v>
      </c>
      <c r="K772" s="7">
        <f>(Financials!G771-Financials!O771)/Financials!O771</f>
        <v>2.3170731707317028E-2</v>
      </c>
      <c r="L772" s="1">
        <f>Financials!M771</f>
        <v>3.6400000000000002E-2</v>
      </c>
      <c r="M772">
        <f>Financials!I771</f>
        <v>12.1782</v>
      </c>
      <c r="N772">
        <f>Financials!J771</f>
        <v>60.588999999999999</v>
      </c>
      <c r="O772" s="11">
        <f>Financials!K771</f>
        <v>1.0150399999999999</v>
      </c>
      <c r="P772" s="8">
        <f t="shared" si="13"/>
        <v>3</v>
      </c>
      <c r="Q772" s="14">
        <f>Financials!S771</f>
        <v>2003</v>
      </c>
      <c r="R772" s="14">
        <f>Financials!T771</f>
        <v>2021</v>
      </c>
      <c r="S772" s="14">
        <f>Financials!U771</f>
        <v>16</v>
      </c>
      <c r="T772" s="14">
        <f>Financials!V771</f>
        <v>2</v>
      </c>
      <c r="U772" s="15">
        <f>IF(Financials!W771="","na",Financials!W771)</f>
        <v>0.24444444444444452</v>
      </c>
      <c r="V772" s="15">
        <f>IF(Financials!X771="","na",Financials!X771)</f>
        <v>-0.5625</v>
      </c>
      <c r="W772" s="15">
        <f>IF(Financials!Y771="","na",Financials!Y771)</f>
        <v>-0.65217391304347827</v>
      </c>
      <c r="X772" s="15">
        <f>IF(Financials!Z771="","na",Financials!Z771)</f>
        <v>-0.73333333333333328</v>
      </c>
      <c r="Y772" s="15">
        <f>IF(Financials!AA771="","na",Financials!AA771)</f>
        <v>-0.75</v>
      </c>
      <c r="Z772" s="8">
        <f>IF(Financials!AB771="","na",Financials!AB771)</f>
        <v>1.87</v>
      </c>
      <c r="AA772" s="8">
        <f>IF(Financials!AC771="","na",Financials!AC771)</f>
        <v>2.1</v>
      </c>
      <c r="AB772" s="8">
        <f>IF(Financials!AD771="","na",Financials!AD771)</f>
        <v>2.1800000000000002</v>
      </c>
      <c r="AC772" s="8">
        <f>IF(Financials!AE771="","na",Financials!AE771)</f>
        <v>2.2400000000000002</v>
      </c>
      <c r="AD772" s="8">
        <f>IF(Financials!AF771="","na",Financials!AF771)</f>
        <v>0.56000000000000005</v>
      </c>
      <c r="AE772" s="16">
        <f>IF(Financials!AG771="","na",Financials!AG771)</f>
        <v>0.23670886075949368</v>
      </c>
      <c r="AF772" s="16">
        <f>IF(Financials!AH771="","na",Financials!AH771)</f>
        <v>0.3888888888888889</v>
      </c>
      <c r="AG772" s="16">
        <f>IF(Financials!AI771="","na",Financials!AI771)</f>
        <v>0.43600000000000005</v>
      </c>
      <c r="AH772" s="16" t="str">
        <f>IF(Financials!AJ771="","na",Financials!AJ771)</f>
        <v>na</v>
      </c>
      <c r="AI772" s="16" t="str">
        <f>IF(Financials!AK771="","na",Financials!AK771)</f>
        <v>na</v>
      </c>
    </row>
    <row r="773" spans="1:35" x14ac:dyDescent="0.2">
      <c r="A773" s="5">
        <f>Financials!Q772</f>
        <v>44306</v>
      </c>
      <c r="B773" s="5">
        <f>Financials!P772</f>
        <v>44306</v>
      </c>
      <c r="C773" t="str">
        <f>Financials!A772</f>
        <v>US7427181091</v>
      </c>
      <c r="D773" t="str">
        <f>Financials!B772</f>
        <v>PG</v>
      </c>
      <c r="E773" t="str">
        <f>Financials!C772</f>
        <v>Procter &amp; Gamble</v>
      </c>
      <c r="F773" t="str">
        <f>Financials!D772</f>
        <v>USD</v>
      </c>
      <c r="G773" t="str">
        <f>Financials!E772</f>
        <v>Consumer Defensive</v>
      </c>
      <c r="H773" t="str">
        <f>Financials!F772</f>
        <v>Household &amp; Personal Products</v>
      </c>
      <c r="I773">
        <f>Financials!O772</f>
        <v>137.75</v>
      </c>
      <c r="J773" t="str">
        <f>Financials!H772&amp;" - "&amp;Financials!G772</f>
        <v>111.25 - 146.92</v>
      </c>
      <c r="K773" s="7">
        <f>(Financials!G772-Financials!O772)/Financials!O772</f>
        <v>6.6569872958257628E-2</v>
      </c>
      <c r="L773" s="1">
        <f>Financials!M772</f>
        <v>2.53E-2</v>
      </c>
      <c r="M773">
        <f>Financials!I772</f>
        <v>25.335699999999999</v>
      </c>
      <c r="N773">
        <f>Financials!J772</f>
        <v>19.164999999999999</v>
      </c>
      <c r="O773" s="11">
        <f>Financials!K772</f>
        <v>7.1875799999999996</v>
      </c>
      <c r="P773" s="8">
        <f t="shared" si="13"/>
        <v>3</v>
      </c>
      <c r="Q773" s="14">
        <f>Financials!S772</f>
        <v>1963</v>
      </c>
      <c r="R773" s="14">
        <f>Financials!T772</f>
        <v>2021</v>
      </c>
      <c r="S773" s="14">
        <f>Financials!U772</f>
        <v>56</v>
      </c>
      <c r="T773" s="14">
        <f>Financials!V772</f>
        <v>2</v>
      </c>
      <c r="U773" s="15">
        <f>IF(Financials!W772="","na",Financials!W772)</f>
        <v>30.64</v>
      </c>
      <c r="V773" s="15">
        <f>IF(Financials!X772="","na",Financials!X772)</f>
        <v>-0.68784530386740328</v>
      </c>
      <c r="W773" s="15">
        <f>IF(Financials!Y772="","na",Financials!Y772)</f>
        <v>-0.70407781518892631</v>
      </c>
      <c r="X773" s="15">
        <f>IF(Financials!Z772="","na",Financials!Z772)</f>
        <v>-0.72157690953889475</v>
      </c>
      <c r="Y773" s="15">
        <f>IF(Financials!AA772="","na",Financials!AA772)</f>
        <v>-0.74639307470343064</v>
      </c>
      <c r="Z773" s="8">
        <f>IF(Financials!AB772="","na",Financials!AB772)</f>
        <v>2.74</v>
      </c>
      <c r="AA773" s="8">
        <f>IF(Financials!AC772="","na",Financials!AC772)</f>
        <v>2.8410000000000002</v>
      </c>
      <c r="AB773" s="8">
        <f>IF(Financials!AD772="","na",Financials!AD772)</f>
        <v>2.9550000000000001</v>
      </c>
      <c r="AC773" s="8">
        <f>IF(Financials!AE772="","na",Financials!AE772)</f>
        <v>3.1190000000000002</v>
      </c>
      <c r="AD773" s="8">
        <f>IF(Financials!AF772="","na",Financials!AF772)</f>
        <v>0.79100000000000004</v>
      </c>
      <c r="AE773" s="16">
        <f>IF(Financials!AG772="","na",Financials!AG772)</f>
        <v>0.48928571428571438</v>
      </c>
      <c r="AF773" s="16">
        <f>IF(Financials!AH772="","na",Financials!AH772)</f>
        <v>0.76783783783783788</v>
      </c>
      <c r="AG773" s="16">
        <f>IF(Financials!AI772="","na",Financials!AI772)</f>
        <v>2.1107142857142858</v>
      </c>
      <c r="AH773" s="16">
        <f>IF(Financials!AJ772="","na",Financials!AJ772)</f>
        <v>0.62380000000000002</v>
      </c>
      <c r="AI773" s="16" t="str">
        <f>IF(Financials!AK772="","na",Financials!AK772)</f>
        <v>na</v>
      </c>
    </row>
    <row r="774" spans="1:35" x14ac:dyDescent="0.2">
      <c r="A774" s="5">
        <f>Financials!Q773</f>
        <v>44306</v>
      </c>
      <c r="B774" s="5">
        <f>Financials!P773</f>
        <v>44306</v>
      </c>
      <c r="C774" t="str">
        <f>Financials!A773</f>
        <v>US7433151039</v>
      </c>
      <c r="D774" t="str">
        <f>Financials!B773</f>
        <v>PGR</v>
      </c>
      <c r="E774" t="str">
        <f>Financials!C773</f>
        <v>Progressive</v>
      </c>
      <c r="F774" t="str">
        <f>Financials!D773</f>
        <v>USD</v>
      </c>
      <c r="G774" t="str">
        <f>Financials!E773</f>
        <v>Financial Services</v>
      </c>
      <c r="H774" t="str">
        <f>Financials!F773</f>
        <v>Insurance—Property &amp; Casualty</v>
      </c>
      <c r="I774">
        <f>Financials!O773</f>
        <v>99.79</v>
      </c>
      <c r="J774" t="str">
        <f>Financials!H773&amp;" - "&amp;Financials!G773</f>
        <v>71.25 - 102.05</v>
      </c>
      <c r="K774" s="7">
        <f>(Financials!G773-Financials!O773)/Financials!O773</f>
        <v>2.2647559875738958E-2</v>
      </c>
      <c r="L774" s="1">
        <f>Financials!M773</f>
        <v>4.0000000000000001E-3</v>
      </c>
      <c r="M774">
        <f>Financials!I773</f>
        <v>9.0734700000000004</v>
      </c>
      <c r="N774">
        <f>Financials!J773</f>
        <v>30.481999999999999</v>
      </c>
      <c r="O774" s="11">
        <f>Financials!K773</f>
        <v>3.2737400000000001</v>
      </c>
      <c r="P774" s="8">
        <f t="shared" si="13"/>
        <v>3</v>
      </c>
      <c r="Q774" s="14">
        <f>Financials!S773</f>
        <v>1986</v>
      </c>
      <c r="R774" s="14">
        <f>Financials!T773</f>
        <v>2021</v>
      </c>
      <c r="S774" s="14">
        <f>Financials!U773</f>
        <v>25</v>
      </c>
      <c r="T774" s="14">
        <f>Financials!V773</f>
        <v>9</v>
      </c>
      <c r="U774" s="15">
        <f>IF(Financials!W773="","na",Financials!W773)</f>
        <v>185.43395477984927</v>
      </c>
      <c r="V774" s="15">
        <f>IF(Financials!X773="","na",Financials!X773)</f>
        <v>2.1480241125251172</v>
      </c>
      <c r="W774" s="15">
        <f>IF(Financials!Y773="","na",Financials!Y773)</f>
        <v>4.2927927927927927</v>
      </c>
      <c r="X774" s="15">
        <f>IF(Financials!Z773="","na",Financials!Z773)</f>
        <v>3.177777777777778</v>
      </c>
      <c r="Y774" s="15">
        <f>IF(Financials!AA773="","na",Financials!AA773)</f>
        <v>0.77358490566037752</v>
      </c>
      <c r="Z774" s="8">
        <f>IF(Financials!AB773="","na",Financials!AB773)</f>
        <v>0.68100000000000005</v>
      </c>
      <c r="AA774" s="8">
        <f>IF(Financials!AC773="","na",Financials!AC773)</f>
        <v>1.125</v>
      </c>
      <c r="AB774" s="8">
        <f>IF(Financials!AD773="","na",Financials!AD773)</f>
        <v>2.8140000000000001</v>
      </c>
      <c r="AC774" s="8">
        <f>IF(Financials!AE773="","na",Financials!AE773)</f>
        <v>2.65</v>
      </c>
      <c r="AD774" s="8">
        <f>IF(Financials!AF773="","na",Financials!AF773)</f>
        <v>4.7</v>
      </c>
      <c r="AE774" s="16">
        <f>IF(Financials!AG773="","na",Financials!AG773)</f>
        <v>0.25222222222222224</v>
      </c>
      <c r="AF774" s="16">
        <f>IF(Financials!AH773="","na",Financials!AH773)</f>
        <v>0.25568181818181818</v>
      </c>
      <c r="AG774" s="16">
        <f>IF(Financials!AI773="","na",Financials!AI773)</f>
        <v>0.42</v>
      </c>
      <c r="AH774" s="16" t="str">
        <f>IF(Financials!AJ773="","na",Financials!AJ773)</f>
        <v>na</v>
      </c>
      <c r="AI774" s="16" t="str">
        <f>IF(Financials!AK773="","na",Financials!AK773)</f>
        <v>na</v>
      </c>
    </row>
    <row r="775" spans="1:35" x14ac:dyDescent="0.2">
      <c r="A775" s="5">
        <f>Financials!Q774</f>
        <v>44306</v>
      </c>
      <c r="B775" s="5">
        <f>Financials!P774</f>
        <v>44306</v>
      </c>
      <c r="C775" t="str">
        <f>Financials!A774</f>
        <v>US74340W1036</v>
      </c>
      <c r="D775" t="str">
        <f>Financials!B774</f>
        <v>PLD</v>
      </c>
      <c r="E775" t="str">
        <f>Financials!C774</f>
        <v>Prologis</v>
      </c>
      <c r="F775" t="str">
        <f>Financials!D774</f>
        <v>USD</v>
      </c>
      <c r="G775" t="str">
        <f>Financials!E774</f>
        <v>Real Estate</v>
      </c>
      <c r="H775" t="str">
        <f>Financials!F774</f>
        <v>REIT—Industrial</v>
      </c>
      <c r="I775">
        <f>Financials!O774</f>
        <v>114.75</v>
      </c>
      <c r="J775" t="str">
        <f>Financials!H774&amp;" - "&amp;Financials!G774</f>
        <v>80.12 - 115.7</v>
      </c>
      <c r="K775" s="7">
        <f>(Financials!G774-Financials!O774)/Financials!O774</f>
        <v>8.2788671023965397E-3</v>
      </c>
      <c r="L775" s="1">
        <f>Financials!M774</f>
        <v>2.1999999999999999E-2</v>
      </c>
      <c r="M775">
        <f>Financials!I774</f>
        <v>63.223100000000002</v>
      </c>
      <c r="N775">
        <f>Financials!J774</f>
        <v>43.313000000000002</v>
      </c>
      <c r="O775" s="11">
        <f>Financials!K774</f>
        <v>2.6493199999999999</v>
      </c>
      <c r="P775" s="8">
        <f t="shared" si="13"/>
        <v>3</v>
      </c>
      <c r="Q775" s="14">
        <f>Financials!S774</f>
        <v>1998</v>
      </c>
      <c r="R775" s="14">
        <f>Financials!T774</f>
        <v>2021</v>
      </c>
      <c r="S775" s="14">
        <f>Financials!U774</f>
        <v>16</v>
      </c>
      <c r="T775" s="14">
        <f>Financials!V774</f>
        <v>3</v>
      </c>
      <c r="U775" s="15">
        <f>IF(Financials!W774="","na",Financials!W774)</f>
        <v>-0.53947368421052633</v>
      </c>
      <c r="V775" s="15">
        <f>IF(Financials!X774="","na",Financials!X774)</f>
        <v>-0.52272727272727271</v>
      </c>
      <c r="W775" s="15">
        <f>IF(Financials!Y774="","na",Financials!Y774)</f>
        <v>-0.62499999999999989</v>
      </c>
      <c r="X775" s="15">
        <f>IF(Financials!Z774="","na",Financials!Z774)</f>
        <v>-0.671875</v>
      </c>
      <c r="Y775" s="15">
        <f>IF(Financials!AA774="","na",Financials!AA774)</f>
        <v>-0.72844827586206895</v>
      </c>
      <c r="Z775" s="8">
        <f>IF(Financials!AB774="","na",Financials!AB774)</f>
        <v>1.76</v>
      </c>
      <c r="AA775" s="8">
        <f>IF(Financials!AC774="","na",Financials!AC774)</f>
        <v>1.92</v>
      </c>
      <c r="AB775" s="8">
        <f>IF(Financials!AD774="","na",Financials!AD774)</f>
        <v>2.12</v>
      </c>
      <c r="AC775" s="8">
        <f>IF(Financials!AE774="","na",Financials!AE774)</f>
        <v>2.3199999999999998</v>
      </c>
      <c r="AD775" s="8">
        <f>IF(Financials!AF774="","na",Financials!AF774)</f>
        <v>0.63</v>
      </c>
      <c r="AE775" s="16">
        <f>IF(Financials!AG774="","na",Financials!AG774)</f>
        <v>0.28852459016393445</v>
      </c>
      <c r="AF775" s="16">
        <f>IF(Financials!AH774="","na",Financials!AH774)</f>
        <v>0.33684210526315789</v>
      </c>
      <c r="AG775" s="16">
        <f>IF(Financials!AI774="","na",Financials!AI774)</f>
        <v>0.43265306122448977</v>
      </c>
      <c r="AH775" s="16" t="str">
        <f>IF(Financials!AJ774="","na",Financials!AJ774)</f>
        <v>na</v>
      </c>
      <c r="AI775" s="16" t="str">
        <f>IF(Financials!AK774="","na",Financials!AK774)</f>
        <v>na</v>
      </c>
    </row>
    <row r="776" spans="1:35" x14ac:dyDescent="0.2">
      <c r="A776" s="5">
        <f>Financials!Q775</f>
        <v>44306</v>
      </c>
      <c r="B776" s="5">
        <f>Financials!P775</f>
        <v>44306</v>
      </c>
      <c r="C776" t="str">
        <f>Financials!A775</f>
        <v>US7443201022</v>
      </c>
      <c r="D776" t="str">
        <f>Financials!B775</f>
        <v>PRU</v>
      </c>
      <c r="E776" t="str">
        <f>Financials!C775</f>
        <v>Prudential Financial</v>
      </c>
      <c r="F776" t="str">
        <f>Financials!D775</f>
        <v>USD</v>
      </c>
      <c r="G776" t="str">
        <f>Financials!E775</f>
        <v>Financial Services</v>
      </c>
      <c r="H776" t="str">
        <f>Financials!F775</f>
        <v>Insurance—Life</v>
      </c>
      <c r="I776">
        <f>Financials!O775</f>
        <v>96.02</v>
      </c>
      <c r="J776" t="str">
        <f>Financials!H775&amp;" - "&amp;Financials!G775</f>
        <v>48.52 - 98</v>
      </c>
      <c r="K776" s="7">
        <f>(Financials!G775-Financials!O775)/Financials!O775</f>
        <v>2.0620704019995877E-2</v>
      </c>
      <c r="L776" s="1">
        <f>Financials!M775</f>
        <v>4.7899999999999998E-2</v>
      </c>
      <c r="M776">
        <f>Financials!I775</f>
        <v>0</v>
      </c>
      <c r="N776">
        <f>Financials!J775</f>
        <v>170.077</v>
      </c>
      <c r="O776" s="11">
        <f>Financials!K775</f>
        <v>0.56456799999999996</v>
      </c>
      <c r="P776" s="8">
        <f t="shared" si="13"/>
        <v>3</v>
      </c>
      <c r="Q776" s="14">
        <f>Financials!S775</f>
        <v>2003</v>
      </c>
      <c r="R776" s="14">
        <f>Financials!T775</f>
        <v>2021</v>
      </c>
      <c r="S776" s="14">
        <f>Financials!U775</f>
        <v>16</v>
      </c>
      <c r="T776" s="14">
        <f>Financials!V775</f>
        <v>2</v>
      </c>
      <c r="U776" s="15">
        <f>IF(Financials!W775="","na",Financials!W775)</f>
        <v>1.2999999999999998</v>
      </c>
      <c r="V776" s="15">
        <f>IF(Financials!X775="","na",Financials!X775)</f>
        <v>-0.47004608294930877</v>
      </c>
      <c r="W776" s="15">
        <f>IF(Financials!Y775="","na",Financials!Y775)</f>
        <v>-0.5892857142857143</v>
      </c>
      <c r="X776" s="15">
        <f>IF(Financials!Z775="","na",Financials!Z775)</f>
        <v>-0.68055555555555558</v>
      </c>
      <c r="Y776" s="15">
        <f>IF(Financials!AA775="","na",Financials!AA775)</f>
        <v>-0.73863636363636365</v>
      </c>
      <c r="Z776" s="8">
        <f>IF(Financials!AB775="","na",Financials!AB775)</f>
        <v>3</v>
      </c>
      <c r="AA776" s="8">
        <f>IF(Financials!AC775="","na",Financials!AC775)</f>
        <v>3.6</v>
      </c>
      <c r="AB776" s="8">
        <f>IF(Financials!AD775="","na",Financials!AD775)</f>
        <v>4</v>
      </c>
      <c r="AC776" s="8">
        <f>IF(Financials!AE775="","na",Financials!AE775)</f>
        <v>4.4000000000000004</v>
      </c>
      <c r="AD776" s="8">
        <f>IF(Financials!AF775="","na",Financials!AF775)</f>
        <v>1.1499999999999999</v>
      </c>
      <c r="AE776" s="16">
        <f>IF(Financials!AG775="","na",Financials!AG775)</f>
        <v>0.16666666666666666</v>
      </c>
      <c r="AF776" s="16">
        <f>IF(Financials!AH775="","na",Financials!AH775)</f>
        <v>0.375</v>
      </c>
      <c r="AG776" s="16">
        <f>IF(Financials!AI775="","na",Financials!AI775)</f>
        <v>0.39215686274509809</v>
      </c>
      <c r="AH776" s="16" t="str">
        <f>IF(Financials!AJ775="","na",Financials!AJ775)</f>
        <v>na</v>
      </c>
      <c r="AI776" s="16" t="str">
        <f>IF(Financials!AK775="","na",Financials!AK775)</f>
        <v>na</v>
      </c>
    </row>
    <row r="777" spans="1:35" x14ac:dyDescent="0.2">
      <c r="A777" s="5">
        <f>Financials!Q776</f>
        <v>44306</v>
      </c>
      <c r="B777" s="5">
        <f>Financials!P776</f>
        <v>44306</v>
      </c>
      <c r="C777" t="str">
        <f>Financials!A776</f>
        <v>US7445731067</v>
      </c>
      <c r="D777" t="str">
        <f>Financials!B776</f>
        <v>PEG</v>
      </c>
      <c r="E777" t="str">
        <f>Financials!C776</f>
        <v>Public Service Enterprise Group</v>
      </c>
      <c r="F777" t="str">
        <f>Financials!D776</f>
        <v>USD</v>
      </c>
      <c r="G777" t="str">
        <f>Financials!E776</f>
        <v>Utilities</v>
      </c>
      <c r="H777" t="str">
        <f>Financials!F776</f>
        <v>Utilities—Diversified</v>
      </c>
      <c r="I777">
        <f>Financials!O776</f>
        <v>63.65</v>
      </c>
      <c r="J777" t="str">
        <f>Financials!H776&amp;" - "&amp;Financials!G776</f>
        <v>43.87 - 63.92</v>
      </c>
      <c r="K777" s="7">
        <f>(Financials!G776-Financials!O776)/Financials!O776</f>
        <v>4.2419481539670567E-3</v>
      </c>
      <c r="L777" s="1">
        <f>Financials!M776</f>
        <v>3.2099999999999997E-2</v>
      </c>
      <c r="M777">
        <f>Financials!I776</f>
        <v>16.9282</v>
      </c>
      <c r="N777">
        <f>Financials!J776</f>
        <v>31.713999999999999</v>
      </c>
      <c r="O777" s="11">
        <f>Financials!K776</f>
        <v>2.0070000000000001</v>
      </c>
      <c r="P777" s="8">
        <f t="shared" si="13"/>
        <v>3</v>
      </c>
      <c r="Q777" s="14">
        <f>Financials!S776</f>
        <v>1981</v>
      </c>
      <c r="R777" s="14">
        <f>Financials!T776</f>
        <v>2021</v>
      </c>
      <c r="S777" s="14">
        <f>Financials!U776</f>
        <v>26</v>
      </c>
      <c r="T777" s="14">
        <f>Financials!V776</f>
        <v>3</v>
      </c>
      <c r="U777" s="15">
        <f>IF(Financials!W776="","na",Financials!W776)</f>
        <v>-0.37294054000885263</v>
      </c>
      <c r="V777" s="15">
        <f>IF(Financials!X776="","na",Financials!X776)</f>
        <v>-0.65540540540540537</v>
      </c>
      <c r="W777" s="15">
        <f>IF(Financials!Y776="","na",Financials!Y776)</f>
        <v>-0.68902439024390238</v>
      </c>
      <c r="X777" s="15">
        <f>IF(Financials!Z776="","na",Financials!Z776)</f>
        <v>-0.71666666666666667</v>
      </c>
      <c r="Y777" s="15">
        <f>IF(Financials!AA776="","na",Financials!AA776)</f>
        <v>-0.73979591836734693</v>
      </c>
      <c r="Z777" s="8">
        <f>IF(Financials!AB776="","na",Financials!AB776)</f>
        <v>1.72</v>
      </c>
      <c r="AA777" s="8">
        <f>IF(Financials!AC776="","na",Financials!AC776)</f>
        <v>1.8</v>
      </c>
      <c r="AB777" s="8">
        <f>IF(Financials!AD776="","na",Financials!AD776)</f>
        <v>1.88</v>
      </c>
      <c r="AC777" s="8">
        <f>IF(Financials!AE776="","na",Financials!AE776)</f>
        <v>1.96</v>
      </c>
      <c r="AD777" s="8">
        <f>IF(Financials!AF776="","na",Financials!AF776)</f>
        <v>0.51</v>
      </c>
      <c r="AE777" s="16">
        <f>IF(Financials!AG776="","na",Financials!AG776)</f>
        <v>0.55483870967741933</v>
      </c>
      <c r="AF777" s="16">
        <f>IF(Financials!AH776="","na",Financials!AH776)</f>
        <v>0.6428571428571429</v>
      </c>
      <c r="AG777" s="16">
        <f>IF(Financials!AI776="","na",Financials!AI776)</f>
        <v>0.5696969696969697</v>
      </c>
      <c r="AH777" s="16" t="str">
        <f>IF(Financials!AJ776="","na",Financials!AJ776)</f>
        <v>na</v>
      </c>
      <c r="AI777" s="16" t="str">
        <f>IF(Financials!AK776="","na",Financials!AK776)</f>
        <v>na</v>
      </c>
    </row>
    <row r="778" spans="1:35" x14ac:dyDescent="0.2">
      <c r="A778" s="5">
        <f>Financials!Q777</f>
        <v>44306</v>
      </c>
      <c r="B778" s="5">
        <f>Financials!P777</f>
        <v>44306</v>
      </c>
      <c r="C778" t="str">
        <f>Financials!A777</f>
        <v>US74460D1090</v>
      </c>
      <c r="D778" t="str">
        <f>Financials!B777</f>
        <v>PSA</v>
      </c>
      <c r="E778" t="str">
        <f>Financials!C777</f>
        <v>Public Storage</v>
      </c>
      <c r="F778" t="str">
        <f>Financials!D777</f>
        <v>USD</v>
      </c>
      <c r="G778" t="str">
        <f>Financials!E777</f>
        <v>Real Estate</v>
      </c>
      <c r="H778" t="str">
        <f>Financials!F777</f>
        <v>REIT—Industrial</v>
      </c>
      <c r="I778">
        <f>Financials!O777</f>
        <v>273.37</v>
      </c>
      <c r="J778" t="str">
        <f>Financials!H777&amp;" - "&amp;Financials!G777</f>
        <v>172.11 - 276.29</v>
      </c>
      <c r="K778" s="7">
        <f>(Financials!G777-Financials!O777)/Financials!O777</f>
        <v>1.068149394593414E-2</v>
      </c>
      <c r="L778" s="1">
        <f>Financials!M777</f>
        <v>2.93E-2</v>
      </c>
      <c r="M778">
        <f>Financials!I777</f>
        <v>43.460999999999999</v>
      </c>
      <c r="N778">
        <f>Financials!J777</f>
        <v>27.302</v>
      </c>
      <c r="O778" s="11">
        <f>Financials!K777</f>
        <v>10.0128</v>
      </c>
      <c r="P778" s="8">
        <f t="shared" si="13"/>
        <v>0</v>
      </c>
      <c r="Q778" s="14">
        <f>Financials!S777</f>
        <v>1986</v>
      </c>
      <c r="R778" s="14">
        <f>Financials!T777</f>
        <v>2021</v>
      </c>
      <c r="S778" s="14">
        <f>Financials!U777</f>
        <v>16</v>
      </c>
      <c r="T778" s="14">
        <f>Financials!V777</f>
        <v>8</v>
      </c>
      <c r="U778" s="15">
        <f>IF(Financials!W777="","na",Financials!W777)</f>
        <v>0.20481927710843376</v>
      </c>
      <c r="V778" s="15">
        <f>IF(Financials!X777="","na",Financials!X777)</f>
        <v>-0.64285714285714279</v>
      </c>
      <c r="W778" s="15">
        <f>IF(Financials!Y777="","na",Financials!Y777)</f>
        <v>-0.72602739726027399</v>
      </c>
      <c r="X778" s="15">
        <f>IF(Financials!Z777="","na",Financials!Z777)</f>
        <v>-0.75</v>
      </c>
      <c r="Y778" s="15">
        <f>IF(Financials!AA777="","na",Financials!AA777)</f>
        <v>-0.75</v>
      </c>
      <c r="Z778" s="8">
        <f>IF(Financials!AB777="","na",Financials!AB777)</f>
        <v>8</v>
      </c>
      <c r="AA778" s="8">
        <f>IF(Financials!AC777="","na",Financials!AC777)</f>
        <v>8</v>
      </c>
      <c r="AB778" s="8">
        <f>IF(Financials!AD777="","na",Financials!AD777)</f>
        <v>8</v>
      </c>
      <c r="AC778" s="8">
        <f>IF(Financials!AE777="","na",Financials!AE777)</f>
        <v>8</v>
      </c>
      <c r="AD778" s="8">
        <f>IF(Financials!AF777="","na",Financials!AF777)</f>
        <v>2</v>
      </c>
      <c r="AE778" s="16">
        <f>IF(Financials!AG777="","na",Financials!AG777)</f>
        <v>1.1940298507462686</v>
      </c>
      <c r="AF778" s="16">
        <f>IF(Financials!AH777="","na",Financials!AH777)</f>
        <v>0.94117647058823517</v>
      </c>
      <c r="AG778" s="16">
        <f>IF(Financials!AI777="","na",Financials!AI777)</f>
        <v>1.095890410958904</v>
      </c>
      <c r="AH778" s="16" t="str">
        <f>IF(Financials!AJ777="","na",Financials!AJ777)</f>
        <v>na</v>
      </c>
      <c r="AI778" s="16" t="str">
        <f>IF(Financials!AK777="","na",Financials!AK777)</f>
        <v>na</v>
      </c>
    </row>
    <row r="779" spans="1:35" x14ac:dyDescent="0.2">
      <c r="A779" s="5">
        <f>Financials!Q778</f>
        <v>44306</v>
      </c>
      <c r="B779" s="5">
        <f>Financials!P778</f>
        <v>44306</v>
      </c>
      <c r="C779" t="str">
        <f>Financials!A778</f>
        <v>US7458671010</v>
      </c>
      <c r="D779" t="str">
        <f>Financials!B778</f>
        <v>PHM</v>
      </c>
      <c r="E779" t="str">
        <f>Financials!C778</f>
        <v>PulteGroup</v>
      </c>
      <c r="F779" t="str">
        <f>Financials!D778</f>
        <v>USD</v>
      </c>
      <c r="G779" t="str">
        <f>Financials!E778</f>
        <v>Consumer Cyclical</v>
      </c>
      <c r="H779" t="str">
        <f>Financials!F778</f>
        <v>Residential Construction</v>
      </c>
      <c r="I779">
        <f>Financials!O778</f>
        <v>52.51</v>
      </c>
      <c r="J779" t="str">
        <f>Financials!H778&amp;" - "&amp;Financials!G778</f>
        <v>22.4 - 54.37</v>
      </c>
      <c r="K779" s="7">
        <f>(Financials!G778-Financials!O778)/Financials!O778</f>
        <v>3.542182441439725E-2</v>
      </c>
      <c r="L779" s="1">
        <f>Financials!M778</f>
        <v>1.0699999999999999E-2</v>
      </c>
      <c r="M779">
        <f>Financials!I778</f>
        <v>10.1449</v>
      </c>
      <c r="N779">
        <f>Financials!J778</f>
        <v>24.655999999999999</v>
      </c>
      <c r="O779" s="11">
        <f>Financials!K778</f>
        <v>2.1297000000000001</v>
      </c>
      <c r="P779" s="8">
        <f t="shared" si="13"/>
        <v>3</v>
      </c>
      <c r="Q779" s="14">
        <f>Financials!S778</f>
        <v>1986</v>
      </c>
      <c r="R779" s="14">
        <f>Financials!T778</f>
        <v>2021</v>
      </c>
      <c r="S779" s="14">
        <f>Financials!U778</f>
        <v>10</v>
      </c>
      <c r="T779" s="14">
        <f>Financials!V778</f>
        <v>7</v>
      </c>
      <c r="U779" s="15">
        <f>IF(Financials!W778="","na",Financials!W778)</f>
        <v>8.3333333333333339</v>
      </c>
      <c r="V779" s="15">
        <f>IF(Financials!X778="","na",Financials!X778)</f>
        <v>-0.39130434782608692</v>
      </c>
      <c r="W779" s="15">
        <f>IF(Financials!Y778="","na",Financials!Y778)</f>
        <v>-0.61111111111111105</v>
      </c>
      <c r="X779" s="15">
        <f>IF(Financials!Z778="","na",Financials!Z778)</f>
        <v>-0.63157894736842102</v>
      </c>
      <c r="Y779" s="15">
        <f>IF(Financials!AA778="","na",Financials!AA778)</f>
        <v>-0.72</v>
      </c>
      <c r="Z779" s="8">
        <f>IF(Financials!AB778="","na",Financials!AB778)</f>
        <v>0.36</v>
      </c>
      <c r="AA779" s="8">
        <f>IF(Financials!AC778="","na",Financials!AC778)</f>
        <v>0.38</v>
      </c>
      <c r="AB779" s="8">
        <f>IF(Financials!AD778="","na",Financials!AD778)</f>
        <v>0.45</v>
      </c>
      <c r="AC779" s="8">
        <f>IF(Financials!AE778="","na",Financials!AE778)</f>
        <v>0.5</v>
      </c>
      <c r="AD779" s="8">
        <f>IF(Financials!AF778="","na",Financials!AF778)</f>
        <v>0.14000000000000001</v>
      </c>
      <c r="AE779" s="16">
        <f>IF(Financials!AG778="","na",Financials!AG778)</f>
        <v>0.25714285714285717</v>
      </c>
      <c r="AF779" s="16">
        <f>IF(Financials!AH778="","na",Financials!AH778)</f>
        <v>0.10857142857142855</v>
      </c>
      <c r="AG779" s="16">
        <f>IF(Financials!AI778="","na",Financials!AI778)</f>
        <v>0.1216216216216216</v>
      </c>
      <c r="AH779" s="16" t="str">
        <f>IF(Financials!AJ778="","na",Financials!AJ778)</f>
        <v>na</v>
      </c>
      <c r="AI779" s="16" t="str">
        <f>IF(Financials!AK778="","na",Financials!AK778)</f>
        <v>na</v>
      </c>
    </row>
    <row r="780" spans="1:35" x14ac:dyDescent="0.2">
      <c r="A780" s="5">
        <f>Financials!Q779</f>
        <v>44306</v>
      </c>
      <c r="B780" s="5">
        <f>Financials!P779</f>
        <v>44306</v>
      </c>
      <c r="C780" t="str">
        <f>Financials!A779</f>
        <v>US74736K1016</v>
      </c>
      <c r="D780" t="str">
        <f>Financials!B779</f>
        <v>QRVO</v>
      </c>
      <c r="E780" t="str">
        <f>Financials!C779</f>
        <v>Qorvo</v>
      </c>
      <c r="F780" t="str">
        <f>Financials!D779</f>
        <v>USD</v>
      </c>
      <c r="G780" t="str">
        <f>Financials!E779</f>
        <v>Technology</v>
      </c>
      <c r="H780" t="str">
        <f>Financials!F779</f>
        <v>Semiconductors</v>
      </c>
      <c r="I780">
        <f>Financials!O779</f>
        <v>183.95</v>
      </c>
      <c r="J780" t="str">
        <f>Financials!H779&amp;" - "&amp;Financials!G779</f>
        <v>80.8 - 194.28</v>
      </c>
      <c r="K780" s="7">
        <f>(Financials!G779-Financials!O779)/Financials!O779</f>
        <v>5.6156564283772838E-2</v>
      </c>
      <c r="L780" s="1">
        <f>Financials!M779</f>
        <v>0</v>
      </c>
      <c r="M780">
        <f>Financials!I779</f>
        <v>44.250700000000002</v>
      </c>
      <c r="N780">
        <f>Financials!J779</f>
        <v>39.750999999999998</v>
      </c>
      <c r="O780" s="11">
        <f>Financials!K779</f>
        <v>4.6275599999999999</v>
      </c>
      <c r="P780" s="8">
        <f t="shared" si="13"/>
        <v>0</v>
      </c>
      <c r="Q780" s="14">
        <f>Financials!S779</f>
        <v>0</v>
      </c>
      <c r="R780" s="14">
        <f>Financials!T779</f>
        <v>0</v>
      </c>
      <c r="S780" s="14">
        <f>Financials!U779</f>
        <v>0</v>
      </c>
      <c r="T780" s="14">
        <f>Financials!V779</f>
        <v>0</v>
      </c>
      <c r="U780" s="15" t="str">
        <f>IF(Financials!W779="","na",Financials!W779)</f>
        <v>na</v>
      </c>
      <c r="V780" s="15" t="str">
        <f>IF(Financials!X779="","na",Financials!X779)</f>
        <v>na</v>
      </c>
      <c r="W780" s="15" t="str">
        <f>IF(Financials!Y779="","na",Financials!Y779)</f>
        <v>na</v>
      </c>
      <c r="X780" s="15" t="str">
        <f>IF(Financials!Z779="","na",Financials!Z779)</f>
        <v>na</v>
      </c>
      <c r="Y780" s="15" t="str">
        <f>IF(Financials!AA779="","na",Financials!AA779)</f>
        <v>na</v>
      </c>
      <c r="Z780" s="8" t="str">
        <f>IF(Financials!AB779="","na",Financials!AB779)</f>
        <v>na</v>
      </c>
      <c r="AA780" s="8" t="str">
        <f>IF(Financials!AC779="","na",Financials!AC779)</f>
        <v>na</v>
      </c>
      <c r="AB780" s="8" t="str">
        <f>IF(Financials!AD779="","na",Financials!AD779)</f>
        <v>na</v>
      </c>
      <c r="AC780" s="8" t="str">
        <f>IF(Financials!AE779="","na",Financials!AE779)</f>
        <v>na</v>
      </c>
      <c r="AD780" s="8" t="str">
        <f>IF(Financials!AF779="","na",Financials!AF779)</f>
        <v>na</v>
      </c>
      <c r="AE780" s="16" t="str">
        <f>IF(Financials!AG779="","na",Financials!AG779)</f>
        <v>na</v>
      </c>
      <c r="AF780" s="16" t="str">
        <f>IF(Financials!AH779="","na",Financials!AH779)</f>
        <v>na</v>
      </c>
      <c r="AG780" s="16" t="str">
        <f>IF(Financials!AI779="","na",Financials!AI779)</f>
        <v>na</v>
      </c>
      <c r="AH780" s="16" t="str">
        <f>IF(Financials!AJ779="","na",Financials!AJ779)</f>
        <v>na</v>
      </c>
      <c r="AI780" s="16" t="str">
        <f>IF(Financials!AK779="","na",Financials!AK779)</f>
        <v>na</v>
      </c>
    </row>
    <row r="781" spans="1:35" x14ac:dyDescent="0.2">
      <c r="A781" s="5">
        <f>Financials!Q780</f>
        <v>44306</v>
      </c>
      <c r="B781" s="5">
        <f>Financials!P780</f>
        <v>44306</v>
      </c>
      <c r="C781" t="str">
        <f>Financials!A780</f>
        <v>US7475251036</v>
      </c>
      <c r="D781" t="str">
        <f>Financials!B780</f>
        <v>QCOM</v>
      </c>
      <c r="E781" t="str">
        <f>Financials!C780</f>
        <v>QUALCOMM</v>
      </c>
      <c r="F781" t="str">
        <f>Financials!D780</f>
        <v>USD</v>
      </c>
      <c r="G781" t="str">
        <f>Financials!E780</f>
        <v>Technology</v>
      </c>
      <c r="H781" t="str">
        <f>Financials!F780</f>
        <v>Semiconductors</v>
      </c>
      <c r="I781">
        <f>Financials!O780</f>
        <v>133.4</v>
      </c>
      <c r="J781" t="str">
        <f>Financials!H780&amp;" - "&amp;Financials!G780</f>
        <v>70 - 167.94</v>
      </c>
      <c r="K781" s="7">
        <f>(Financials!G780-Financials!O780)/Financials!O780</f>
        <v>0.25892053973013485</v>
      </c>
      <c r="L781" s="1">
        <f>Financials!M780</f>
        <v>2.0400000000000001E-2</v>
      </c>
      <c r="M781">
        <f>Financials!I780</f>
        <v>22.8034</v>
      </c>
      <c r="N781">
        <f>Financials!J780</f>
        <v>6.4960000000000004</v>
      </c>
      <c r="O781" s="11">
        <f>Financials!K780</f>
        <v>20.535699999999999</v>
      </c>
      <c r="P781" s="8">
        <f t="shared" si="13"/>
        <v>1</v>
      </c>
      <c r="Q781" s="14">
        <f>Financials!S780</f>
        <v>2003</v>
      </c>
      <c r="R781" s="14">
        <f>Financials!T780</f>
        <v>2021</v>
      </c>
      <c r="S781" s="14">
        <f>Financials!U780</f>
        <v>17</v>
      </c>
      <c r="T781" s="14">
        <f>Financials!V780</f>
        <v>1</v>
      </c>
      <c r="U781" s="15">
        <f>IF(Financials!W780="","na",Financials!W780)</f>
        <v>4.416666666666667</v>
      </c>
      <c r="V781" s="15">
        <f>IF(Financials!X780="","na",Financials!X780)</f>
        <v>-0.59627329192546585</v>
      </c>
      <c r="W781" s="15">
        <f>IF(Financials!Y780="","na",Financials!Y780)</f>
        <v>-0.68599033816425126</v>
      </c>
      <c r="X781" s="15">
        <f>IF(Financials!Z780="","na",Financials!Z780)</f>
        <v>-0.73251028806584373</v>
      </c>
      <c r="Y781" s="15">
        <f>IF(Financials!AA780="","na",Financials!AA780)</f>
        <v>-0.74708171206225682</v>
      </c>
      <c r="Z781" s="8">
        <f>IF(Financials!AB780="","na",Financials!AB780)</f>
        <v>2.2400000000000002</v>
      </c>
      <c r="AA781" s="8">
        <f>IF(Financials!AC780="","na",Financials!AC780)</f>
        <v>2.4300000000000002</v>
      </c>
      <c r="AB781" s="8">
        <f>IF(Financials!AD780="","na",Financials!AD780)</f>
        <v>2.48</v>
      </c>
      <c r="AC781" s="8">
        <f>IF(Financials!AE780="","na",Financials!AE780)</f>
        <v>2.57</v>
      </c>
      <c r="AD781" s="8">
        <f>IF(Financials!AF780="","na",Financials!AF780)</f>
        <v>0.65</v>
      </c>
      <c r="AE781" s="16">
        <f>IF(Financials!AG780="","na",Financials!AG780)</f>
        <v>1.3176470588235296</v>
      </c>
      <c r="AF781" s="16">
        <f>IF(Financials!AH780="","na",Financials!AH780)</f>
        <v>-0.73636363636363644</v>
      </c>
      <c r="AG781" s="16">
        <f>IF(Financials!AI780="","na",Financials!AI780)</f>
        <v>0.68888888888888888</v>
      </c>
      <c r="AH781" s="16" t="str">
        <f>IF(Financials!AJ780="","na",Financials!AJ780)</f>
        <v>na</v>
      </c>
      <c r="AI781" s="16" t="str">
        <f>IF(Financials!AK780="","na",Financials!AK780)</f>
        <v>na</v>
      </c>
    </row>
    <row r="782" spans="1:35" x14ac:dyDescent="0.2">
      <c r="A782" s="5">
        <f>Financials!Q781</f>
        <v>44306</v>
      </c>
      <c r="B782" s="5">
        <f>Financials!P781</f>
        <v>44306</v>
      </c>
      <c r="C782" t="str">
        <f>Financials!A781</f>
        <v>US74762E1029</v>
      </c>
      <c r="D782" t="str">
        <f>Financials!B781</f>
        <v>PWR</v>
      </c>
      <c r="E782" t="str">
        <f>Financials!C781</f>
        <v>Quanta Services</v>
      </c>
      <c r="F782" t="str">
        <f>Financials!D781</f>
        <v>USD</v>
      </c>
      <c r="G782" t="str">
        <f>Financials!E781</f>
        <v>Industrials</v>
      </c>
      <c r="H782" t="str">
        <f>Financials!F781</f>
        <v>Engineering &amp; Construction</v>
      </c>
      <c r="I782">
        <f>Financials!O781</f>
        <v>93.75</v>
      </c>
      <c r="J782" t="str">
        <f>Financials!H781&amp;" - "&amp;Financials!G781</f>
        <v>28.71 - 95.36</v>
      </c>
      <c r="K782" s="7">
        <f>(Financials!G781-Financials!O781)/Financials!O781</f>
        <v>1.7173333333333329E-2</v>
      </c>
      <c r="L782" s="1">
        <f>Financials!M781</f>
        <v>2.5000000000000001E-3</v>
      </c>
      <c r="M782">
        <f>Financials!I781</f>
        <v>30.537500000000001</v>
      </c>
      <c r="N782">
        <f>Financials!J781</f>
        <v>31.411000000000001</v>
      </c>
      <c r="O782" s="11">
        <f>Financials!K781</f>
        <v>2.9846200000000001</v>
      </c>
      <c r="P782" s="8">
        <f t="shared" si="13"/>
        <v>0</v>
      </c>
      <c r="Q782" s="14">
        <f>Financials!S781</f>
        <v>2019</v>
      </c>
      <c r="R782" s="14">
        <f>Financials!T781</f>
        <v>2021</v>
      </c>
      <c r="S782" s="14">
        <f>Financials!U781</f>
        <v>1</v>
      </c>
      <c r="T782" s="14">
        <f>Financials!V781</f>
        <v>1</v>
      </c>
      <c r="U782" s="15">
        <f>IF(Financials!W781="","na",Financials!W781)</f>
        <v>-0.6470588235294118</v>
      </c>
      <c r="V782" s="15" t="str">
        <f>IF(Financials!X781="","na",Financials!X781)</f>
        <v>na</v>
      </c>
      <c r="W782" s="15" t="str">
        <f>IF(Financials!Y781="","na",Financials!Y781)</f>
        <v>na</v>
      </c>
      <c r="X782" s="15" t="str">
        <f>IF(Financials!Z781="","na",Financials!Z781)</f>
        <v>na</v>
      </c>
      <c r="Y782" s="15">
        <f>IF(Financials!AA781="","na",Financials!AA781)</f>
        <v>-0.7142857142857143</v>
      </c>
      <c r="Z782" s="8" t="str">
        <f>IF(Financials!AB781="","na",Financials!AB781)</f>
        <v>na</v>
      </c>
      <c r="AA782" s="8" t="str">
        <f>IF(Financials!AC781="","na",Financials!AC781)</f>
        <v>na</v>
      </c>
      <c r="AB782" s="8" t="str">
        <f>IF(Financials!AD781="","na",Financials!AD781)</f>
        <v>na</v>
      </c>
      <c r="AC782" s="8">
        <f>IF(Financials!AE781="","na",Financials!AE781)</f>
        <v>0.21</v>
      </c>
      <c r="AD782" s="8">
        <f>IF(Financials!AF781="","na",Financials!AF781)</f>
        <v>0.06</v>
      </c>
      <c r="AE782" s="16" t="str">
        <f>IF(Financials!AG781="","na",Financials!AG781)</f>
        <v>na</v>
      </c>
      <c r="AF782" s="16" t="str">
        <f>IF(Financials!AH781="","na",Financials!AH781)</f>
        <v>na</v>
      </c>
      <c r="AG782" s="16" t="str">
        <f>IF(Financials!AI781="","na",Financials!AI781)</f>
        <v>na</v>
      </c>
      <c r="AH782" s="16" t="str">
        <f>IF(Financials!AJ781="","na",Financials!AJ781)</f>
        <v>na</v>
      </c>
      <c r="AI782" s="16" t="str">
        <f>IF(Financials!AK781="","na",Financials!AK781)</f>
        <v>na</v>
      </c>
    </row>
    <row r="783" spans="1:35" x14ac:dyDescent="0.2">
      <c r="A783" s="5">
        <f>Financials!Q782</f>
        <v>44306</v>
      </c>
      <c r="B783" s="5">
        <f>Financials!P782</f>
        <v>44306</v>
      </c>
      <c r="C783" t="str">
        <f>Financials!A782</f>
        <v>US74834L1008</v>
      </c>
      <c r="D783" t="str">
        <f>Financials!B782</f>
        <v>DGX</v>
      </c>
      <c r="E783" t="str">
        <f>Financials!C782</f>
        <v>Quest Diagnostics</v>
      </c>
      <c r="F783" t="str">
        <f>Financials!D782</f>
        <v>USD</v>
      </c>
      <c r="G783" t="str">
        <f>Financials!E782</f>
        <v>Healthcare</v>
      </c>
      <c r="H783" t="str">
        <f>Financials!F782</f>
        <v>Diagnostics &amp; Research</v>
      </c>
      <c r="I783">
        <f>Financials!O782</f>
        <v>129.37</v>
      </c>
      <c r="J783" t="str">
        <f>Financials!H782&amp;" - "&amp;Financials!G782</f>
        <v>81.12 - 134.71</v>
      </c>
      <c r="K783" s="7">
        <f>(Financials!G782-Financials!O782)/Financials!O782</f>
        <v>4.1276957563577361E-2</v>
      </c>
      <c r="L783" s="1">
        <f>Financials!M782</f>
        <v>1.9199999999999998E-2</v>
      </c>
      <c r="M783">
        <f>Financials!I782</f>
        <v>12.356299999999999</v>
      </c>
      <c r="N783">
        <f>Financials!J782</f>
        <v>50.82</v>
      </c>
      <c r="O783" s="11">
        <f>Financials!K782</f>
        <v>2.5456500000000002</v>
      </c>
      <c r="P783" s="8">
        <f t="shared" si="13"/>
        <v>3</v>
      </c>
      <c r="Q783" s="14">
        <f>Financials!S782</f>
        <v>2005</v>
      </c>
      <c r="R783" s="14">
        <f>Financials!T782</f>
        <v>2021</v>
      </c>
      <c r="S783" s="14">
        <f>Financials!U782</f>
        <v>9</v>
      </c>
      <c r="T783" s="14">
        <f>Financials!V782</f>
        <v>3</v>
      </c>
      <c r="U783" s="15">
        <f>IF(Financials!W782="","na",Financials!W782)</f>
        <v>1.7126436781609191</v>
      </c>
      <c r="V783" s="15">
        <f>IF(Financials!X782="","na",Financials!X782)</f>
        <v>-8.5271317829457433E-2</v>
      </c>
      <c r="W783" s="15">
        <f>IF(Financials!Y782="","na",Financials!Y782)</f>
        <v>-0.25316455696202539</v>
      </c>
      <c r="X783" s="15">
        <f>IF(Financials!Z782="","na",Financials!Z782)</f>
        <v>-0.39487179487179491</v>
      </c>
      <c r="Y783" s="15">
        <f>IF(Financials!AA782="","na",Financials!AA782)</f>
        <v>-0.4660633484162896</v>
      </c>
      <c r="Z783" s="8">
        <f>IF(Financials!AB782="","na",Financials!AB782)</f>
        <v>1.8</v>
      </c>
      <c r="AA783" s="8">
        <f>IF(Financials!AC782="","na",Financials!AC782)</f>
        <v>1.95</v>
      </c>
      <c r="AB783" s="8">
        <f>IF(Financials!AD782="","na",Financials!AD782)</f>
        <v>2.65</v>
      </c>
      <c r="AC783" s="8">
        <f>IF(Financials!AE782="","na",Financials!AE782)</f>
        <v>2.21</v>
      </c>
      <c r="AD783" s="8">
        <f>IF(Financials!AF782="","na",Financials!AF782)</f>
        <v>1.18</v>
      </c>
      <c r="AE783" s="16">
        <f>IF(Financials!AG782="","na",Financials!AG782)</f>
        <v>0.32727272727272727</v>
      </c>
      <c r="AF783" s="16">
        <f>IF(Financials!AH782="","na",Financials!AH782)</f>
        <v>0.36792452830188682</v>
      </c>
      <c r="AG783" s="16">
        <f>IF(Financials!AI782="","na",Financials!AI782)</f>
        <v>0.42063492063492064</v>
      </c>
      <c r="AH783" s="16" t="str">
        <f>IF(Financials!AJ782="","na",Financials!AJ782)</f>
        <v>na</v>
      </c>
      <c r="AI783" s="16" t="str">
        <f>IF(Financials!AK782="","na",Financials!AK782)</f>
        <v>na</v>
      </c>
    </row>
    <row r="784" spans="1:35" x14ac:dyDescent="0.2">
      <c r="A784" s="5">
        <f>Financials!Q783</f>
        <v>44306</v>
      </c>
      <c r="B784" s="5">
        <f>Financials!P783</f>
        <v>44306</v>
      </c>
      <c r="C784" t="str">
        <f>Financials!A783</f>
        <v>US74967X1037</v>
      </c>
      <c r="D784" t="str">
        <f>Financials!B783</f>
        <v>RH</v>
      </c>
      <c r="E784" t="str">
        <f>Financials!C783</f>
        <v>RH</v>
      </c>
      <c r="F784" t="str">
        <f>Financials!D783</f>
        <v>USD</v>
      </c>
      <c r="G784" t="str">
        <f>Financials!E783</f>
        <v>Consumer Cyclical</v>
      </c>
      <c r="H784" t="str">
        <f>Financials!F783</f>
        <v>Specialty Retail</v>
      </c>
      <c r="I784">
        <f>Financials!O783</f>
        <v>636</v>
      </c>
      <c r="J784" t="str">
        <f>Financials!H783&amp;" - "&amp;Financials!G783</f>
        <v>99.75 - 641.74</v>
      </c>
      <c r="K784" s="7">
        <f>(Financials!G783-Financials!O783)/Financials!O783</f>
        <v>9.0251572327044172E-3</v>
      </c>
      <c r="L784" s="1">
        <f>Financials!M783</f>
        <v>0</v>
      </c>
      <c r="M784">
        <f>Financials!I783</f>
        <v>63.855400000000003</v>
      </c>
      <c r="N784">
        <f>Financials!J783</f>
        <v>21.292000000000002</v>
      </c>
      <c r="O784" s="11">
        <f>Financials!K783</f>
        <v>29.8704</v>
      </c>
      <c r="P784" s="8">
        <f t="shared" si="13"/>
        <v>0</v>
      </c>
      <c r="Q784" s="14">
        <f>Financials!S783</f>
        <v>0</v>
      </c>
      <c r="R784" s="14">
        <f>Financials!T783</f>
        <v>0</v>
      </c>
      <c r="S784" s="14">
        <f>Financials!U783</f>
        <v>0</v>
      </c>
      <c r="T784" s="14">
        <f>Financials!V783</f>
        <v>0</v>
      </c>
      <c r="U784" s="15" t="str">
        <f>IF(Financials!W783="","na",Financials!W783)</f>
        <v>na</v>
      </c>
      <c r="V784" s="15" t="str">
        <f>IF(Financials!X783="","na",Financials!X783)</f>
        <v>na</v>
      </c>
      <c r="W784" s="15" t="str">
        <f>IF(Financials!Y783="","na",Financials!Y783)</f>
        <v>na</v>
      </c>
      <c r="X784" s="15" t="str">
        <f>IF(Financials!Z783="","na",Financials!Z783)</f>
        <v>na</v>
      </c>
      <c r="Y784" s="15" t="str">
        <f>IF(Financials!AA783="","na",Financials!AA783)</f>
        <v>na</v>
      </c>
      <c r="Z784" s="8" t="str">
        <f>IF(Financials!AB783="","na",Financials!AB783)</f>
        <v>na</v>
      </c>
      <c r="AA784" s="8" t="str">
        <f>IF(Financials!AC783="","na",Financials!AC783)</f>
        <v>na</v>
      </c>
      <c r="AB784" s="8" t="str">
        <f>IF(Financials!AD783="","na",Financials!AD783)</f>
        <v>na</v>
      </c>
      <c r="AC784" s="8" t="str">
        <f>IF(Financials!AE783="","na",Financials!AE783)</f>
        <v>na</v>
      </c>
      <c r="AD784" s="8" t="str">
        <f>IF(Financials!AF783="","na",Financials!AF783)</f>
        <v>na</v>
      </c>
      <c r="AE784" s="16" t="str">
        <f>IF(Financials!AG783="","na",Financials!AG783)</f>
        <v>na</v>
      </c>
      <c r="AF784" s="16" t="str">
        <f>IF(Financials!AH783="","na",Financials!AH783)</f>
        <v>na</v>
      </c>
      <c r="AG784" s="16" t="str">
        <f>IF(Financials!AI783="","na",Financials!AI783)</f>
        <v>na</v>
      </c>
      <c r="AH784" s="16" t="str">
        <f>IF(Financials!AJ783="","na",Financials!AJ783)</f>
        <v>na</v>
      </c>
      <c r="AI784" s="16" t="str">
        <f>IF(Financials!AK783="","na",Financials!AK783)</f>
        <v>na</v>
      </c>
    </row>
    <row r="785" spans="1:35" x14ac:dyDescent="0.2">
      <c r="A785" s="5">
        <f>Financials!Q784</f>
        <v>44306</v>
      </c>
      <c r="B785" s="5">
        <f>Financials!P784</f>
        <v>44306</v>
      </c>
      <c r="C785" t="str">
        <f>Financials!A784</f>
        <v>US7512121010</v>
      </c>
      <c r="D785" t="str">
        <f>Financials!B784</f>
        <v>RL</v>
      </c>
      <c r="E785" t="str">
        <f>Financials!C784</f>
        <v>Ralph Lauren a</v>
      </c>
      <c r="F785" t="str">
        <f>Financials!D784</f>
        <v>USD</v>
      </c>
      <c r="G785" t="str">
        <f>Financials!E784</f>
        <v>Consumer Cyclical</v>
      </c>
      <c r="H785" t="str">
        <f>Financials!F784</f>
        <v>Apparel Manufacturing</v>
      </c>
      <c r="I785">
        <f>Financials!O784</f>
        <v>119.44</v>
      </c>
      <c r="J785" t="str">
        <f>Financials!H784&amp;" - "&amp;Financials!G784</f>
        <v>62.37 - 129.75</v>
      </c>
      <c r="K785" s="7">
        <f>(Financials!G784-Financials!O784)/Financials!O784</f>
        <v>8.6319490957803099E-2</v>
      </c>
      <c r="L785" s="1">
        <f>Financials!M784</f>
        <v>0</v>
      </c>
      <c r="M785">
        <f>Financials!I784</f>
        <v>0</v>
      </c>
      <c r="N785">
        <f>Financials!J784</f>
        <v>36.826000000000001</v>
      </c>
      <c r="O785" s="11">
        <f>Financials!K784</f>
        <v>3.24336</v>
      </c>
      <c r="P785" s="8">
        <f t="shared" si="13"/>
        <v>2</v>
      </c>
      <c r="Q785" s="14">
        <f>Financials!S784</f>
        <v>2004</v>
      </c>
      <c r="R785" s="14">
        <f>Financials!T784</f>
        <v>2020</v>
      </c>
      <c r="S785" s="14">
        <f>Financials!U784</f>
        <v>8</v>
      </c>
      <c r="T785" s="14">
        <f>Financials!V784</f>
        <v>2</v>
      </c>
      <c r="U785" s="15">
        <f>IF(Financials!W784="","na",Financials!W784)</f>
        <v>2.4399999999999995</v>
      </c>
      <c r="V785" s="15">
        <f>IF(Financials!X784="","na",Financials!X784)</f>
        <v>-0.66439024390243906</v>
      </c>
      <c r="W785" s="15">
        <f>IF(Financials!Y784="","na",Financials!Y784)</f>
        <v>-0.65600000000000003</v>
      </c>
      <c r="X785" s="15">
        <f>IF(Financials!Z784="","na",Financials!Z784)</f>
        <v>-0.65600000000000003</v>
      </c>
      <c r="Y785" s="15">
        <f>IF(Financials!AA784="","na",Financials!AA784)</f>
        <v>-0.74404761904761896</v>
      </c>
      <c r="Z785" s="8">
        <f>IF(Financials!AB784="","na",Financials!AB784)</f>
        <v>2</v>
      </c>
      <c r="AA785" s="8">
        <f>IF(Financials!AC784="","na",Financials!AC784)</f>
        <v>2.375</v>
      </c>
      <c r="AB785" s="8">
        <f>IF(Financials!AD784="","na",Financials!AD784)</f>
        <v>2.6880000000000002</v>
      </c>
      <c r="AC785" s="8">
        <f>IF(Financials!AE784="","na",Financials!AE784)</f>
        <v>0.68799999999999994</v>
      </c>
      <c r="AD785" s="8" t="str">
        <f>IF(Financials!AF784="","na",Financials!AF784)</f>
        <v>na</v>
      </c>
      <c r="AE785" s="16">
        <f>IF(Financials!AG784="","na",Financials!AG784)</f>
        <v>-1.6666666666666667</v>
      </c>
      <c r="AF785" s="16">
        <f>IF(Financials!AH784="","na",Financials!AH784)</f>
        <v>1.1875</v>
      </c>
      <c r="AG785" s="16">
        <f>IF(Financials!AI784="","na",Financials!AI784)</f>
        <v>0.50716981132075478</v>
      </c>
      <c r="AH785" s="16">
        <f>IF(Financials!AJ784="","na",Financials!AJ784)</f>
        <v>0.1376</v>
      </c>
      <c r="AI785" s="16" t="str">
        <f>IF(Financials!AK784="","na",Financials!AK784)</f>
        <v>na</v>
      </c>
    </row>
    <row r="786" spans="1:35" x14ac:dyDescent="0.2">
      <c r="A786" s="5">
        <f>Financials!Q785</f>
        <v>44306</v>
      </c>
      <c r="B786" s="5">
        <f>Financials!P785</f>
        <v>44306</v>
      </c>
      <c r="C786" t="str">
        <f>Financials!A785</f>
        <v>US7547301090</v>
      </c>
      <c r="D786" t="str">
        <f>Financials!B785</f>
        <v>RJF</v>
      </c>
      <c r="E786" t="str">
        <f>Financials!C785</f>
        <v>Raymond James Financial</v>
      </c>
      <c r="F786" t="str">
        <f>Financials!D785</f>
        <v>USD</v>
      </c>
      <c r="G786" t="str">
        <f>Financials!E785</f>
        <v>Financial Services</v>
      </c>
      <c r="H786" t="str">
        <f>Financials!F785</f>
        <v>Capital Markets</v>
      </c>
      <c r="I786">
        <f>Financials!O785</f>
        <v>126.71</v>
      </c>
      <c r="J786" t="str">
        <f>Financials!H785&amp;" - "&amp;Financials!G785</f>
        <v>56.56 - 128.55</v>
      </c>
      <c r="K786" s="7">
        <f>(Financials!G785-Financials!O785)/Financials!O785</f>
        <v>1.4521347959908592E-2</v>
      </c>
      <c r="L786" s="1">
        <f>Financials!M785</f>
        <v>1.23E-2</v>
      </c>
      <c r="M786">
        <f>Financials!I785</f>
        <v>20.5565</v>
      </c>
      <c r="N786">
        <f>Financials!J785</f>
        <v>53.595999999999997</v>
      </c>
      <c r="O786" s="11">
        <f>Financials!K785</f>
        <v>2.3641700000000001</v>
      </c>
      <c r="P786" s="8">
        <f t="shared" si="13"/>
        <v>3</v>
      </c>
      <c r="Q786" s="14">
        <f>Financials!S785</f>
        <v>1986</v>
      </c>
      <c r="R786" s="14">
        <f>Financials!T785</f>
        <v>2021</v>
      </c>
      <c r="S786" s="14">
        <f>Financials!U785</f>
        <v>25</v>
      </c>
      <c r="T786" s="14">
        <f>Financials!V785</f>
        <v>10</v>
      </c>
      <c r="U786" s="15">
        <f>IF(Financials!W785="","na",Financials!W785)</f>
        <v>36.019458946369248</v>
      </c>
      <c r="V786" s="15">
        <f>IF(Financials!X785="","na",Financials!X785)</f>
        <v>0.1818181818181818</v>
      </c>
      <c r="W786" s="15">
        <f>IF(Financials!Y785="","na",Financials!Y785)</f>
        <v>-4.878048780487796E-2</v>
      </c>
      <c r="X786" s="15">
        <f>IF(Financials!Z785="","na",Financials!Z785)</f>
        <v>-0.29090909090909095</v>
      </c>
      <c r="Y786" s="15">
        <f>IF(Financials!AA785="","na",Financials!AA785)</f>
        <v>-0.29729729729729731</v>
      </c>
      <c r="Z786" s="8">
        <f>IF(Financials!AB785="","na",Financials!AB785)</f>
        <v>0.66</v>
      </c>
      <c r="AA786" s="8">
        <f>IF(Financials!AC785="","na",Financials!AC785)</f>
        <v>1.1000000000000001</v>
      </c>
      <c r="AB786" s="8">
        <f>IF(Financials!AD785="","na",Financials!AD785)</f>
        <v>1.73</v>
      </c>
      <c r="AC786" s="8">
        <f>IF(Financials!AE785="","na",Financials!AE785)</f>
        <v>1.1100000000000001</v>
      </c>
      <c r="AD786" s="8">
        <f>IF(Financials!AF785="","na",Financials!AF785)</f>
        <v>0.78</v>
      </c>
      <c r="AE786" s="16">
        <f>IF(Financials!AG785="","na",Financials!AG785)</f>
        <v>0.15348837209302327</v>
      </c>
      <c r="AF786" s="16">
        <f>IF(Financials!AH785="","na",Financials!AH785)</f>
        <v>0.18965517241379312</v>
      </c>
      <c r="AG786" s="16">
        <f>IF(Financials!AI785="","na",Financials!AI785)</f>
        <v>0.24027777777777776</v>
      </c>
      <c r="AH786" s="16" t="str">
        <f>IF(Financials!AJ785="","na",Financials!AJ785)</f>
        <v>na</v>
      </c>
      <c r="AI786" s="16" t="str">
        <f>IF(Financials!AK785="","na",Financials!AK785)</f>
        <v>na</v>
      </c>
    </row>
    <row r="787" spans="1:35" x14ac:dyDescent="0.2">
      <c r="A787" s="5">
        <f>Financials!Q786</f>
        <v>44306</v>
      </c>
      <c r="B787" s="5">
        <f>Financials!P786</f>
        <v>44306</v>
      </c>
      <c r="C787" t="str">
        <f>Financials!A786</f>
        <v>US75513E1010</v>
      </c>
      <c r="D787" t="str">
        <f>Financials!B786</f>
        <v>RTX</v>
      </c>
      <c r="E787" t="str">
        <f>Financials!C786</f>
        <v>Raytheon Technologies</v>
      </c>
      <c r="F787" t="str">
        <f>Financials!D786</f>
        <v>USD</v>
      </c>
      <c r="G787" t="str">
        <f>Financials!E786</f>
        <v>Industrials</v>
      </c>
      <c r="H787" t="str">
        <f>Financials!F786</f>
        <v>Aerospace &amp; Defense</v>
      </c>
      <c r="I787">
        <f>Financials!O786</f>
        <v>77.09</v>
      </c>
      <c r="J787" t="str">
        <f>Financials!H786&amp;" - "&amp;Financials!G786</f>
        <v>51.13 - 80.06</v>
      </c>
      <c r="K787" s="7">
        <f>(Financials!G786-Financials!O786)/Financials!O786</f>
        <v>3.8526397716954194E-2</v>
      </c>
      <c r="L787" s="1">
        <f>Financials!M786</f>
        <v>2.4199999999999999E-2</v>
      </c>
      <c r="M787">
        <f>Financials!I786</f>
        <v>0</v>
      </c>
      <c r="N787">
        <f>Financials!J786</f>
        <v>0</v>
      </c>
      <c r="O787" s="11">
        <f>Financials!K786</f>
        <v>0</v>
      </c>
      <c r="P787" s="8">
        <f t="shared" si="13"/>
        <v>3</v>
      </c>
      <c r="Q787" s="14">
        <f>Financials!S786</f>
        <v>1971</v>
      </c>
      <c r="R787" s="14">
        <f>Financials!T786</f>
        <v>2021</v>
      </c>
      <c r="S787" s="14">
        <f>Financials!U786</f>
        <v>41</v>
      </c>
      <c r="T787" s="14">
        <f>Financials!V786</f>
        <v>3</v>
      </c>
      <c r="U787" s="15">
        <f>IF(Financials!W786="","na",Financials!W786)</f>
        <v>12.418079096045195</v>
      </c>
      <c r="V787" s="15">
        <f>IF(Financials!X786="","na",Financials!X786)</f>
        <v>-0.68017775383786705</v>
      </c>
      <c r="W787" s="15">
        <f>IF(Financials!Y786="","na",Financials!Y786)</f>
        <v>-0.71192042939018096</v>
      </c>
      <c r="X787" s="15">
        <f>IF(Financials!Z786="","na",Financials!Z786)</f>
        <v>-0.73376677969901627</v>
      </c>
      <c r="Y787" s="15">
        <f>IF(Financials!AA786="","na",Financials!AA786)</f>
        <v>-0.74835237025578005</v>
      </c>
      <c r="Z787" s="8">
        <f>IF(Financials!AB786="","na",Financials!AB786)</f>
        <v>1.7117800000000001</v>
      </c>
      <c r="AA787" s="8">
        <f>IF(Financials!AC786="","na",Financials!AC786)</f>
        <v>1.7841499999999999</v>
      </c>
      <c r="AB787" s="8">
        <f>IF(Financials!AD786="","na",Financials!AD786)</f>
        <v>1.8502400000000001</v>
      </c>
      <c r="AC787" s="8">
        <f>IF(Financials!AE786="","na",Financials!AE786)</f>
        <v>1.8875599999999999</v>
      </c>
      <c r="AD787" s="8">
        <f>IF(Financials!AF786="","na",Financials!AF786)</f>
        <v>0.47499999999999998</v>
      </c>
      <c r="AE787" s="16">
        <f>IF(Financials!AG786="","na",Financials!AG786)</f>
        <v>0.30031228070175436</v>
      </c>
      <c r="AF787" s="16">
        <f>IF(Financials!AH786="","na",Financials!AH786)</f>
        <v>0.27448461538461538</v>
      </c>
      <c r="AG787" s="16">
        <f>IF(Financials!AI786="","na",Financials!AI786)</f>
        <v>0.28910000000000002</v>
      </c>
      <c r="AH787" s="16" t="str">
        <f>IF(Financials!AJ786="","na",Financials!AJ786)</f>
        <v>na</v>
      </c>
      <c r="AI787" s="16" t="str">
        <f>IF(Financials!AK786="","na",Financials!AK786)</f>
        <v>na</v>
      </c>
    </row>
    <row r="788" spans="1:35" x14ac:dyDescent="0.2">
      <c r="A788" s="5">
        <f>Financials!Q787</f>
        <v>44306</v>
      </c>
      <c r="B788" s="5">
        <f>Financials!P787</f>
        <v>44306</v>
      </c>
      <c r="C788" t="str">
        <f>Financials!A787</f>
        <v>US7561091049</v>
      </c>
      <c r="D788" t="str">
        <f>Financials!B787</f>
        <v>O</v>
      </c>
      <c r="E788" t="str">
        <f>Financials!C787</f>
        <v>Realty</v>
      </c>
      <c r="F788" t="str">
        <f>Financials!D787</f>
        <v>USD</v>
      </c>
      <c r="G788" t="str">
        <f>Financials!E787</f>
        <v>Real Estate</v>
      </c>
      <c r="H788" t="str">
        <f>Financials!F787</f>
        <v>REIT—Retail</v>
      </c>
      <c r="I788">
        <f>Financials!O787</f>
        <v>68.59</v>
      </c>
      <c r="J788" t="str">
        <f>Financials!H787&amp;" - "&amp;Financials!G787</f>
        <v>47.68 - 68.67</v>
      </c>
      <c r="K788" s="7">
        <f>(Financials!G787-Financials!O787)/Financials!O787</f>
        <v>1.1663507799970592E-3</v>
      </c>
      <c r="L788" s="1">
        <f>Financials!M787</f>
        <v>4.1099999999999998E-2</v>
      </c>
      <c r="M788">
        <f>Financials!I787</f>
        <v>60.166699999999999</v>
      </c>
      <c r="N788">
        <f>Financials!J787</f>
        <v>30.405000000000001</v>
      </c>
      <c r="O788" s="11">
        <f>Financials!K787</f>
        <v>2.2558799999999999</v>
      </c>
      <c r="P788" s="8">
        <f t="shared" si="13"/>
        <v>0</v>
      </c>
      <c r="Q788" s="14">
        <f>Financials!S787</f>
        <v>1995</v>
      </c>
      <c r="R788" s="14">
        <f>Financials!T787</f>
        <v>2021</v>
      </c>
      <c r="S788" s="14">
        <f>Financials!U787</f>
        <v>19</v>
      </c>
      <c r="T788" s="14">
        <f>Financials!V787</f>
        <v>7</v>
      </c>
      <c r="U788" s="15">
        <f>IF(Financials!W787="","na",Financials!W787)</f>
        <v>-0.58010720667063731</v>
      </c>
      <c r="V788" s="15">
        <f>IF(Financials!X787="","na",Financials!X787)</f>
        <v>-0.67847125624244631</v>
      </c>
      <c r="W788" s="15">
        <f>IF(Financials!Y787="","na",Financials!Y787)</f>
        <v>-0.70673876871880192</v>
      </c>
      <c r="X788" s="15">
        <f>IF(Financials!Z787="","na",Financials!Z787)</f>
        <v>-0.73295454545454541</v>
      </c>
      <c r="Y788" s="15">
        <f>IF(Financials!AA787="","na",Financials!AA787)</f>
        <v>-0.74857346647646217</v>
      </c>
      <c r="Z788" s="8">
        <f>IF(Financials!AB787="","na",Financials!AB787)</f>
        <v>2.5375000000000001</v>
      </c>
      <c r="AA788" s="8">
        <f>IF(Financials!AC787="","na",Financials!AC787)</f>
        <v>2.64</v>
      </c>
      <c r="AB788" s="8">
        <f>IF(Financials!AD787="","na",Financials!AD787)</f>
        <v>2.7189999999999999</v>
      </c>
      <c r="AC788" s="8">
        <f>IF(Financials!AE787="","na",Financials!AE787)</f>
        <v>2.8039999999999998</v>
      </c>
      <c r="AD788" s="8">
        <f>IF(Financials!AF787="","na",Financials!AF787)</f>
        <v>0.70499999999999996</v>
      </c>
      <c r="AE788" s="16">
        <f>IF(Financials!AG787="","na",Financials!AG787)</f>
        <v>2.3068181818181817</v>
      </c>
      <c r="AF788" s="16">
        <f>IF(Financials!AH787="","na",Financials!AH787)</f>
        <v>2.0307692307692307</v>
      </c>
      <c r="AG788" s="16">
        <f>IF(Financials!AI787="","na",Financials!AI787)</f>
        <v>1.9421428571428572</v>
      </c>
      <c r="AH788" s="16" t="str">
        <f>IF(Financials!AJ787="","na",Financials!AJ787)</f>
        <v>na</v>
      </c>
      <c r="AI788" s="16" t="str">
        <f>IF(Financials!AK787="","na",Financials!AK787)</f>
        <v>na</v>
      </c>
    </row>
    <row r="789" spans="1:35" x14ac:dyDescent="0.2">
      <c r="A789" s="5">
        <f>Financials!Q788</f>
        <v>44306</v>
      </c>
      <c r="B789" s="5">
        <f>Financials!P788</f>
        <v>44306</v>
      </c>
      <c r="C789" t="str">
        <f>Financials!A788</f>
        <v>US7588491032</v>
      </c>
      <c r="D789" t="str">
        <f>Financials!B788</f>
        <v>REG</v>
      </c>
      <c r="E789" t="str">
        <f>Financials!C788</f>
        <v>Regency Centers</v>
      </c>
      <c r="F789" t="str">
        <f>Financials!D788</f>
        <v>USD</v>
      </c>
      <c r="G789" t="str">
        <f>Financials!E788</f>
        <v>Real Estate</v>
      </c>
      <c r="H789" t="str">
        <f>Financials!F788</f>
        <v>REIT—Retail</v>
      </c>
      <c r="I789">
        <f>Financials!O788</f>
        <v>60.13</v>
      </c>
      <c r="J789" t="str">
        <f>Financials!H788&amp;" - "&amp;Financials!G788</f>
        <v>33.29 - 60.48</v>
      </c>
      <c r="K789" s="7">
        <f>(Financials!G788-Financials!O788)/Financials!O788</f>
        <v>5.8207217694993228E-3</v>
      </c>
      <c r="L789" s="1">
        <f>Financials!M788</f>
        <v>3.9600000000000003E-2</v>
      </c>
      <c r="M789">
        <f>Financials!I788</f>
        <v>231.26900000000001</v>
      </c>
      <c r="N789">
        <f>Financials!J788</f>
        <v>35.368000000000002</v>
      </c>
      <c r="O789" s="11">
        <f>Financials!K788</f>
        <v>1.7001200000000001</v>
      </c>
      <c r="P789" s="8">
        <f t="shared" si="13"/>
        <v>0</v>
      </c>
      <c r="Q789" s="14">
        <f>Financials!S788</f>
        <v>1995</v>
      </c>
      <c r="R789" s="14">
        <f>Financials!T788</f>
        <v>2021</v>
      </c>
      <c r="S789" s="14">
        <f>Financials!U788</f>
        <v>19</v>
      </c>
      <c r="T789" s="14">
        <f>Financials!V788</f>
        <v>4</v>
      </c>
      <c r="U789" s="15">
        <f>IF(Financials!W788="","na",Financials!W788)</f>
        <v>-0.62341772151898733</v>
      </c>
      <c r="V789" s="15">
        <f>IF(Financials!X788="","na",Financials!X788)</f>
        <v>-0.68351063829787229</v>
      </c>
      <c r="W789" s="15">
        <f>IF(Financials!Y788="","na",Financials!Y788)</f>
        <v>-0.70250000000000001</v>
      </c>
      <c r="X789" s="15">
        <f>IF(Financials!Z788="","na",Financials!Z788)</f>
        <v>-0.73198198198198205</v>
      </c>
      <c r="Y789" s="15">
        <f>IF(Financials!AA788="","na",Financials!AA788)</f>
        <v>-0.75</v>
      </c>
      <c r="Z789" s="8">
        <f>IF(Financials!AB788="","na",Financials!AB788)</f>
        <v>2.1</v>
      </c>
      <c r="AA789" s="8">
        <f>IF(Financials!AC788="","na",Financials!AC788)</f>
        <v>2.2200000000000002</v>
      </c>
      <c r="AB789" s="8">
        <f>IF(Financials!AD788="","na",Financials!AD788)</f>
        <v>2.34</v>
      </c>
      <c r="AC789" s="8">
        <f>IF(Financials!AE788="","na",Financials!AE788)</f>
        <v>2.38</v>
      </c>
      <c r="AD789" s="8">
        <f>IF(Financials!AF788="","na",Financials!AF788)</f>
        <v>0.59499999999999997</v>
      </c>
      <c r="AE789" s="16" t="str">
        <f>IF(Financials!AG788="","na",Financials!AG788)</f>
        <v>na</v>
      </c>
      <c r="AF789" s="16">
        <f>IF(Financials!AH788="","na",Financials!AH788)</f>
        <v>1.4800000000000002</v>
      </c>
      <c r="AG789" s="16">
        <f>IF(Financials!AI788="","na",Financials!AI788)</f>
        <v>1.6714285714285717</v>
      </c>
      <c r="AH789" s="16" t="str">
        <f>IF(Financials!AJ788="","na",Financials!AJ788)</f>
        <v>na</v>
      </c>
      <c r="AI789" s="16" t="str">
        <f>IF(Financials!AK788="","na",Financials!AK788)</f>
        <v>na</v>
      </c>
    </row>
    <row r="790" spans="1:35" x14ac:dyDescent="0.2">
      <c r="A790" s="5">
        <f>Financials!Q789</f>
        <v>44306</v>
      </c>
      <c r="B790" s="5">
        <f>Financials!P789</f>
        <v>44306</v>
      </c>
      <c r="C790" t="str">
        <f>Financials!A789</f>
        <v>US75886F1075</v>
      </c>
      <c r="D790" t="str">
        <f>Financials!B789</f>
        <v>REGN</v>
      </c>
      <c r="E790" t="str">
        <f>Financials!C789</f>
        <v>Regeneron Pharmaceuticals</v>
      </c>
      <c r="F790" t="str">
        <f>Financials!D789</f>
        <v>USD</v>
      </c>
      <c r="G790" t="str">
        <f>Financials!E789</f>
        <v>Healthcare</v>
      </c>
      <c r="H790" t="str">
        <f>Financials!F789</f>
        <v>Biotechnology</v>
      </c>
      <c r="I790">
        <f>Financials!O789</f>
        <v>504.42</v>
      </c>
      <c r="J790" t="str">
        <f>Financials!H789&amp;" - "&amp;Financials!G789</f>
        <v>441 - 664.64</v>
      </c>
      <c r="K790" s="7">
        <f>(Financials!G789-Financials!O789)/Financials!O789</f>
        <v>0.31763213195353074</v>
      </c>
      <c r="L790" s="1">
        <f>Financials!M789</f>
        <v>0</v>
      </c>
      <c r="M790">
        <f>Financials!I789</f>
        <v>16.5275</v>
      </c>
      <c r="N790">
        <f>Financials!J789</f>
        <v>106.05</v>
      </c>
      <c r="O790" s="11">
        <f>Financials!K789</f>
        <v>4.7564399999999996</v>
      </c>
      <c r="P790" s="8">
        <f t="shared" si="13"/>
        <v>0</v>
      </c>
      <c r="Q790" s="14">
        <f>Financials!S789</f>
        <v>0</v>
      </c>
      <c r="R790" s="14">
        <f>Financials!T789</f>
        <v>0</v>
      </c>
      <c r="S790" s="14">
        <f>Financials!U789</f>
        <v>0</v>
      </c>
      <c r="T790" s="14">
        <f>Financials!V789</f>
        <v>0</v>
      </c>
      <c r="U790" s="15" t="str">
        <f>IF(Financials!W789="","na",Financials!W789)</f>
        <v>na</v>
      </c>
      <c r="V790" s="15" t="str">
        <f>IF(Financials!X789="","na",Financials!X789)</f>
        <v>na</v>
      </c>
      <c r="W790" s="15" t="str">
        <f>IF(Financials!Y789="","na",Financials!Y789)</f>
        <v>na</v>
      </c>
      <c r="X790" s="15" t="str">
        <f>IF(Financials!Z789="","na",Financials!Z789)</f>
        <v>na</v>
      </c>
      <c r="Y790" s="15" t="str">
        <f>IF(Financials!AA789="","na",Financials!AA789)</f>
        <v>na</v>
      </c>
      <c r="Z790" s="8" t="str">
        <f>IF(Financials!AB789="","na",Financials!AB789)</f>
        <v>na</v>
      </c>
      <c r="AA790" s="8" t="str">
        <f>IF(Financials!AC789="","na",Financials!AC789)</f>
        <v>na</v>
      </c>
      <c r="AB790" s="8" t="str">
        <f>IF(Financials!AD789="","na",Financials!AD789)</f>
        <v>na</v>
      </c>
      <c r="AC790" s="8" t="str">
        <f>IF(Financials!AE789="","na",Financials!AE789)</f>
        <v>na</v>
      </c>
      <c r="AD790" s="8" t="str">
        <f>IF(Financials!AF789="","na",Financials!AF789)</f>
        <v>na</v>
      </c>
      <c r="AE790" s="16" t="str">
        <f>IF(Financials!AG789="","na",Financials!AG789)</f>
        <v>na</v>
      </c>
      <c r="AF790" s="16" t="str">
        <f>IF(Financials!AH789="","na",Financials!AH789)</f>
        <v>na</v>
      </c>
      <c r="AG790" s="16" t="str">
        <f>IF(Financials!AI789="","na",Financials!AI789)</f>
        <v>na</v>
      </c>
      <c r="AH790" s="16" t="str">
        <f>IF(Financials!AJ789="","na",Financials!AJ789)</f>
        <v>na</v>
      </c>
      <c r="AI790" s="16" t="str">
        <f>IF(Financials!AK789="","na",Financials!AK789)</f>
        <v>na</v>
      </c>
    </row>
    <row r="791" spans="1:35" x14ac:dyDescent="0.2">
      <c r="A791" s="5">
        <f>Financials!Q790</f>
        <v>44306</v>
      </c>
      <c r="B791" s="5">
        <f>Financials!P790</f>
        <v>44306</v>
      </c>
      <c r="C791" t="str">
        <f>Financials!A790</f>
        <v>US7591EP1005</v>
      </c>
      <c r="D791" t="str">
        <f>Financials!B790</f>
        <v>RF</v>
      </c>
      <c r="E791" t="str">
        <f>Financials!C790</f>
        <v>Regions Financial</v>
      </c>
      <c r="F791" t="str">
        <f>Financials!D790</f>
        <v>USD</v>
      </c>
      <c r="G791" t="str">
        <f>Financials!E790</f>
        <v>Financial Services</v>
      </c>
      <c r="H791" t="str">
        <f>Financials!F790</f>
        <v>Banks—Regional</v>
      </c>
      <c r="I791">
        <f>Financials!O790</f>
        <v>20</v>
      </c>
      <c r="J791" t="str">
        <f>Financials!H790&amp;" - "&amp;Financials!G790</f>
        <v>8.41 - 22.61</v>
      </c>
      <c r="K791" s="7">
        <f>(Financials!G790-Financials!O790)/Financials!O790</f>
        <v>0.13049999999999998</v>
      </c>
      <c r="L791" s="1">
        <f>Financials!M790</f>
        <v>3.1E-2</v>
      </c>
      <c r="M791">
        <f>Financials!I790</f>
        <v>19.4175</v>
      </c>
      <c r="N791">
        <f>Financials!J790</f>
        <v>17.132000000000001</v>
      </c>
      <c r="O791" s="11">
        <f>Financials!K790</f>
        <v>1.1674100000000001</v>
      </c>
      <c r="P791" s="8">
        <f t="shared" si="13"/>
        <v>3</v>
      </c>
      <c r="Q791" s="14">
        <f>Financials!S790</f>
        <v>1987</v>
      </c>
      <c r="R791" s="14">
        <f>Financials!T790</f>
        <v>2021</v>
      </c>
      <c r="S791" s="14">
        <f>Financials!U790</f>
        <v>27</v>
      </c>
      <c r="T791" s="14">
        <f>Financials!V790</f>
        <v>5</v>
      </c>
      <c r="U791" s="15">
        <f>IF(Financials!W790="","na",Financials!W790)</f>
        <v>-0.44603288062902074</v>
      </c>
      <c r="V791" s="15">
        <f>IF(Financials!X790="","na",Financials!X790)</f>
        <v>-0.13888888888888887</v>
      </c>
      <c r="W791" s="15">
        <f>IF(Financials!Y790="","na",Financials!Y790)</f>
        <v>-0.39215686274509798</v>
      </c>
      <c r="X791" s="15">
        <f>IF(Financials!Z790="","na",Financials!Z790)</f>
        <v>-0.66304347826086962</v>
      </c>
      <c r="Y791" s="15">
        <f>IF(Financials!AA790="","na",Financials!AA790)</f>
        <v>-0.75</v>
      </c>
      <c r="Z791" s="8">
        <f>IF(Financials!AB790="","na",Financials!AB790)</f>
        <v>0.315</v>
      </c>
      <c r="AA791" s="8">
        <f>IF(Financials!AC790="","na",Financials!AC790)</f>
        <v>0.46</v>
      </c>
      <c r="AB791" s="8">
        <f>IF(Financials!AD790="","na",Financials!AD790)</f>
        <v>0.59</v>
      </c>
      <c r="AC791" s="8">
        <f>IF(Financials!AE790="","na",Financials!AE790)</f>
        <v>0.62</v>
      </c>
      <c r="AD791" s="8">
        <f>IF(Financials!AF790="","na",Financials!AF790)</f>
        <v>0.155</v>
      </c>
      <c r="AE791" s="16">
        <f>IF(Financials!AG790="","na",Financials!AG790)</f>
        <v>0.315</v>
      </c>
      <c r="AF791" s="16">
        <f>IF(Financials!AH790="","na",Financials!AH790)</f>
        <v>0.3066666666666667</v>
      </c>
      <c r="AG791" s="16">
        <f>IF(Financials!AI790="","na",Financials!AI790)</f>
        <v>0.39333333333333331</v>
      </c>
      <c r="AH791" s="16" t="str">
        <f>IF(Financials!AJ790="","na",Financials!AJ790)</f>
        <v>na</v>
      </c>
      <c r="AI791" s="16" t="str">
        <f>IF(Financials!AK790="","na",Financials!AK790)</f>
        <v>na</v>
      </c>
    </row>
    <row r="792" spans="1:35" x14ac:dyDescent="0.2">
      <c r="A792" s="5">
        <f>Financials!Q791</f>
        <v>44306</v>
      </c>
      <c r="B792" s="5">
        <f>Financials!P791</f>
        <v>44306</v>
      </c>
      <c r="C792" t="str">
        <f>Financials!A791</f>
        <v>US7607591002</v>
      </c>
      <c r="D792" t="str">
        <f>Financials!B791</f>
        <v>RSG</v>
      </c>
      <c r="E792" t="str">
        <f>Financials!C791</f>
        <v>Republic Services</v>
      </c>
      <c r="F792" t="str">
        <f>Financials!D791</f>
        <v>USD</v>
      </c>
      <c r="G792" t="str">
        <f>Financials!E791</f>
        <v>Industrials</v>
      </c>
      <c r="H792" t="str">
        <f>Financials!F791</f>
        <v>Waste Management</v>
      </c>
      <c r="I792">
        <f>Financials!O791</f>
        <v>105.01</v>
      </c>
      <c r="J792" t="str">
        <f>Financials!H791&amp;" - "&amp;Financials!G791</f>
        <v>74.77 - 105.8</v>
      </c>
      <c r="K792" s="7">
        <f>(Financials!G791-Financials!O791)/Financials!O791</f>
        <v>7.5230930387581371E-3</v>
      </c>
      <c r="L792" s="1">
        <f>Financials!M791</f>
        <v>1.6199999999999999E-2</v>
      </c>
      <c r="M792">
        <f>Financials!I791</f>
        <v>34.771500000000003</v>
      </c>
      <c r="N792">
        <f>Financials!J791</f>
        <v>26.611999999999998</v>
      </c>
      <c r="O792" s="11">
        <f>Financials!K791</f>
        <v>3.9459599999999999</v>
      </c>
      <c r="P792" s="8">
        <f t="shared" si="13"/>
        <v>3</v>
      </c>
      <c r="Q792" s="14">
        <f>Financials!S791</f>
        <v>2004</v>
      </c>
      <c r="R792" s="14">
        <f>Financials!T791</f>
        <v>2021</v>
      </c>
      <c r="S792" s="14">
        <f>Financials!U791</f>
        <v>15</v>
      </c>
      <c r="T792" s="14">
        <f>Financials!V791</f>
        <v>2</v>
      </c>
      <c r="U792" s="15">
        <f>IF(Financials!W791="","na",Financials!W791)</f>
        <v>0.77083333333333337</v>
      </c>
      <c r="V792" s="15">
        <f>IF(Financials!X791="","na",Financials!X791)</f>
        <v>-0.60648148148148151</v>
      </c>
      <c r="W792" s="15">
        <f>IF(Financials!Y791="","na",Financials!Y791)</f>
        <v>-0.657258064516129</v>
      </c>
      <c r="X792" s="15">
        <f>IF(Financials!Z791="","na",Financials!Z791)</f>
        <v>-0.70486111111111105</v>
      </c>
      <c r="Y792" s="15">
        <f>IF(Financials!AA791="","na",Financials!AA791)</f>
        <v>-0.74397590361445776</v>
      </c>
      <c r="Z792" s="8">
        <f>IF(Financials!AB791="","na",Financials!AB791)</f>
        <v>1.33</v>
      </c>
      <c r="AA792" s="8">
        <f>IF(Financials!AC791="","na",Financials!AC791)</f>
        <v>1.44</v>
      </c>
      <c r="AB792" s="8">
        <f>IF(Financials!AD791="","na",Financials!AD791)</f>
        <v>1.56</v>
      </c>
      <c r="AC792" s="8">
        <f>IF(Financials!AE791="","na",Financials!AE791)</f>
        <v>1.66</v>
      </c>
      <c r="AD792" s="8">
        <f>IF(Financials!AF791="","na",Financials!AF791)</f>
        <v>0.42499999999999999</v>
      </c>
      <c r="AE792" s="16">
        <f>IF(Financials!AG791="","na",Financials!AG791)</f>
        <v>0.35000000000000003</v>
      </c>
      <c r="AF792" s="16">
        <f>IF(Financials!AH791="","na",Financials!AH791)</f>
        <v>0.45</v>
      </c>
      <c r="AG792" s="16">
        <f>IF(Financials!AI791="","na",Financials!AI791)</f>
        <v>0.47272727272727277</v>
      </c>
      <c r="AH792" s="16" t="str">
        <f>IF(Financials!AJ791="","na",Financials!AJ791)</f>
        <v>na</v>
      </c>
      <c r="AI792" s="16" t="str">
        <f>IF(Financials!AK791="","na",Financials!AK791)</f>
        <v>na</v>
      </c>
    </row>
    <row r="793" spans="1:35" x14ac:dyDescent="0.2">
      <c r="A793" s="5">
        <f>Financials!Q792</f>
        <v>44306</v>
      </c>
      <c r="B793" s="5">
        <f>Financials!P792</f>
        <v>44306</v>
      </c>
      <c r="C793" t="str">
        <f>Financials!A792</f>
        <v>US7611521078</v>
      </c>
      <c r="D793" t="str">
        <f>Financials!B792</f>
        <v>RMD</v>
      </c>
      <c r="E793" t="str">
        <f>Financials!C792</f>
        <v>ResMed</v>
      </c>
      <c r="F793" t="str">
        <f>Financials!D792</f>
        <v>USD</v>
      </c>
      <c r="G793" t="str">
        <f>Financials!E792</f>
        <v>Healthcare</v>
      </c>
      <c r="H793" t="str">
        <f>Financials!F792</f>
        <v>Medical Instruments &amp; Supplies</v>
      </c>
      <c r="I793">
        <f>Financials!O792</f>
        <v>205.7</v>
      </c>
      <c r="J793" t="str">
        <f>Financials!H792&amp;" - "&amp;Financials!G792</f>
        <v>149.16 - 224.43</v>
      </c>
      <c r="K793" s="7">
        <f>(Financials!G792-Financials!O792)/Financials!O792</f>
        <v>9.1054934370442486E-2</v>
      </c>
      <c r="L793" s="1">
        <f>Financials!M792</f>
        <v>7.6E-3</v>
      </c>
      <c r="M793">
        <f>Financials!I792</f>
        <v>42.943600000000004</v>
      </c>
      <c r="N793">
        <f>Financials!J792</f>
        <v>19.690000000000001</v>
      </c>
      <c r="O793" s="11">
        <f>Financials!K792</f>
        <v>10.446899999999999</v>
      </c>
      <c r="P793" s="8">
        <f t="shared" si="13"/>
        <v>4</v>
      </c>
      <c r="Q793" s="14">
        <f>Financials!S792</f>
        <v>2013</v>
      </c>
      <c r="R793" s="14">
        <f>Financials!T792</f>
        <v>2021</v>
      </c>
      <c r="S793" s="14">
        <f>Financials!U792</f>
        <v>7</v>
      </c>
      <c r="T793" s="14">
        <f>Financials!V792</f>
        <v>1</v>
      </c>
      <c r="U793" s="15">
        <f>IF(Financials!W792="","na",Financials!W792)</f>
        <v>-0.5357142857142857</v>
      </c>
      <c r="V793" s="15">
        <f>IF(Financials!X792="","na",Financials!X792)</f>
        <v>-0.63207547169811318</v>
      </c>
      <c r="W793" s="15">
        <f>IF(Financials!Y792="","na",Financials!Y792)</f>
        <v>-0.69047619047619047</v>
      </c>
      <c r="X793" s="15">
        <f>IF(Financials!Z792="","na",Financials!Z792)</f>
        <v>-0.72916666666666652</v>
      </c>
      <c r="Y793" s="15">
        <f>IF(Financials!AA792="","na",Financials!AA792)</f>
        <v>-0.74999999999999989</v>
      </c>
      <c r="Z793" s="8">
        <f>IF(Financials!AB792="","na",Financials!AB792)</f>
        <v>1.36</v>
      </c>
      <c r="AA793" s="8">
        <f>IF(Financials!AC792="","na",Financials!AC792)</f>
        <v>1.44</v>
      </c>
      <c r="AB793" s="8">
        <f>IF(Financials!AD792="","na",Financials!AD792)</f>
        <v>1.52</v>
      </c>
      <c r="AC793" s="8">
        <f>IF(Financials!AE792="","na",Financials!AE792)</f>
        <v>1.56</v>
      </c>
      <c r="AD793" s="8">
        <f>IF(Financials!AF792="","na",Financials!AF792)</f>
        <v>0.39</v>
      </c>
      <c r="AE793" s="16">
        <f>IF(Financials!AG792="","na",Financials!AG792)</f>
        <v>0.56666666666666676</v>
      </c>
      <c r="AF793" s="16">
        <f>IF(Financials!AH792="","na",Financials!AH792)</f>
        <v>0.65454545454545443</v>
      </c>
      <c r="AG793" s="16">
        <f>IF(Financials!AI792="","na",Financials!AI792)</f>
        <v>0.54285714285714293</v>
      </c>
      <c r="AH793" s="16">
        <f>IF(Financials!AJ792="","na",Financials!AJ792)</f>
        <v>0.36279069767441863</v>
      </c>
      <c r="AI793" s="16" t="str">
        <f>IF(Financials!AK792="","na",Financials!AK792)</f>
        <v>na</v>
      </c>
    </row>
    <row r="794" spans="1:35" x14ac:dyDescent="0.2">
      <c r="A794" s="5">
        <f>Financials!Q793</f>
        <v>44306</v>
      </c>
      <c r="B794" s="5">
        <f>Financials!P793</f>
        <v>44306</v>
      </c>
      <c r="C794" t="str">
        <f>Financials!A793</f>
        <v>US7703231032</v>
      </c>
      <c r="D794" t="str">
        <f>Financials!B793</f>
        <v>RHI</v>
      </c>
      <c r="E794" t="str">
        <f>Financials!C793</f>
        <v>Robert Half</v>
      </c>
      <c r="F794" t="str">
        <f>Financials!D793</f>
        <v>USD</v>
      </c>
      <c r="G794" t="str">
        <f>Financials!E793</f>
        <v>Industrials</v>
      </c>
      <c r="H794" t="str">
        <f>Financials!F793</f>
        <v>Staffing &amp; Employment Services</v>
      </c>
      <c r="I794">
        <f>Financials!O793</f>
        <v>81.25</v>
      </c>
      <c r="J794" t="str">
        <f>Financials!H793&amp;" - "&amp;Financials!G793</f>
        <v>38.95 - 83.82</v>
      </c>
      <c r="K794" s="7">
        <f>(Financials!G793-Financials!O793)/Financials!O793</f>
        <v>3.163076923076915E-2</v>
      </c>
      <c r="L794" s="1">
        <f>Financials!M793</f>
        <v>1.8700000000000001E-2</v>
      </c>
      <c r="M794">
        <f>Financials!I793</f>
        <v>30.092600000000001</v>
      </c>
      <c r="N794">
        <f>Financials!J793</f>
        <v>10.821999999999999</v>
      </c>
      <c r="O794" s="11">
        <f>Financials!K793</f>
        <v>7.5078500000000004</v>
      </c>
      <c r="P794" s="8">
        <f t="shared" si="13"/>
        <v>3</v>
      </c>
      <c r="Q794" s="14">
        <f>Financials!S793</f>
        <v>2004</v>
      </c>
      <c r="R794" s="14">
        <f>Financials!T793</f>
        <v>2021</v>
      </c>
      <c r="S794" s="14">
        <f>Financials!U793</f>
        <v>15</v>
      </c>
      <c r="T794" s="14">
        <f>Financials!V793</f>
        <v>2</v>
      </c>
      <c r="U794" s="15">
        <f>IF(Financials!W793="","na",Financials!W793)</f>
        <v>1.1111111111111112</v>
      </c>
      <c r="V794" s="15">
        <f>IF(Financials!X793="","na",Financials!X793)</f>
        <v>-0.47222222222222221</v>
      </c>
      <c r="W794" s="15">
        <f>IF(Financials!Y793="","na",Financials!Y793)</f>
        <v>-0.56818181818181823</v>
      </c>
      <c r="X794" s="15">
        <f>IF(Financials!Z793="","na",Financials!Z793)</f>
        <v>-0.6607142857142857</v>
      </c>
      <c r="Y794" s="15">
        <f>IF(Financials!AA793="","na",Financials!AA793)</f>
        <v>-0.72058823529411764</v>
      </c>
      <c r="Z794" s="8">
        <f>IF(Financials!AB793="","na",Financials!AB793)</f>
        <v>0.96</v>
      </c>
      <c r="AA794" s="8">
        <f>IF(Financials!AC793="","na",Financials!AC793)</f>
        <v>1.1200000000000001</v>
      </c>
      <c r="AB794" s="8">
        <f>IF(Financials!AD793="","na",Financials!AD793)</f>
        <v>1.24</v>
      </c>
      <c r="AC794" s="8">
        <f>IF(Financials!AE793="","na",Financials!AE793)</f>
        <v>1.36</v>
      </c>
      <c r="AD794" s="8">
        <f>IF(Financials!AF793="","na",Financials!AF793)</f>
        <v>0.38</v>
      </c>
      <c r="AE794" s="16">
        <f>IF(Financials!AG793="","na",Financials!AG793)</f>
        <v>0.41739130434782612</v>
      </c>
      <c r="AF794" s="16">
        <f>IF(Financials!AH793="","na",Financials!AH793)</f>
        <v>0.31111111111111112</v>
      </c>
      <c r="AG794" s="16">
        <f>IF(Financials!AI793="","na",Financials!AI793)</f>
        <v>0.31794871794871793</v>
      </c>
      <c r="AH794" s="16" t="str">
        <f>IF(Financials!AJ793="","na",Financials!AJ793)</f>
        <v>na</v>
      </c>
      <c r="AI794" s="16" t="str">
        <f>IF(Financials!AK793="","na",Financials!AK793)</f>
        <v>na</v>
      </c>
    </row>
    <row r="795" spans="1:35" x14ac:dyDescent="0.2">
      <c r="A795" s="5">
        <f>Financials!Q794</f>
        <v>44306</v>
      </c>
      <c r="B795" s="5">
        <f>Financials!P794</f>
        <v>44306</v>
      </c>
      <c r="C795" t="str">
        <f>Financials!A794</f>
        <v>US7739031091</v>
      </c>
      <c r="D795" t="str">
        <f>Financials!B794</f>
        <v>ROK</v>
      </c>
      <c r="E795" t="str">
        <f>Financials!C794</f>
        <v>Rockwell Automation</v>
      </c>
      <c r="F795" t="str">
        <f>Financials!D794</f>
        <v>USD</v>
      </c>
      <c r="G795" t="str">
        <f>Financials!E794</f>
        <v>Industrials</v>
      </c>
      <c r="H795" t="str">
        <f>Financials!F794</f>
        <v>Specialty Industrial Machinery</v>
      </c>
      <c r="I795">
        <f>Financials!O794</f>
        <v>263.22000000000003</v>
      </c>
      <c r="J795" t="str">
        <f>Financials!H794&amp;" - "&amp;Financials!G794</f>
        <v>154.8 - 275.43</v>
      </c>
      <c r="K795" s="7">
        <f>(Financials!G794-Financials!O794)/Financials!O794</f>
        <v>4.6387052655573205E-2</v>
      </c>
      <c r="L795" s="1">
        <f>Financials!M794</f>
        <v>1.6299999999999999E-2</v>
      </c>
      <c r="M795">
        <f>Financials!I794</f>
        <v>23.543800000000001</v>
      </c>
      <c r="N795">
        <f>Financials!J794</f>
        <v>13.41</v>
      </c>
      <c r="O795" s="11">
        <f>Financials!K794</f>
        <v>19.628599999999999</v>
      </c>
      <c r="P795" s="8">
        <f t="shared" si="13"/>
        <v>2</v>
      </c>
      <c r="Q795" s="14">
        <f>Financials!S794</f>
        <v>1983</v>
      </c>
      <c r="R795" s="14">
        <f>Financials!T794</f>
        <v>2021</v>
      </c>
      <c r="S795" s="14">
        <f>Financials!U794</f>
        <v>28</v>
      </c>
      <c r="T795" s="14">
        <f>Financials!V794</f>
        <v>6</v>
      </c>
      <c r="U795" s="15">
        <f>IF(Financials!W794="","na",Financials!W794)</f>
        <v>1.5029239766081874</v>
      </c>
      <c r="V795" s="15">
        <f>IF(Financials!X794="","na",Financials!X794)</f>
        <v>-0.55230125523012552</v>
      </c>
      <c r="W795" s="15">
        <f>IF(Financials!Y794="","na",Financials!Y794)</f>
        <v>-0.63543441226575803</v>
      </c>
      <c r="X795" s="15">
        <f>IF(Financials!Z794="","na",Financials!Z794)</f>
        <v>-0.70644718792866945</v>
      </c>
      <c r="Y795" s="15">
        <f>IF(Financials!AA794="","na",Financials!AA794)</f>
        <v>-0.7409200968523002</v>
      </c>
      <c r="Z795" s="8">
        <f>IF(Financials!AB794="","na",Financials!AB794)</f>
        <v>3.1150000000000002</v>
      </c>
      <c r="AA795" s="8">
        <f>IF(Financials!AC794="","na",Financials!AC794)</f>
        <v>3.645</v>
      </c>
      <c r="AB795" s="8">
        <f>IF(Financials!AD794="","na",Financials!AD794)</f>
        <v>3.93</v>
      </c>
      <c r="AC795" s="8">
        <f>IF(Financials!AE794="","na",Financials!AE794)</f>
        <v>4.13</v>
      </c>
      <c r="AD795" s="8">
        <f>IF(Financials!AF794="","na",Financials!AF794)</f>
        <v>1.07</v>
      </c>
      <c r="AE795" s="16">
        <f>IF(Financials!AG794="","na",Financials!AG794)</f>
        <v>0.48671874999999998</v>
      </c>
      <c r="AF795" s="16">
        <f>IF(Financials!AH794="","na",Financials!AH794)</f>
        <v>0.86785714285714277</v>
      </c>
      <c r="AG795" s="16">
        <f>IF(Financials!AI794="","na",Financials!AI794)</f>
        <v>0.6775862068965518</v>
      </c>
      <c r="AH795" s="16" t="str">
        <f>IF(Financials!AJ794="","na",Financials!AJ794)</f>
        <v>na</v>
      </c>
      <c r="AI795" s="16" t="str">
        <f>IF(Financials!AK794="","na",Financials!AK794)</f>
        <v>na</v>
      </c>
    </row>
    <row r="796" spans="1:35" x14ac:dyDescent="0.2">
      <c r="A796" s="5">
        <f>Financials!Q795</f>
        <v>44306</v>
      </c>
      <c r="B796" s="5">
        <f>Financials!P795</f>
        <v>44306</v>
      </c>
      <c r="C796" t="str">
        <f>Financials!A795</f>
        <v>US7766961061</v>
      </c>
      <c r="D796" t="str">
        <f>Financials!B795</f>
        <v>ROP</v>
      </c>
      <c r="E796" t="str">
        <f>Financials!C795</f>
        <v>Roper Industries</v>
      </c>
      <c r="F796" t="str">
        <f>Financials!D795</f>
        <v>USD</v>
      </c>
      <c r="G796" t="str">
        <f>Financials!E795</f>
        <v>Industrials</v>
      </c>
      <c r="H796" t="str">
        <f>Financials!F795</f>
        <v>Specialty Industrial Machinery</v>
      </c>
      <c r="I796">
        <f>Financials!O795</f>
        <v>426.55</v>
      </c>
      <c r="J796" t="str">
        <f>Financials!H795&amp;" - "&amp;Financials!G795</f>
        <v>304.55 - 455.72</v>
      </c>
      <c r="K796" s="7">
        <f>(Financials!G795-Financials!O795)/Financials!O795</f>
        <v>6.838588676591259E-2</v>
      </c>
      <c r="L796" s="1">
        <f>Financials!M795</f>
        <v>5.3E-3</v>
      </c>
      <c r="M796">
        <f>Financials!I795</f>
        <v>47.5</v>
      </c>
      <c r="N796">
        <f>Financials!J795</f>
        <v>99.903000000000006</v>
      </c>
      <c r="O796" s="11">
        <f>Financials!K795</f>
        <v>4.2696399999999999</v>
      </c>
      <c r="P796" s="8">
        <f t="shared" si="13"/>
        <v>3</v>
      </c>
      <c r="Q796" s="14">
        <f>Financials!S795</f>
        <v>1993</v>
      </c>
      <c r="R796" s="14">
        <f>Financials!T795</f>
        <v>2021</v>
      </c>
      <c r="S796" s="14">
        <f>Financials!U795</f>
        <v>25</v>
      </c>
      <c r="T796" s="14">
        <f>Financials!V795</f>
        <v>3</v>
      </c>
      <c r="U796" s="15">
        <f>IF(Financials!W795="","na",Financials!W795)</f>
        <v>49.044444444444451</v>
      </c>
      <c r="V796" s="15">
        <f>IF(Financials!X795="","na",Financials!X795)</f>
        <v>0.40749999999999981</v>
      </c>
      <c r="W796" s="15">
        <f>IF(Financials!Y795="","na",Financials!Y795)</f>
        <v>-6.1666666666666717E-2</v>
      </c>
      <c r="X796" s="15">
        <f>IF(Financials!Z795="","na",Financials!Z795)</f>
        <v>-0.31840193704600489</v>
      </c>
      <c r="Y796" s="15">
        <f>IF(Financials!AA795="","na",Financials!AA795)</f>
        <v>-0.45126705653021448</v>
      </c>
      <c r="Z796" s="8">
        <f>IF(Financials!AB795="","na",Financials!AB795)</f>
        <v>1.4</v>
      </c>
      <c r="AA796" s="8">
        <f>IF(Financials!AC795="","na",Financials!AC795)</f>
        <v>1.6519999999999999</v>
      </c>
      <c r="AB796" s="8">
        <f>IF(Financials!AD795="","na",Financials!AD795)</f>
        <v>1.8520000000000001</v>
      </c>
      <c r="AC796" s="8">
        <f>IF(Financials!AE795="","na",Financials!AE795)</f>
        <v>2.052</v>
      </c>
      <c r="AD796" s="8">
        <f>IF(Financials!AF795="","na",Financials!AF795)</f>
        <v>1.1259999999999999</v>
      </c>
      <c r="AE796" s="16">
        <f>IF(Financials!AG795="","na",Financials!AG795)</f>
        <v>0.14893617021276595</v>
      </c>
      <c r="AF796" s="16">
        <f>IF(Financials!AH795="","na",Financials!AH795)</f>
        <v>0.18153846153846151</v>
      </c>
      <c r="AG796" s="16">
        <f>IF(Financials!AI795="","na",Financials!AI795)</f>
        <v>0.11023809523809525</v>
      </c>
      <c r="AH796" s="16" t="str">
        <f>IF(Financials!AJ795="","na",Financials!AJ795)</f>
        <v>na</v>
      </c>
      <c r="AI796" s="16" t="str">
        <f>IF(Financials!AK795="","na",Financials!AK795)</f>
        <v>na</v>
      </c>
    </row>
    <row r="797" spans="1:35" x14ac:dyDescent="0.2">
      <c r="A797" s="5">
        <f>Financials!Q796</f>
        <v>44306</v>
      </c>
      <c r="B797" s="5">
        <f>Financials!P796</f>
        <v>44306</v>
      </c>
      <c r="C797" t="str">
        <f>Financials!A796</f>
        <v>US7782961038</v>
      </c>
      <c r="D797" t="str">
        <f>Financials!B796</f>
        <v>ROST</v>
      </c>
      <c r="E797" t="str">
        <f>Financials!C796</f>
        <v>Ross Stores</v>
      </c>
      <c r="F797" t="str">
        <f>Financials!D796</f>
        <v>USD</v>
      </c>
      <c r="G797" t="str">
        <f>Financials!E796</f>
        <v>Consumer Cyclical</v>
      </c>
      <c r="H797" t="str">
        <f>Financials!F796</f>
        <v>Apparel Retail</v>
      </c>
      <c r="I797">
        <f>Financials!O796</f>
        <v>124.96</v>
      </c>
      <c r="J797" t="str">
        <f>Financials!H796&amp;" - "&amp;Financials!G796</f>
        <v>79.65 - 127.08</v>
      </c>
      <c r="K797" s="7">
        <f>(Financials!G796-Financials!O796)/Financials!O796</f>
        <v>1.6965428937259962E-2</v>
      </c>
      <c r="L797" s="1">
        <f>Financials!M796</f>
        <v>9.1000000000000004E-3</v>
      </c>
      <c r="M797">
        <f>Financials!I796</f>
        <v>520.66700000000003</v>
      </c>
      <c r="N797">
        <f>Financials!J796</f>
        <v>9.23</v>
      </c>
      <c r="O797" s="11">
        <f>Financials!K796</f>
        <v>13.538500000000001</v>
      </c>
      <c r="P797" s="8">
        <f t="shared" si="13"/>
        <v>4</v>
      </c>
      <c r="Q797" s="14">
        <f>Financials!S796</f>
        <v>1995</v>
      </c>
      <c r="R797" s="14">
        <f>Financials!T796</f>
        <v>2021</v>
      </c>
      <c r="S797" s="14">
        <f>Financials!U796</f>
        <v>23</v>
      </c>
      <c r="T797" s="14">
        <f>Financials!V796</f>
        <v>2</v>
      </c>
      <c r="U797" s="15">
        <f>IF(Financials!W796="","na",Financials!W796)</f>
        <v>1.2349435382685068</v>
      </c>
      <c r="V797" s="15">
        <f>IF(Financials!X796="","na",Financials!X796)</f>
        <v>-0.28750000000000009</v>
      </c>
      <c r="W797" s="15">
        <f>IF(Financials!Y796="","na",Financials!Y796)</f>
        <v>-0.47222222222222232</v>
      </c>
      <c r="X797" s="15">
        <f>IF(Financials!Z796="","na",Financials!Z796)</f>
        <v>-0.68333333333333335</v>
      </c>
      <c r="Y797" s="15">
        <f>IF(Financials!AA796="","na",Financials!AA796)</f>
        <v>0</v>
      </c>
      <c r="Z797" s="8">
        <f>IF(Financials!AB796="","na",Financials!AB796)</f>
        <v>0.64</v>
      </c>
      <c r="AA797" s="8">
        <f>IF(Financials!AC796="","na",Financials!AC796)</f>
        <v>0.9</v>
      </c>
      <c r="AB797" s="8">
        <f>IF(Financials!AD796="","na",Financials!AD796)</f>
        <v>1.02</v>
      </c>
      <c r="AC797" s="8">
        <f>IF(Financials!AE796="","na",Financials!AE796)</f>
        <v>0.28499999999999998</v>
      </c>
      <c r="AD797" s="8">
        <f>IF(Financials!AF796="","na",Financials!AF796)</f>
        <v>0.28499999999999998</v>
      </c>
      <c r="AE797" s="16">
        <f>IF(Financials!AG796="","na",Financials!AG796)</f>
        <v>0.22857142857142859</v>
      </c>
      <c r="AF797" s="16">
        <f>IF(Financials!AH796="","na",Financials!AH796)</f>
        <v>0.25714285714285717</v>
      </c>
      <c r="AG797" s="16">
        <f>IF(Financials!AI796="","na",Financials!AI796)</f>
        <v>0.23720930232558141</v>
      </c>
      <c r="AH797" s="16">
        <f>IF(Financials!AJ796="","na",Financials!AJ796)</f>
        <v>6.1956521739130431E-2</v>
      </c>
      <c r="AI797" s="16" t="str">
        <f>IF(Financials!AK796="","na",Financials!AK796)</f>
        <v>na</v>
      </c>
    </row>
    <row r="798" spans="1:35" x14ac:dyDescent="0.2">
      <c r="A798" s="5">
        <f>Financials!Q797</f>
        <v>44306</v>
      </c>
      <c r="B798" s="5">
        <f>Financials!P797</f>
        <v>44306</v>
      </c>
      <c r="C798" t="str">
        <f>Financials!A797</f>
        <v>US78409V1044</v>
      </c>
      <c r="D798" t="str">
        <f>Financials!B797</f>
        <v>SPGI</v>
      </c>
      <c r="E798" t="str">
        <f>Financials!C797</f>
        <v>S&amp;P Global</v>
      </c>
      <c r="F798" t="str">
        <f>Financials!D797</f>
        <v>USD</v>
      </c>
      <c r="G798" t="str">
        <f>Financials!E797</f>
        <v>Financial Services</v>
      </c>
      <c r="H798" t="str">
        <f>Financials!F797</f>
        <v>Financial Data &amp; Stock Exchanges</v>
      </c>
      <c r="I798">
        <f>Financials!O797</f>
        <v>379.06</v>
      </c>
      <c r="J798" t="str">
        <f>Financials!H797&amp;" - "&amp;Financials!G797</f>
        <v>255.23 - 379.87</v>
      </c>
      <c r="K798" s="7">
        <f>(Financials!G797-Financials!O797)/Financials!O797</f>
        <v>2.1368648762728915E-3</v>
      </c>
      <c r="L798" s="1">
        <f>Financials!M797</f>
        <v>8.0999999999999996E-3</v>
      </c>
      <c r="M798">
        <f>Financials!I797</f>
        <v>39.240200000000002</v>
      </c>
      <c r="N798">
        <f>Financials!J797</f>
        <v>2.1160000000000001</v>
      </c>
      <c r="O798" s="11">
        <f>Financials!K797</f>
        <v>179.14</v>
      </c>
      <c r="P798" s="8">
        <f t="shared" si="13"/>
        <v>3</v>
      </c>
      <c r="Q798" s="14">
        <f>Financials!S797</f>
        <v>1986</v>
      </c>
      <c r="R798" s="14">
        <f>Financials!T797</f>
        <v>2021</v>
      </c>
      <c r="S798" s="14">
        <f>Financials!U797</f>
        <v>31</v>
      </c>
      <c r="T798" s="14">
        <f>Financials!V797</f>
        <v>4</v>
      </c>
      <c r="U798" s="15">
        <f>IF(Financials!W797="","na",Financials!W797)</f>
        <v>3.0526315789473686</v>
      </c>
      <c r="V798" s="15">
        <f>IF(Financials!X797="","na",Financials!X797)</f>
        <v>-0.35833333333333328</v>
      </c>
      <c r="W798" s="15">
        <f>IF(Financials!Y797="","na",Financials!Y797)</f>
        <v>-0.46527777777777773</v>
      </c>
      <c r="X798" s="15">
        <f>IF(Financials!Z797="","na",Financials!Z797)</f>
        <v>-0.61499999999999999</v>
      </c>
      <c r="Y798" s="15">
        <f>IF(Financials!AA797="","na",Financials!AA797)</f>
        <v>-0.71268656716417911</v>
      </c>
      <c r="Z798" s="8">
        <f>IF(Financials!AB797="","na",Financials!AB797)</f>
        <v>1.64</v>
      </c>
      <c r="AA798" s="8">
        <f>IF(Financials!AC797="","na",Financials!AC797)</f>
        <v>2</v>
      </c>
      <c r="AB798" s="8">
        <f>IF(Financials!AD797="","na",Financials!AD797)</f>
        <v>2.2799999999999998</v>
      </c>
      <c r="AC798" s="8">
        <f>IF(Financials!AE797="","na",Financials!AE797)</f>
        <v>2.68</v>
      </c>
      <c r="AD798" s="8">
        <f>IF(Financials!AF797="","na",Financials!AF797)</f>
        <v>0.77</v>
      </c>
      <c r="AE798" s="16">
        <f>IF(Financials!AG797="","na",Financials!AG797)</f>
        <v>0.28275862068965518</v>
      </c>
      <c r="AF798" s="16">
        <f>IF(Financials!AH797="","na",Financials!AH797)</f>
        <v>0.25974025974025972</v>
      </c>
      <c r="AG798" s="16">
        <f>IF(Financials!AI797="","na",Financials!AI797)</f>
        <v>0.26511627906976742</v>
      </c>
      <c r="AH798" s="16" t="str">
        <f>IF(Financials!AJ797="","na",Financials!AJ797)</f>
        <v>na</v>
      </c>
      <c r="AI798" s="16" t="str">
        <f>IF(Financials!AK797="","na",Financials!AK797)</f>
        <v>na</v>
      </c>
    </row>
    <row r="799" spans="1:35" x14ac:dyDescent="0.2">
      <c r="A799" s="5">
        <f>Financials!Q798</f>
        <v>44306</v>
      </c>
      <c r="B799" s="5">
        <f>Financials!P798</f>
        <v>44306</v>
      </c>
      <c r="C799" t="str">
        <f>Financials!A798</f>
        <v>US78410G1040</v>
      </c>
      <c r="D799" t="str">
        <f>Financials!B798</f>
        <v>SBAC</v>
      </c>
      <c r="E799" t="str">
        <f>Financials!C798</f>
        <v>SBA Communications REIT (A</v>
      </c>
      <c r="F799" t="str">
        <f>Financials!D798</f>
        <v>USD</v>
      </c>
      <c r="G799" t="str">
        <f>Financials!E798</f>
        <v>Real Estate</v>
      </c>
      <c r="H799" t="str">
        <f>Financials!F798</f>
        <v>REIT—Specialty</v>
      </c>
      <c r="I799">
        <f>Financials!O798</f>
        <v>292.02</v>
      </c>
      <c r="J799" t="str">
        <f>Financials!H798&amp;" - "&amp;Financials!G798</f>
        <v>232.88 - 328.37</v>
      </c>
      <c r="K799" s="7">
        <f>(Financials!G798-Financials!O798)/Financials!O798</f>
        <v>0.1244777754948292</v>
      </c>
      <c r="L799" s="1">
        <f>Financials!M798</f>
        <v>8.0999999999999996E-3</v>
      </c>
      <c r="M799">
        <f>Financials!I798</f>
        <v>1390.57</v>
      </c>
      <c r="N799">
        <f>Financials!J798</f>
        <v>-43.93</v>
      </c>
      <c r="O799" s="11">
        <f>Financials!K798</f>
        <v>0</v>
      </c>
      <c r="P799" s="8">
        <f t="shared" si="13"/>
        <v>0</v>
      </c>
      <c r="Q799" s="14">
        <f>Financials!S798</f>
        <v>2020</v>
      </c>
      <c r="R799" s="14">
        <f>Financials!T798</f>
        <v>2021</v>
      </c>
      <c r="S799" s="14">
        <f>Financials!U798</f>
        <v>0</v>
      </c>
      <c r="T799" s="14">
        <f>Financials!V798</f>
        <v>1</v>
      </c>
      <c r="U799" s="15">
        <f>IF(Financials!W798="","na",Financials!W798)</f>
        <v>-0.68817204301075274</v>
      </c>
      <c r="V799" s="15" t="str">
        <f>IF(Financials!X798="","na",Financials!X798)</f>
        <v>na</v>
      </c>
      <c r="W799" s="15" t="str">
        <f>IF(Financials!Y798="","na",Financials!Y798)</f>
        <v>na</v>
      </c>
      <c r="X799" s="15" t="str">
        <f>IF(Financials!Z798="","na",Financials!Z798)</f>
        <v>na</v>
      </c>
      <c r="Y799" s="15">
        <f>IF(Financials!AA798="","na",Financials!AA798)</f>
        <v>-0.68817204301075274</v>
      </c>
      <c r="Z799" s="8" t="str">
        <f>IF(Financials!AB798="","na",Financials!AB798)</f>
        <v>na</v>
      </c>
      <c r="AA799" s="8" t="str">
        <f>IF(Financials!AC798="","na",Financials!AC798)</f>
        <v>na</v>
      </c>
      <c r="AB799" s="8" t="str">
        <f>IF(Financials!AD798="","na",Financials!AD798)</f>
        <v>na</v>
      </c>
      <c r="AC799" s="8" t="str">
        <f>IF(Financials!AE798="","na",Financials!AE798)</f>
        <v>na</v>
      </c>
      <c r="AD799" s="8">
        <f>IF(Financials!AF798="","na",Financials!AF798)</f>
        <v>0.57999999999999996</v>
      </c>
      <c r="AE799" s="16" t="str">
        <f>IF(Financials!AG798="","na",Financials!AG798)</f>
        <v>na</v>
      </c>
      <c r="AF799" s="16" t="str">
        <f>IF(Financials!AH798="","na",Financials!AH798)</f>
        <v>na</v>
      </c>
      <c r="AG799" s="16" t="str">
        <f>IF(Financials!AI798="","na",Financials!AI798)</f>
        <v>na</v>
      </c>
      <c r="AH799" s="16" t="str">
        <f>IF(Financials!AJ798="","na",Financials!AJ798)</f>
        <v>na</v>
      </c>
      <c r="AI799" s="16" t="str">
        <f>IF(Financials!AK798="","na",Financials!AK798)</f>
        <v>na</v>
      </c>
    </row>
    <row r="800" spans="1:35" x14ac:dyDescent="0.2">
      <c r="A800" s="5">
        <f>Financials!Q799</f>
        <v>44306</v>
      </c>
      <c r="B800" s="5">
        <f>Financials!P799</f>
        <v>44306</v>
      </c>
      <c r="C800" t="str">
        <f>Financials!A799</f>
        <v>US78440X1019</v>
      </c>
      <c r="D800" t="str">
        <f>Financials!B799</f>
        <v>SLG</v>
      </c>
      <c r="E800" t="str">
        <f>Financials!C799</f>
        <v>SL Green Realty</v>
      </c>
      <c r="F800" t="str">
        <f>Financials!D799</f>
        <v>USD</v>
      </c>
      <c r="G800" t="str">
        <f>Financials!E799</f>
        <v>Real Estate</v>
      </c>
      <c r="H800" t="str">
        <f>Financials!F799</f>
        <v>REIT—Office</v>
      </c>
      <c r="I800">
        <f>Financials!O799</f>
        <v>70.14</v>
      </c>
      <c r="J800" t="str">
        <f>Financials!H799&amp;" - "&amp;Financials!G799</f>
        <v>36.2101 - 77.99</v>
      </c>
      <c r="K800" s="7">
        <f>(Financials!G799-Financials!O799)/Financials!O799</f>
        <v>0.11191901910464777</v>
      </c>
      <c r="L800" s="1">
        <f>Financials!M799</f>
        <v>5.0900000000000001E-2</v>
      </c>
      <c r="M800">
        <f>Financials!I799</f>
        <v>13.997199999999999</v>
      </c>
      <c r="N800">
        <f>Financials!J799</f>
        <v>68.427000000000007</v>
      </c>
      <c r="O800" s="11">
        <f>Financials!K799</f>
        <v>1.0250300000000001</v>
      </c>
      <c r="P800" s="8">
        <f t="shared" si="13"/>
        <v>0</v>
      </c>
      <c r="Q800" s="14">
        <f>Financials!S799</f>
        <v>1998</v>
      </c>
      <c r="R800" s="14">
        <f>Financials!T799</f>
        <v>2021</v>
      </c>
      <c r="S800" s="14">
        <f>Financials!U799</f>
        <v>19</v>
      </c>
      <c r="T800" s="14">
        <f>Financials!V799</f>
        <v>4</v>
      </c>
      <c r="U800" s="15">
        <f>IF(Financials!W799="","na",Financials!W799)</f>
        <v>-0.3695380774032459</v>
      </c>
      <c r="V800" s="15">
        <f>IF(Financials!X799="","na",Financials!X799)</f>
        <v>-0.57969399503400831</v>
      </c>
      <c r="W800" s="15">
        <f>IF(Financials!Y799="","na",Financials!Y799)</f>
        <v>-0.69927050766711318</v>
      </c>
      <c r="X800" s="15">
        <f>IF(Financials!Z799="","na",Financials!Z799)</f>
        <v>-0.73163912695624445</v>
      </c>
      <c r="Y800" s="15">
        <f>IF(Financials!AA799="","na",Financials!AA799)</f>
        <v>-0.8093376318013924</v>
      </c>
      <c r="Z800" s="8">
        <f>IF(Financials!AB799="","na",Financials!AB799)</f>
        <v>3.2317300000000002</v>
      </c>
      <c r="AA800" s="8">
        <f>IF(Financials!AC799="","na",Financials!AC799)</f>
        <v>3.3872300000000002</v>
      </c>
      <c r="AB800" s="8">
        <f>IF(Financials!AD799="","na",Financials!AD799)</f>
        <v>3.5375999999999999</v>
      </c>
      <c r="AC800" s="8">
        <f>IF(Financials!AE799="","na",Financials!AE799)</f>
        <v>4.7675900000000002</v>
      </c>
      <c r="AD800" s="8">
        <f>IF(Financials!AF799="","na",Financials!AF799)</f>
        <v>0.90900000000000003</v>
      </c>
      <c r="AE800" s="16" t="str">
        <f>IF(Financials!AG799="","na",Financials!AG799)</f>
        <v>na</v>
      </c>
      <c r="AF800" s="16">
        <f>IF(Financials!AH799="","na",Financials!AH799)</f>
        <v>1.2545296296296296</v>
      </c>
      <c r="AG800" s="16">
        <f>IF(Financials!AI799="","na",Financials!AI799)</f>
        <v>1.1411612903225803</v>
      </c>
      <c r="AH800" s="16" t="str">
        <f>IF(Financials!AJ799="","na",Financials!AJ799)</f>
        <v>na</v>
      </c>
      <c r="AI800" s="16" t="str">
        <f>IF(Financials!AK799="","na",Financials!AK799)</f>
        <v>na</v>
      </c>
    </row>
    <row r="801" spans="1:35" x14ac:dyDescent="0.2">
      <c r="A801" s="5">
        <f>Financials!Q800</f>
        <v>44306</v>
      </c>
      <c r="B801" s="5">
        <f>Financials!P800</f>
        <v>44306</v>
      </c>
      <c r="C801" t="str">
        <f>Financials!A800</f>
        <v>US79466L3024</v>
      </c>
      <c r="D801" t="str">
        <f>Financials!B800</f>
        <v>CRM</v>
      </c>
      <c r="E801" t="str">
        <f>Financials!C800</f>
        <v>Salesforce</v>
      </c>
      <c r="F801" t="str">
        <f>Financials!D800</f>
        <v>USD</v>
      </c>
      <c r="G801" t="str">
        <f>Financials!E800</f>
        <v>Technology</v>
      </c>
      <c r="H801" t="str">
        <f>Financials!F800</f>
        <v>Software—Application</v>
      </c>
      <c r="I801">
        <f>Financials!O800</f>
        <v>227.96</v>
      </c>
      <c r="J801" t="str">
        <f>Financials!H800&amp;" - "&amp;Financials!G800</f>
        <v>144.51 - 284.5</v>
      </c>
      <c r="K801" s="7">
        <f>(Financials!G800-Financials!O800)/Financials!O800</f>
        <v>0.24802596946832772</v>
      </c>
      <c r="L801" s="1">
        <f>Financials!M800</f>
        <v>0</v>
      </c>
      <c r="M801">
        <f>Financials!I800</f>
        <v>52.045699999999997</v>
      </c>
      <c r="N801">
        <f>Financials!J800</f>
        <v>45.15</v>
      </c>
      <c r="O801" s="11">
        <f>Financials!K800</f>
        <v>5.0489499999999996</v>
      </c>
      <c r="P801" s="8">
        <f t="shared" ref="P801:P864" si="14">COUNTIFS(AE801:AI801,"&gt;0",AE801:AI801,"&lt;0.8")</f>
        <v>0</v>
      </c>
      <c r="Q801" s="14">
        <f>Financials!S800</f>
        <v>0</v>
      </c>
      <c r="R801" s="14">
        <f>Financials!T800</f>
        <v>0</v>
      </c>
      <c r="S801" s="14">
        <f>Financials!U800</f>
        <v>0</v>
      </c>
      <c r="T801" s="14">
        <f>Financials!V800</f>
        <v>0</v>
      </c>
      <c r="U801" s="15" t="str">
        <f>IF(Financials!W800="","na",Financials!W800)</f>
        <v>na</v>
      </c>
      <c r="V801" s="15" t="str">
        <f>IF(Financials!X800="","na",Financials!X800)</f>
        <v>na</v>
      </c>
      <c r="W801" s="15" t="str">
        <f>IF(Financials!Y800="","na",Financials!Y800)</f>
        <v>na</v>
      </c>
      <c r="X801" s="15" t="str">
        <f>IF(Financials!Z800="","na",Financials!Z800)</f>
        <v>na</v>
      </c>
      <c r="Y801" s="15" t="str">
        <f>IF(Financials!AA800="","na",Financials!AA800)</f>
        <v>na</v>
      </c>
      <c r="Z801" s="8" t="str">
        <f>IF(Financials!AB800="","na",Financials!AB800)</f>
        <v>na</v>
      </c>
      <c r="AA801" s="8" t="str">
        <f>IF(Financials!AC800="","na",Financials!AC800)</f>
        <v>na</v>
      </c>
      <c r="AB801" s="8" t="str">
        <f>IF(Financials!AD800="","na",Financials!AD800)</f>
        <v>na</v>
      </c>
      <c r="AC801" s="8" t="str">
        <f>IF(Financials!AE800="","na",Financials!AE800)</f>
        <v>na</v>
      </c>
      <c r="AD801" s="8" t="str">
        <f>IF(Financials!AF800="","na",Financials!AF800)</f>
        <v>na</v>
      </c>
      <c r="AE801" s="16" t="str">
        <f>IF(Financials!AG800="","na",Financials!AG800)</f>
        <v>na</v>
      </c>
      <c r="AF801" s="16" t="str">
        <f>IF(Financials!AH800="","na",Financials!AH800)</f>
        <v>na</v>
      </c>
      <c r="AG801" s="16" t="str">
        <f>IF(Financials!AI800="","na",Financials!AI800)</f>
        <v>na</v>
      </c>
      <c r="AH801" s="16" t="str">
        <f>IF(Financials!AJ800="","na",Financials!AJ800)</f>
        <v>na</v>
      </c>
      <c r="AI801" s="16" t="str">
        <f>IF(Financials!AK800="","na",Financials!AK800)</f>
        <v>na</v>
      </c>
    </row>
    <row r="802" spans="1:35" x14ac:dyDescent="0.2">
      <c r="A802" s="5">
        <f>Financials!Q801</f>
        <v>44306</v>
      </c>
      <c r="B802" s="5">
        <f>Financials!P801</f>
        <v>44306</v>
      </c>
      <c r="C802" t="str">
        <f>Financials!A801</f>
        <v>US8064071025</v>
      </c>
      <c r="D802" t="str">
        <f>Financials!B801</f>
        <v>HSIC</v>
      </c>
      <c r="E802" t="str">
        <f>Financials!C801</f>
        <v>Henry Schein</v>
      </c>
      <c r="F802" t="str">
        <f>Financials!D801</f>
        <v>USD</v>
      </c>
      <c r="G802" t="str">
        <f>Financials!E801</f>
        <v>Healthcare</v>
      </c>
      <c r="H802" t="str">
        <f>Financials!F801</f>
        <v>Medical Distribution</v>
      </c>
      <c r="I802">
        <f>Financials!O801</f>
        <v>70.52</v>
      </c>
      <c r="J802" t="str">
        <f>Financials!H801&amp;" - "&amp;Financials!G801</f>
        <v>46.98 - 74.89</v>
      </c>
      <c r="K802" s="7">
        <f>(Financials!G801-Financials!O801)/Financials!O801</f>
        <v>6.1968235961429446E-2</v>
      </c>
      <c r="L802" s="1">
        <f>Financials!M801</f>
        <v>0</v>
      </c>
      <c r="M802">
        <f>Financials!I801</f>
        <v>25.0337</v>
      </c>
      <c r="N802">
        <f>Financials!J801</f>
        <v>23.501999999999999</v>
      </c>
      <c r="O802" s="11">
        <f>Financials!K801</f>
        <v>3.0005999999999999</v>
      </c>
      <c r="P802" s="8">
        <f t="shared" si="14"/>
        <v>0</v>
      </c>
      <c r="Q802" s="14">
        <f>Financials!S801</f>
        <v>0</v>
      </c>
      <c r="R802" s="14">
        <f>Financials!T801</f>
        <v>0</v>
      </c>
      <c r="S802" s="14">
        <f>Financials!U801</f>
        <v>0</v>
      </c>
      <c r="T802" s="14">
        <f>Financials!V801</f>
        <v>0</v>
      </c>
      <c r="U802" s="15" t="str">
        <f>IF(Financials!W801="","na",Financials!W801)</f>
        <v>na</v>
      </c>
      <c r="V802" s="15" t="str">
        <f>IF(Financials!X801="","na",Financials!X801)</f>
        <v>na</v>
      </c>
      <c r="W802" s="15" t="str">
        <f>IF(Financials!Y801="","na",Financials!Y801)</f>
        <v>na</v>
      </c>
      <c r="X802" s="15" t="str">
        <f>IF(Financials!Z801="","na",Financials!Z801)</f>
        <v>na</v>
      </c>
      <c r="Y802" s="15" t="str">
        <f>IF(Financials!AA801="","na",Financials!AA801)</f>
        <v>na</v>
      </c>
      <c r="Z802" s="8" t="str">
        <f>IF(Financials!AB801="","na",Financials!AB801)</f>
        <v>na</v>
      </c>
      <c r="AA802" s="8" t="str">
        <f>IF(Financials!AC801="","na",Financials!AC801)</f>
        <v>na</v>
      </c>
      <c r="AB802" s="8" t="str">
        <f>IF(Financials!AD801="","na",Financials!AD801)</f>
        <v>na</v>
      </c>
      <c r="AC802" s="8" t="str">
        <f>IF(Financials!AE801="","na",Financials!AE801)</f>
        <v>na</v>
      </c>
      <c r="AD802" s="8" t="str">
        <f>IF(Financials!AF801="","na",Financials!AF801)</f>
        <v>na</v>
      </c>
      <c r="AE802" s="16" t="str">
        <f>IF(Financials!AG801="","na",Financials!AG801)</f>
        <v>na</v>
      </c>
      <c r="AF802" s="16" t="str">
        <f>IF(Financials!AH801="","na",Financials!AH801)</f>
        <v>na</v>
      </c>
      <c r="AG802" s="16" t="str">
        <f>IF(Financials!AI801="","na",Financials!AI801)</f>
        <v>na</v>
      </c>
      <c r="AH802" s="16" t="str">
        <f>IF(Financials!AJ801="","na",Financials!AJ801)</f>
        <v>na</v>
      </c>
      <c r="AI802" s="16" t="str">
        <f>IF(Financials!AK801="","na",Financials!AK801)</f>
        <v>na</v>
      </c>
    </row>
    <row r="803" spans="1:35" x14ac:dyDescent="0.2">
      <c r="A803" s="5">
        <f>Financials!Q802</f>
        <v>44306</v>
      </c>
      <c r="B803" s="5">
        <f>Financials!P802</f>
        <v>44306</v>
      </c>
      <c r="C803" t="str">
        <f>Financials!A802</f>
        <v>US8085131055</v>
      </c>
      <c r="D803" t="str">
        <f>Financials!B802</f>
        <v>SCHW</v>
      </c>
      <c r="E803" t="str">
        <f>Financials!C802</f>
        <v>Charles Schwab</v>
      </c>
      <c r="F803" t="str">
        <f>Financials!D802</f>
        <v>USD</v>
      </c>
      <c r="G803" t="str">
        <f>Financials!E802</f>
        <v>Financial Services</v>
      </c>
      <c r="H803" t="str">
        <f>Financials!F802</f>
        <v>Capital Markets</v>
      </c>
      <c r="I803">
        <f>Financials!O802</f>
        <v>63.69</v>
      </c>
      <c r="J803" t="str">
        <f>Financials!H802&amp;" - "&amp;Financials!G802</f>
        <v>31.63 - 68.21</v>
      </c>
      <c r="K803" s="7">
        <f>(Financials!G802-Financials!O802)/Financials!O802</f>
        <v>7.0968754906578682E-2</v>
      </c>
      <c r="L803" s="1">
        <f>Financials!M802</f>
        <v>1.1299999999999999E-2</v>
      </c>
      <c r="M803">
        <f>Financials!I802</f>
        <v>27.476299999999998</v>
      </c>
      <c r="N803">
        <f>Financials!J802</f>
        <v>29.542999999999999</v>
      </c>
      <c r="O803" s="11">
        <f>Financials!K802</f>
        <v>2.15584</v>
      </c>
      <c r="P803" s="8">
        <f t="shared" si="14"/>
        <v>3</v>
      </c>
      <c r="Q803" s="14">
        <f>Financials!S802</f>
        <v>1990</v>
      </c>
      <c r="R803" s="14">
        <f>Financials!T802</f>
        <v>2021</v>
      </c>
      <c r="S803" s="14">
        <f>Financials!U802</f>
        <v>22</v>
      </c>
      <c r="T803" s="14">
        <f>Financials!V802</f>
        <v>3</v>
      </c>
      <c r="U803" s="15">
        <f>IF(Financials!W802="","na",Financials!W802)</f>
        <v>61.937062937062933</v>
      </c>
      <c r="V803" s="15">
        <f>IF(Financials!X802="","na",Financials!X802)</f>
        <v>-0.25</v>
      </c>
      <c r="W803" s="15">
        <f>IF(Financials!Y802="","na",Financials!Y802)</f>
        <v>-0.4705882352941177</v>
      </c>
      <c r="X803" s="15">
        <f>IF(Financials!Z802="","na",Financials!Z802)</f>
        <v>-0.69491525423728817</v>
      </c>
      <c r="Y803" s="15">
        <f>IF(Financials!AA802="","na",Financials!AA802)</f>
        <v>-0.75000000000000011</v>
      </c>
      <c r="Z803" s="8">
        <f>IF(Financials!AB802="","na",Financials!AB802)</f>
        <v>0.32</v>
      </c>
      <c r="AA803" s="8">
        <f>IF(Financials!AC802="","na",Financials!AC802)</f>
        <v>0.59</v>
      </c>
      <c r="AB803" s="8">
        <f>IF(Financials!AD802="","na",Financials!AD802)</f>
        <v>0.68</v>
      </c>
      <c r="AC803" s="8">
        <f>IF(Financials!AE802="","na",Financials!AE802)</f>
        <v>0.72</v>
      </c>
      <c r="AD803" s="8">
        <f>IF(Financials!AF802="","na",Financials!AF802)</f>
        <v>0.18</v>
      </c>
      <c r="AE803" s="16">
        <f>IF(Financials!AG802="","na",Financials!AG802)</f>
        <v>0.2</v>
      </c>
      <c r="AF803" s="16">
        <f>IF(Financials!AH802="","na",Financials!AH802)</f>
        <v>0.23599999999999999</v>
      </c>
      <c r="AG803" s="16">
        <f>IF(Financials!AI802="","na",Financials!AI802)</f>
        <v>0.25185185185185183</v>
      </c>
      <c r="AH803" s="16" t="str">
        <f>IF(Financials!AJ802="","na",Financials!AJ802)</f>
        <v>na</v>
      </c>
      <c r="AI803" s="16" t="str">
        <f>IF(Financials!AK802="","na",Financials!AK802)</f>
        <v>na</v>
      </c>
    </row>
    <row r="804" spans="1:35" x14ac:dyDescent="0.2">
      <c r="A804" s="5">
        <f>Financials!Q803</f>
        <v>44306</v>
      </c>
      <c r="B804" s="5">
        <f>Financials!P803</f>
        <v>44306</v>
      </c>
      <c r="C804" t="str">
        <f>Financials!A803</f>
        <v>US81211K1007</v>
      </c>
      <c r="D804" t="str">
        <f>Financials!B803</f>
        <v>SEE</v>
      </c>
      <c r="E804" t="str">
        <f>Financials!C803</f>
        <v>Sealed Air</v>
      </c>
      <c r="F804" t="str">
        <f>Financials!D803</f>
        <v>USD</v>
      </c>
      <c r="G804" t="str">
        <f>Financials!E803</f>
        <v>Consumer Cyclical</v>
      </c>
      <c r="H804" t="str">
        <f>Financials!F803</f>
        <v>Packaging &amp; Containers</v>
      </c>
      <c r="I804">
        <f>Financials!O803</f>
        <v>48.5</v>
      </c>
      <c r="J804" t="str">
        <f>Financials!H803&amp;" - "&amp;Financials!G803</f>
        <v>26.34 - 48.615</v>
      </c>
      <c r="K804" s="7">
        <f>(Financials!G803-Financials!O803)/Financials!O803</f>
        <v>2.3711340206185975E-3</v>
      </c>
      <c r="L804" s="1">
        <f>Financials!M803</f>
        <v>1.32E-2</v>
      </c>
      <c r="M804">
        <f>Financials!I803</f>
        <v>15.057399999999999</v>
      </c>
      <c r="N804">
        <f>Financials!J803</f>
        <v>1.1140000000000001</v>
      </c>
      <c r="O804" s="11">
        <f>Financials!K803</f>
        <v>43.536799999999999</v>
      </c>
      <c r="P804" s="8">
        <f t="shared" si="14"/>
        <v>3</v>
      </c>
      <c r="Q804" s="14">
        <f>Financials!S803</f>
        <v>1985</v>
      </c>
      <c r="R804" s="14">
        <f>Financials!T803</f>
        <v>2021</v>
      </c>
      <c r="S804" s="14">
        <f>Financials!U803</f>
        <v>9</v>
      </c>
      <c r="T804" s="14">
        <f>Financials!V803</f>
        <v>3</v>
      </c>
      <c r="U804" s="15">
        <f>IF(Financials!W803="","na",Financials!W803)</f>
        <v>-0.61904761904761907</v>
      </c>
      <c r="V804" s="15">
        <f>IF(Financials!X803="","na",Financials!X803)</f>
        <v>-0.69230769230769229</v>
      </c>
      <c r="W804" s="15">
        <f>IF(Financials!Y803="","na",Financials!Y803)</f>
        <v>-0.73770491803278682</v>
      </c>
      <c r="X804" s="15">
        <f>IF(Financials!Z803="","na",Financials!Z803)</f>
        <v>-0.75</v>
      </c>
      <c r="Y804" s="15">
        <f>IF(Financials!AA803="","na",Financials!AA803)</f>
        <v>-0.75</v>
      </c>
      <c r="Z804" s="8">
        <f>IF(Financials!AB803="","na",Financials!AB803)</f>
        <v>0.64</v>
      </c>
      <c r="AA804" s="8">
        <f>IF(Financials!AC803="","na",Financials!AC803)</f>
        <v>0.64</v>
      </c>
      <c r="AB804" s="8">
        <f>IF(Financials!AD803="","na",Financials!AD803)</f>
        <v>0.64</v>
      </c>
      <c r="AC804" s="8">
        <f>IF(Financials!AE803="","na",Financials!AE803)</f>
        <v>0.64</v>
      </c>
      <c r="AD804" s="8">
        <f>IF(Financials!AF803="","na",Financials!AF803)</f>
        <v>0.16</v>
      </c>
      <c r="AE804" s="16">
        <f>IF(Financials!AG803="","na",Financials!AG803)</f>
        <v>0.14883720930232558</v>
      </c>
      <c r="AF804" s="16">
        <f>IF(Financials!AH803="","na",Financials!AH803)</f>
        <v>0.53333333333333333</v>
      </c>
      <c r="AG804" s="16">
        <f>IF(Financials!AI803="","na",Financials!AI803)</f>
        <v>0.37647058823529411</v>
      </c>
      <c r="AH804" s="16" t="str">
        <f>IF(Financials!AJ803="","na",Financials!AJ803)</f>
        <v>na</v>
      </c>
      <c r="AI804" s="16" t="str">
        <f>IF(Financials!AK803="","na",Financials!AK803)</f>
        <v>na</v>
      </c>
    </row>
    <row r="805" spans="1:35" x14ac:dyDescent="0.2">
      <c r="A805" s="5">
        <f>Financials!Q804</f>
        <v>44306</v>
      </c>
      <c r="B805" s="5">
        <f>Financials!P804</f>
        <v>44306</v>
      </c>
      <c r="C805" t="str">
        <f>Financials!A804</f>
        <v>US8168511090</v>
      </c>
      <c r="D805" t="str">
        <f>Financials!B804</f>
        <v>SRE</v>
      </c>
      <c r="E805" t="str">
        <f>Financials!C804</f>
        <v>Sempra Energy</v>
      </c>
      <c r="F805" t="str">
        <f>Financials!D804</f>
        <v>USD</v>
      </c>
      <c r="G805" t="str">
        <f>Financials!E804</f>
        <v>Utilities</v>
      </c>
      <c r="H805" t="str">
        <f>Financials!F804</f>
        <v>Utilities—Diversified</v>
      </c>
      <c r="I805">
        <f>Financials!O804</f>
        <v>139.86000000000001</v>
      </c>
      <c r="J805" t="str">
        <f>Financials!H804&amp;" - "&amp;Financials!G804</f>
        <v>112.16 - 140.11</v>
      </c>
      <c r="K805" s="7">
        <f>(Financials!G804-Financials!O804)/Financials!O804</f>
        <v>1.7875017875017872E-3</v>
      </c>
      <c r="L805" s="1">
        <f>Financials!M804</f>
        <v>3.15E-2</v>
      </c>
      <c r="M805">
        <f>Financials!I804</f>
        <v>10.858700000000001</v>
      </c>
      <c r="N805">
        <f>Financials!J804</f>
        <v>70.114999999999995</v>
      </c>
      <c r="O805" s="11">
        <f>Financials!K804</f>
        <v>1.99472</v>
      </c>
      <c r="P805" s="8">
        <f t="shared" si="14"/>
        <v>1</v>
      </c>
      <c r="Q805" s="14">
        <f>Financials!S804</f>
        <v>1999</v>
      </c>
      <c r="R805" s="14">
        <f>Financials!T804</f>
        <v>2021</v>
      </c>
      <c r="S805" s="14">
        <f>Financials!U804</f>
        <v>14</v>
      </c>
      <c r="T805" s="14">
        <f>Financials!V804</f>
        <v>3</v>
      </c>
      <c r="U805" s="15">
        <f>IF(Financials!W804="","na",Financials!W804)</f>
        <v>-0.29487179487179482</v>
      </c>
      <c r="V805" s="15">
        <f>IF(Financials!X804="","na",Financials!X804)</f>
        <v>-0.58333333333333337</v>
      </c>
      <c r="W805" s="15">
        <f>IF(Financials!Y804="","na",Financials!Y804)</f>
        <v>-0.63815789473684204</v>
      </c>
      <c r="X805" s="15">
        <f>IF(Financials!Z804="","na",Financials!Z804)</f>
        <v>-0.6927374301675977</v>
      </c>
      <c r="Y805" s="15">
        <f>IF(Financials!AA804="","na",Financials!AA804)</f>
        <v>-0.73684210526315785</v>
      </c>
      <c r="Z805" s="8">
        <f>IF(Financials!AB804="","na",Financials!AB804)</f>
        <v>3.2919999999999998</v>
      </c>
      <c r="AA805" s="8">
        <f>IF(Financials!AC804="","na",Financials!AC804)</f>
        <v>3.58</v>
      </c>
      <c r="AB805" s="8">
        <f>IF(Financials!AD804="","na",Financials!AD804)</f>
        <v>3.8719999999999999</v>
      </c>
      <c r="AC805" s="8">
        <f>IF(Financials!AE804="","na",Financials!AE804)</f>
        <v>4.18</v>
      </c>
      <c r="AD805" s="8">
        <f>IF(Financials!AF804="","na",Financials!AF804)</f>
        <v>1.1000000000000001</v>
      </c>
      <c r="AE805" s="16">
        <f>IF(Financials!AG804="","na",Financials!AG804)</f>
        <v>3.2919999999999998</v>
      </c>
      <c r="AF805" s="16">
        <f>IF(Financials!AH804="","na",Financials!AH804)</f>
        <v>1.0529411764705885</v>
      </c>
      <c r="AG805" s="16">
        <f>IF(Financials!AI804="","na",Financials!AI804)</f>
        <v>0.53041095890410961</v>
      </c>
      <c r="AH805" s="16" t="str">
        <f>IF(Financials!AJ804="","na",Financials!AJ804)</f>
        <v>na</v>
      </c>
      <c r="AI805" s="16" t="str">
        <f>IF(Financials!AK804="","na",Financials!AK804)</f>
        <v>na</v>
      </c>
    </row>
    <row r="806" spans="1:35" x14ac:dyDescent="0.2">
      <c r="A806" s="5">
        <f>Financials!Q805</f>
        <v>44306</v>
      </c>
      <c r="B806" s="5">
        <f>Financials!P805</f>
        <v>44306</v>
      </c>
      <c r="C806" t="str">
        <f>Financials!A805</f>
        <v>US81762P1021</v>
      </c>
      <c r="D806" t="str">
        <f>Financials!B805</f>
        <v>NOW</v>
      </c>
      <c r="E806" t="str">
        <f>Financials!C805</f>
        <v>ServiceNow</v>
      </c>
      <c r="F806" t="str">
        <f>Financials!D805</f>
        <v>USD</v>
      </c>
      <c r="G806" t="str">
        <f>Financials!E805</f>
        <v>Technology</v>
      </c>
      <c r="H806" t="str">
        <f>Financials!F805</f>
        <v>Software—Application</v>
      </c>
      <c r="I806">
        <f>Financials!O805</f>
        <v>540.78</v>
      </c>
      <c r="J806" t="str">
        <f>Financials!H805&amp;" - "&amp;Financials!G805</f>
        <v>255.24 - 598.37</v>
      </c>
      <c r="K806" s="7">
        <f>(Financials!G805-Financials!O805)/Financials!O805</f>
        <v>0.10649432301490447</v>
      </c>
      <c r="L806" s="1">
        <f>Financials!M805</f>
        <v>0</v>
      </c>
      <c r="M806">
        <f>Financials!I805</f>
        <v>916.57600000000002</v>
      </c>
      <c r="N806">
        <f>Financials!J805</f>
        <v>14.473000000000001</v>
      </c>
      <c r="O806" s="11">
        <f>Financials!K805</f>
        <v>37.364699999999999</v>
      </c>
      <c r="P806" s="8">
        <f t="shared" si="14"/>
        <v>0</v>
      </c>
      <c r="Q806" s="14">
        <f>Financials!S805</f>
        <v>0</v>
      </c>
      <c r="R806" s="14">
        <f>Financials!T805</f>
        <v>0</v>
      </c>
      <c r="S806" s="14">
        <f>Financials!U805</f>
        <v>0</v>
      </c>
      <c r="T806" s="14">
        <f>Financials!V805</f>
        <v>0</v>
      </c>
      <c r="U806" s="15" t="str">
        <f>IF(Financials!W805="","na",Financials!W805)</f>
        <v>na</v>
      </c>
      <c r="V806" s="15" t="str">
        <f>IF(Financials!X805="","na",Financials!X805)</f>
        <v>na</v>
      </c>
      <c r="W806" s="15" t="str">
        <f>IF(Financials!Y805="","na",Financials!Y805)</f>
        <v>na</v>
      </c>
      <c r="X806" s="15" t="str">
        <f>IF(Financials!Z805="","na",Financials!Z805)</f>
        <v>na</v>
      </c>
      <c r="Y806" s="15" t="str">
        <f>IF(Financials!AA805="","na",Financials!AA805)</f>
        <v>na</v>
      </c>
      <c r="Z806" s="8" t="str">
        <f>IF(Financials!AB805="","na",Financials!AB805)</f>
        <v>na</v>
      </c>
      <c r="AA806" s="8" t="str">
        <f>IF(Financials!AC805="","na",Financials!AC805)</f>
        <v>na</v>
      </c>
      <c r="AB806" s="8" t="str">
        <f>IF(Financials!AD805="","na",Financials!AD805)</f>
        <v>na</v>
      </c>
      <c r="AC806" s="8" t="str">
        <f>IF(Financials!AE805="","na",Financials!AE805)</f>
        <v>na</v>
      </c>
      <c r="AD806" s="8" t="str">
        <f>IF(Financials!AF805="","na",Financials!AF805)</f>
        <v>na</v>
      </c>
      <c r="AE806" s="16" t="str">
        <f>IF(Financials!AG805="","na",Financials!AG805)</f>
        <v>na</v>
      </c>
      <c r="AF806" s="16" t="str">
        <f>IF(Financials!AH805="","na",Financials!AH805)</f>
        <v>na</v>
      </c>
      <c r="AG806" s="16" t="str">
        <f>IF(Financials!AI805="","na",Financials!AI805)</f>
        <v>na</v>
      </c>
      <c r="AH806" s="16" t="str">
        <f>IF(Financials!AJ805="","na",Financials!AJ805)</f>
        <v>na</v>
      </c>
      <c r="AI806" s="16" t="str">
        <f>IF(Financials!AK805="","na",Financials!AK805)</f>
        <v>na</v>
      </c>
    </row>
    <row r="807" spans="1:35" x14ac:dyDescent="0.2">
      <c r="A807" s="5">
        <f>Financials!Q806</f>
        <v>44306</v>
      </c>
      <c r="B807" s="5">
        <f>Financials!P806</f>
        <v>44306</v>
      </c>
      <c r="C807" t="str">
        <f>Financials!A806</f>
        <v>US8243481061</v>
      </c>
      <c r="D807" t="str">
        <f>Financials!B806</f>
        <v>SHW</v>
      </c>
      <c r="E807" t="str">
        <f>Financials!C806</f>
        <v>Sherwin-Williams</v>
      </c>
      <c r="F807" t="str">
        <f>Financials!D806</f>
        <v>USD</v>
      </c>
      <c r="G807" t="str">
        <f>Financials!E806</f>
        <v>Basic Materials</v>
      </c>
      <c r="H807" t="str">
        <f>Financials!F806</f>
        <v>Specialty Chemicals</v>
      </c>
      <c r="I807">
        <f>Financials!O806</f>
        <v>267.24</v>
      </c>
      <c r="J807" t="str">
        <f>Financials!H806&amp;" - "&amp;Financials!G806</f>
        <v>154.01 - 269.76</v>
      </c>
      <c r="K807" s="7">
        <f>(Financials!G806-Financials!O806)/Financials!O806</f>
        <v>9.4297260889087773E-3</v>
      </c>
      <c r="L807" s="1">
        <f>Financials!M806</f>
        <v>8.2000000000000007E-3</v>
      </c>
      <c r="M807">
        <f>Financials!I806</f>
        <v>36.309800000000003</v>
      </c>
      <c r="N807">
        <f>Financials!J806</f>
        <v>13.382</v>
      </c>
      <c r="O807" s="11">
        <f>Financials!K806</f>
        <v>19.970099999999999</v>
      </c>
      <c r="P807" s="8">
        <f t="shared" si="14"/>
        <v>3</v>
      </c>
      <c r="Q807" s="14">
        <f>Financials!S806</f>
        <v>1986</v>
      </c>
      <c r="R807" s="14">
        <f>Financials!T806</f>
        <v>2021</v>
      </c>
      <c r="S807" s="14">
        <f>Financials!U806</f>
        <v>34</v>
      </c>
      <c r="T807" s="14">
        <f>Financials!V806</f>
        <v>1</v>
      </c>
      <c r="U807" s="15">
        <f>IF(Financials!W806="","na",Financials!W806)</f>
        <v>12.1957773512476</v>
      </c>
      <c r="V807" s="15">
        <f>IF(Financials!X806="","na",Financials!X806)</f>
        <v>-0.24998636338842511</v>
      </c>
      <c r="W807" s="15">
        <f>IF(Financials!Y806="","na",Financials!Y806)</f>
        <v>-0.5089285714285714</v>
      </c>
      <c r="X807" s="15">
        <f>IF(Financials!Z806="","na",Financials!Z806)</f>
        <v>-0.52035441448355246</v>
      </c>
      <c r="Y807" s="15">
        <f>IF(Financials!AA806="","na",Financials!AA806)</f>
        <v>-0.69216647636957929</v>
      </c>
      <c r="Z807" s="8">
        <f>IF(Financials!AB806="","na",Financials!AB806)</f>
        <v>1.1333200000000001</v>
      </c>
      <c r="AA807" s="8">
        <f>IF(Financials!AC806="","na",Financials!AC806)</f>
        <v>1.1466799999999999</v>
      </c>
      <c r="AB807" s="8">
        <f>IF(Financials!AD806="","na",Financials!AD806)</f>
        <v>1.50668</v>
      </c>
      <c r="AC807" s="8">
        <f>IF(Financials!AE806="","na",Financials!AE806)</f>
        <v>1.78668</v>
      </c>
      <c r="AD807" s="8">
        <f>IF(Financials!AF806="","na",Financials!AF806)</f>
        <v>0.55000000000000004</v>
      </c>
      <c r="AE807" s="16">
        <f>IF(Financials!AG806="","na",Financials!AG806)</f>
        <v>6.0605347593582895E-2</v>
      </c>
      <c r="AF807" s="16">
        <f>IF(Financials!AH806="","na",Financials!AH806)</f>
        <v>9.8006837606837593E-2</v>
      </c>
      <c r="AG807" s="16">
        <f>IF(Financials!AI806="","na",Financials!AI806)</f>
        <v>9.1313939393939406E-2</v>
      </c>
      <c r="AH807" s="16" t="str">
        <f>IF(Financials!AJ806="","na",Financials!AJ806)</f>
        <v>na</v>
      </c>
      <c r="AI807" s="16" t="str">
        <f>IF(Financials!AK806="","na",Financials!AK806)</f>
        <v>na</v>
      </c>
    </row>
    <row r="808" spans="1:35" x14ac:dyDescent="0.2">
      <c r="A808" s="5">
        <f>Financials!Q807</f>
        <v>44306</v>
      </c>
      <c r="B808" s="5">
        <f>Financials!P807</f>
        <v>44306</v>
      </c>
      <c r="C808" t="str">
        <f>Financials!A807</f>
        <v>US8288061091</v>
      </c>
      <c r="D808" t="str">
        <f>Financials!B807</f>
        <v>SPG</v>
      </c>
      <c r="E808" t="str">
        <f>Financials!C807</f>
        <v>Simon Property Group</v>
      </c>
      <c r="F808" t="str">
        <f>Financials!D807</f>
        <v>USD</v>
      </c>
      <c r="G808" t="str">
        <f>Financials!E807</f>
        <v>Real Estate</v>
      </c>
      <c r="H808" t="str">
        <f>Financials!F807</f>
        <v>REIT—Retail</v>
      </c>
      <c r="I808">
        <f>Financials!O807</f>
        <v>114.26</v>
      </c>
      <c r="J808" t="str">
        <f>Financials!H807&amp;" - "&amp;Financials!G807</f>
        <v>47.25 - 121.92</v>
      </c>
      <c r="K808" s="7">
        <f>(Financials!G807-Financials!O807)/Financials!O807</f>
        <v>6.7040084018904225E-2</v>
      </c>
      <c r="L808" s="1">
        <f>Financials!M807</f>
        <v>4.5499999999999999E-2</v>
      </c>
      <c r="M808">
        <f>Financials!I807</f>
        <v>31.827300000000001</v>
      </c>
      <c r="N808">
        <f>Financials!J807</f>
        <v>9.1240000000000006</v>
      </c>
      <c r="O808" s="11">
        <f>Financials!K807</f>
        <v>12.523</v>
      </c>
      <c r="P808" s="8">
        <f t="shared" si="14"/>
        <v>0</v>
      </c>
      <c r="Q808" s="14">
        <f>Financials!S807</f>
        <v>1995</v>
      </c>
      <c r="R808" s="14">
        <f>Financials!T807</f>
        <v>2021</v>
      </c>
      <c r="S808" s="14">
        <f>Financials!U807</f>
        <v>18</v>
      </c>
      <c r="T808" s="14">
        <f>Financials!V807</f>
        <v>7</v>
      </c>
      <c r="U808" s="15">
        <f>IF(Financials!W807="","na",Financials!W807)</f>
        <v>-0.12073047007101784</v>
      </c>
      <c r="V808" s="15">
        <f>IF(Financials!X807="","na",Financials!X807)</f>
        <v>-0.74757281553398058</v>
      </c>
      <c r="W808" s="15">
        <f>IF(Financials!Y807="","na",Financials!Y807)</f>
        <v>-0.8</v>
      </c>
      <c r="X808" s="15">
        <f>IF(Financials!Z807="","na",Financials!Z807)</f>
        <v>-0.83544303797468356</v>
      </c>
      <c r="Y808" s="15">
        <f>IF(Financials!AA807="","na",Financials!AA807)</f>
        <v>-0.78333333333333333</v>
      </c>
      <c r="Z808" s="8">
        <f>IF(Financials!AB807="","na",Financials!AB807)</f>
        <v>7.15</v>
      </c>
      <c r="AA808" s="8">
        <f>IF(Financials!AC807="","na",Financials!AC807)</f>
        <v>7.9</v>
      </c>
      <c r="AB808" s="8">
        <f>IF(Financials!AD807="","na",Financials!AD807)</f>
        <v>8.3000000000000007</v>
      </c>
      <c r="AC808" s="8">
        <f>IF(Financials!AE807="","na",Financials!AE807)</f>
        <v>6</v>
      </c>
      <c r="AD808" s="8">
        <f>IF(Financials!AF807="","na",Financials!AF807)</f>
        <v>1.3</v>
      </c>
      <c r="AE808" s="16">
        <f>IF(Financials!AG807="","na",Financials!AG807)</f>
        <v>1.153225806451613</v>
      </c>
      <c r="AF808" s="16">
        <f>IF(Financials!AH807="","na",Financials!AH807)</f>
        <v>1</v>
      </c>
      <c r="AG808" s="16">
        <f>IF(Financials!AI807="","na",Financials!AI807)</f>
        <v>1.2205882352941178</v>
      </c>
      <c r="AH808" s="16" t="str">
        <f>IF(Financials!AJ807="","na",Financials!AJ807)</f>
        <v>na</v>
      </c>
      <c r="AI808" s="16" t="str">
        <f>IF(Financials!AK807="","na",Financials!AK807)</f>
        <v>na</v>
      </c>
    </row>
    <row r="809" spans="1:35" x14ac:dyDescent="0.2">
      <c r="A809" s="5">
        <f>Financials!Q808</f>
        <v>44306</v>
      </c>
      <c r="B809" s="5">
        <f>Financials!P808</f>
        <v>44306</v>
      </c>
      <c r="C809" t="str">
        <f>Financials!A808</f>
        <v>US82968B1035</v>
      </c>
      <c r="D809" t="str">
        <f>Financials!B808</f>
        <v>SIRI</v>
      </c>
      <c r="E809" t="str">
        <f>Financials!C808</f>
        <v>Sirius XM</v>
      </c>
      <c r="F809" t="str">
        <f>Financials!D808</f>
        <v>USD</v>
      </c>
      <c r="G809" t="str">
        <f>Financials!E808</f>
        <v>Communication Services</v>
      </c>
      <c r="H809" t="str">
        <f>Financials!F808</f>
        <v>Broadcasting</v>
      </c>
      <c r="I809">
        <f>Financials!O808</f>
        <v>6.31</v>
      </c>
      <c r="J809" t="str">
        <f>Financials!H808&amp;" - "&amp;Financials!G808</f>
        <v>4.82 - 8.14</v>
      </c>
      <c r="K809" s="7">
        <f>(Financials!G808-Financials!O808)/Financials!O808</f>
        <v>0.29001584786053902</v>
      </c>
      <c r="L809" s="1">
        <f>Financials!M808</f>
        <v>9.2999999999999992E-3</v>
      </c>
      <c r="M809">
        <f>Financials!I808</f>
        <v>210.333</v>
      </c>
      <c r="N809">
        <f>Financials!J808</f>
        <v>-0.54800000000000004</v>
      </c>
      <c r="O809" s="11">
        <f>Financials!K808</f>
        <v>0</v>
      </c>
      <c r="P809" s="8">
        <f t="shared" si="14"/>
        <v>0</v>
      </c>
      <c r="Q809" s="14">
        <f>Financials!S808</f>
        <v>2016</v>
      </c>
      <c r="R809" s="14">
        <f>Financials!T808</f>
        <v>2021</v>
      </c>
      <c r="S809" s="14">
        <f>Financials!U808</f>
        <v>4</v>
      </c>
      <c r="T809" s="14">
        <f>Financials!V808</f>
        <v>1</v>
      </c>
      <c r="U809" s="15">
        <f>IF(Financials!W808="","na",Financials!W808)</f>
        <v>0.49999999999999989</v>
      </c>
      <c r="V809" s="15" t="str">
        <f>IF(Financials!X808="","na",Financials!X808)</f>
        <v>na</v>
      </c>
      <c r="W809" s="15">
        <f>IF(Financials!Y808="","na",Financials!Y808)</f>
        <v>0.49999999999999989</v>
      </c>
      <c r="X809" s="15">
        <f>IF(Financials!Z808="","na",Financials!Z808)</f>
        <v>-0.66666666666666663</v>
      </c>
      <c r="Y809" s="15">
        <f>IF(Financials!AA808="","na",Financials!AA808)</f>
        <v>-0.72222222222222221</v>
      </c>
      <c r="Z809" s="8">
        <f>IF(Financials!AB808="","na",Financials!AB808)</f>
        <v>4.1000000000000002E-2</v>
      </c>
      <c r="AA809" s="8">
        <f>IF(Financials!AC808="","na",Financials!AC808)</f>
        <v>4.4999999999999998E-2</v>
      </c>
      <c r="AB809" s="8">
        <f>IF(Financials!AD808="","na",Financials!AD808)</f>
        <v>4.9000000000000002E-2</v>
      </c>
      <c r="AC809" s="8">
        <f>IF(Financials!AE808="","na",Financials!AE808)</f>
        <v>5.3999999999999999E-2</v>
      </c>
      <c r="AD809" s="8">
        <f>IF(Financials!AF808="","na",Financials!AF808)</f>
        <v>1.4999999999999999E-2</v>
      </c>
      <c r="AE809" s="16" t="str">
        <f>IF(Financials!AG808="","na",Financials!AG808)</f>
        <v>na</v>
      </c>
      <c r="AF809" s="16" t="str">
        <f>IF(Financials!AH808="","na",Financials!AH808)</f>
        <v>na</v>
      </c>
      <c r="AG809" s="16" t="str">
        <f>IF(Financials!AI808="","na",Financials!AI808)</f>
        <v>na</v>
      </c>
      <c r="AH809" s="16" t="str">
        <f>IF(Financials!AJ808="","na",Financials!AJ808)</f>
        <v>na</v>
      </c>
      <c r="AI809" s="16" t="str">
        <f>IF(Financials!AK808="","na",Financials!AK808)</f>
        <v>na</v>
      </c>
    </row>
    <row r="810" spans="1:35" x14ac:dyDescent="0.2">
      <c r="A810" s="5">
        <f>Financials!Q809</f>
        <v>44306</v>
      </c>
      <c r="B810" s="5">
        <f>Financials!P809</f>
        <v>44306</v>
      </c>
      <c r="C810" t="str">
        <f>Financials!A809</f>
        <v>US83088M1027</v>
      </c>
      <c r="D810" t="str">
        <f>Financials!B809</f>
        <v>SWKS</v>
      </c>
      <c r="E810" t="str">
        <f>Financials!C809</f>
        <v>Skyworks Solutions</v>
      </c>
      <c r="F810" t="str">
        <f>Financials!D809</f>
        <v>USD</v>
      </c>
      <c r="G810" t="str">
        <f>Financials!E809</f>
        <v>Technology</v>
      </c>
      <c r="H810" t="str">
        <f>Financials!F809</f>
        <v>Semiconductors</v>
      </c>
      <c r="I810">
        <f>Financials!O809</f>
        <v>182.72</v>
      </c>
      <c r="J810" t="str">
        <f>Financials!H809&amp;" - "&amp;Financials!G809</f>
        <v>88.08 - 195.82</v>
      </c>
      <c r="K810" s="7">
        <f>(Financials!G809-Financials!O809)/Financials!O809</f>
        <v>7.169439579684761E-2</v>
      </c>
      <c r="L810" s="1">
        <f>Financials!M809</f>
        <v>1.09E-2</v>
      </c>
      <c r="M810">
        <f>Financials!I809</f>
        <v>28.884</v>
      </c>
      <c r="N810">
        <f>Financials!J809</f>
        <v>26.773</v>
      </c>
      <c r="O810" s="11">
        <f>Financials!K809</f>
        <v>6.8247900000000001</v>
      </c>
      <c r="P810" s="8">
        <f t="shared" si="14"/>
        <v>3</v>
      </c>
      <c r="Q810" s="14">
        <f>Financials!S809</f>
        <v>2014</v>
      </c>
      <c r="R810" s="14">
        <f>Financials!T809</f>
        <v>2021</v>
      </c>
      <c r="S810" s="14">
        <f>Financials!U809</f>
        <v>6</v>
      </c>
      <c r="T810" s="14">
        <f>Financials!V809</f>
        <v>1</v>
      </c>
      <c r="U810" s="15">
        <f>IF(Financials!W809="","na",Financials!W809)</f>
        <v>0.42857142857142866</v>
      </c>
      <c r="V810" s="15">
        <f>IF(Financials!X809="","na",Financials!X809)</f>
        <v>0.42857142857142866</v>
      </c>
      <c r="W810" s="15">
        <f>IF(Financials!Y809="","na",Financials!Y809)</f>
        <v>-0.53703703703703709</v>
      </c>
      <c r="X810" s="15">
        <f>IF(Financials!Z809="","na",Financials!Z809)</f>
        <v>-0.64285714285714279</v>
      </c>
      <c r="Y810" s="15">
        <f>IF(Financials!AA809="","na",Financials!AA809)</f>
        <v>-0.73404255319148937</v>
      </c>
      <c r="Z810" s="8">
        <f>IF(Financials!AB809="","na",Financials!AB809)</f>
        <v>1.2</v>
      </c>
      <c r="AA810" s="8">
        <f>IF(Financials!AC809="","na",Financials!AC809)</f>
        <v>1.4</v>
      </c>
      <c r="AB810" s="8">
        <f>IF(Financials!AD809="","na",Financials!AD809)</f>
        <v>1.64</v>
      </c>
      <c r="AC810" s="8">
        <f>IF(Financials!AE809="","na",Financials!AE809)</f>
        <v>1.88</v>
      </c>
      <c r="AD810" s="8">
        <f>IF(Financials!AF809="","na",Financials!AF809)</f>
        <v>0.5</v>
      </c>
      <c r="AE810" s="16">
        <f>IF(Financials!AG809="","na",Financials!AG809)</f>
        <v>0.22222222222222221</v>
      </c>
      <c r="AF810" s="16">
        <f>IF(Financials!AH809="","na",Financials!AH809)</f>
        <v>0.27999999999999997</v>
      </c>
      <c r="AG810" s="16">
        <f>IF(Financials!AI809="","na",Financials!AI809)</f>
        <v>0.33469387755102037</v>
      </c>
      <c r="AH810" s="16" t="str">
        <f>IF(Financials!AJ809="","na",Financials!AJ809)</f>
        <v>na</v>
      </c>
      <c r="AI810" s="16" t="str">
        <f>IF(Financials!AK809="","na",Financials!AK809)</f>
        <v>na</v>
      </c>
    </row>
    <row r="811" spans="1:35" x14ac:dyDescent="0.2">
      <c r="A811" s="5">
        <f>Financials!Q810</f>
        <v>44306</v>
      </c>
      <c r="B811" s="5">
        <f>Financials!P810</f>
        <v>44306</v>
      </c>
      <c r="C811" t="str">
        <f>Financials!A810</f>
        <v>US8318652091</v>
      </c>
      <c r="D811" t="str">
        <f>Financials!B810</f>
        <v>AOS</v>
      </c>
      <c r="E811" t="str">
        <f>Financials!C810</f>
        <v>AO Smith</v>
      </c>
      <c r="F811" t="str">
        <f>Financials!D810</f>
        <v>USD</v>
      </c>
      <c r="G811" t="str">
        <f>Financials!E810</f>
        <v>Industrials</v>
      </c>
      <c r="H811" t="str">
        <f>Financials!F810</f>
        <v>Specialty Industrial Machinery</v>
      </c>
      <c r="I811">
        <f>Financials!O810</f>
        <v>67.11</v>
      </c>
      <c r="J811" t="str">
        <f>Financials!H810&amp;" - "&amp;Financials!G810</f>
        <v>37.92 - 70.13</v>
      </c>
      <c r="K811" s="7">
        <f>(Financials!G810-Financials!O810)/Financials!O810</f>
        <v>4.5000745045447717E-2</v>
      </c>
      <c r="L811" s="1">
        <f>Financials!M810</f>
        <v>1.55E-2</v>
      </c>
      <c r="M811">
        <f>Financials!I810</f>
        <v>31.6557</v>
      </c>
      <c r="N811">
        <f>Financials!J810</f>
        <v>11.425000000000001</v>
      </c>
      <c r="O811" s="11">
        <f>Financials!K810</f>
        <v>5.8739600000000003</v>
      </c>
      <c r="P811" s="8">
        <f t="shared" si="14"/>
        <v>3</v>
      </c>
      <c r="Q811" s="14">
        <f>Financials!S810</f>
        <v>1986</v>
      </c>
      <c r="R811" s="14">
        <f>Financials!T810</f>
        <v>2021</v>
      </c>
      <c r="S811" s="14">
        <f>Financials!U810</f>
        <v>26</v>
      </c>
      <c r="T811" s="14">
        <f>Financials!V810</f>
        <v>3</v>
      </c>
      <c r="U811" s="15">
        <f>IF(Financials!W810="","na",Financials!W810)</f>
        <v>4.8505850585058505</v>
      </c>
      <c r="V811" s="15">
        <f>IF(Financials!X810="","na",Financials!X810)</f>
        <v>-0.13333333333333328</v>
      </c>
      <c r="W811" s="15">
        <f>IF(Financials!Y810="","na",Financials!Y810)</f>
        <v>-0.45833333333333331</v>
      </c>
      <c r="X811" s="15">
        <f>IF(Financials!Z810="","na",Financials!Z810)</f>
        <v>-0.65789473684210531</v>
      </c>
      <c r="Y811" s="15">
        <f>IF(Financials!AA810="","na",Financials!AA810)</f>
        <v>-0.73469387755102045</v>
      </c>
      <c r="Z811" s="8">
        <f>IF(Financials!AB810="","na",Financials!AB810)</f>
        <v>0.56000000000000005</v>
      </c>
      <c r="AA811" s="8">
        <f>IF(Financials!AC810="","na",Financials!AC810)</f>
        <v>0.76</v>
      </c>
      <c r="AB811" s="8">
        <f>IF(Financials!AD810="","na",Financials!AD810)</f>
        <v>0.9</v>
      </c>
      <c r="AC811" s="8">
        <f>IF(Financials!AE810="","na",Financials!AE810)</f>
        <v>0.98</v>
      </c>
      <c r="AD811" s="8">
        <f>IF(Financials!AF810="","na",Financials!AF810)</f>
        <v>0.26</v>
      </c>
      <c r="AE811" s="16">
        <f>IF(Financials!AG810="","na",Financials!AG810)</f>
        <v>0.3294117647058824</v>
      </c>
      <c r="AF811" s="16">
        <f>IF(Financials!AH810="","na",Financials!AH810)</f>
        <v>0.29230769230769232</v>
      </c>
      <c r="AG811" s="16">
        <f>IF(Financials!AI810="","na",Financials!AI810)</f>
        <v>0.40909090909090906</v>
      </c>
      <c r="AH811" s="16" t="str">
        <f>IF(Financials!AJ810="","na",Financials!AJ810)</f>
        <v>na</v>
      </c>
      <c r="AI811" s="16" t="str">
        <f>IF(Financials!AK810="","na",Financials!AK810)</f>
        <v>na</v>
      </c>
    </row>
    <row r="812" spans="1:35" x14ac:dyDescent="0.2">
      <c r="A812" s="5">
        <f>Financials!Q811</f>
        <v>44306</v>
      </c>
      <c r="B812" s="5">
        <f>Financials!P811</f>
        <v>44306</v>
      </c>
      <c r="C812" t="str">
        <f>Financials!A811</f>
        <v>US8326964058</v>
      </c>
      <c r="D812" t="str">
        <f>Financials!B811</f>
        <v>SJM</v>
      </c>
      <c r="E812" t="str">
        <f>Financials!C811</f>
        <v>J M Smucker</v>
      </c>
      <c r="F812" t="str">
        <f>Financials!D811</f>
        <v>USD</v>
      </c>
      <c r="G812" t="str">
        <f>Financials!E811</f>
        <v>Consumer Defensive</v>
      </c>
      <c r="H812" t="str">
        <f>Financials!F811</f>
        <v>Packaged Foods</v>
      </c>
      <c r="I812">
        <f>Financials!O811</f>
        <v>132.51</v>
      </c>
      <c r="J812" t="str">
        <f>Financials!H811&amp;" - "&amp;Financials!G811</f>
        <v>101.89 - 134.119</v>
      </c>
      <c r="K812" s="7">
        <f>(Financials!G811-Financials!O811)/Financials!O811</f>
        <v>1.2142479812844382E-2</v>
      </c>
      <c r="L812" s="1">
        <f>Financials!M811</f>
        <v>2.7199999999999998E-2</v>
      </c>
      <c r="M812">
        <f>Financials!I811</f>
        <v>15.76</v>
      </c>
      <c r="N812">
        <f>Financials!J811</f>
        <v>74.793999999999997</v>
      </c>
      <c r="O812" s="11">
        <f>Financials!K811</f>
        <v>1.7716700000000001</v>
      </c>
      <c r="P812" s="8">
        <f t="shared" si="14"/>
        <v>4</v>
      </c>
      <c r="Q812" s="14">
        <f>Financials!S811</f>
        <v>1995</v>
      </c>
      <c r="R812" s="14">
        <f>Financials!T811</f>
        <v>2021</v>
      </c>
      <c r="S812" s="14">
        <f>Financials!U811</f>
        <v>23</v>
      </c>
      <c r="T812" s="14">
        <f>Financials!V811</f>
        <v>2</v>
      </c>
      <c r="U812" s="15">
        <f>IF(Financials!W811="","na",Financials!W811)</f>
        <v>0.74719962726407974</v>
      </c>
      <c r="V812" s="15">
        <f>IF(Financials!X811="","na",Financials!X811)</f>
        <v>-0.63114754098360659</v>
      </c>
      <c r="W812" s="15">
        <f>IF(Financials!Y811="","na",Financials!Y811)</f>
        <v>-0.68309859154929575</v>
      </c>
      <c r="X812" s="15">
        <f>IF(Financials!Z811="","na",Financials!Z811)</f>
        <v>-0.7239263803680982</v>
      </c>
      <c r="Y812" s="15">
        <f>IF(Financials!AA811="","na",Financials!AA811)</f>
        <v>-0.7471910112359551</v>
      </c>
      <c r="Z812" s="8">
        <f>IF(Financials!AB811="","na",Financials!AB811)</f>
        <v>3.06</v>
      </c>
      <c r="AA812" s="8">
        <f>IF(Financials!AC811="","na",Financials!AC811)</f>
        <v>3.26</v>
      </c>
      <c r="AB812" s="8">
        <f>IF(Financials!AD811="","na",Financials!AD811)</f>
        <v>3.46</v>
      </c>
      <c r="AC812" s="8">
        <f>IF(Financials!AE811="","na",Financials!AE811)</f>
        <v>3.56</v>
      </c>
      <c r="AD812" s="8">
        <f>IF(Financials!AF811="","na",Financials!AF811)</f>
        <v>0.9</v>
      </c>
      <c r="AE812" s="16">
        <f>IF(Financials!AG811="","na",Financials!AG811)</f>
        <v>0.60000000000000009</v>
      </c>
      <c r="AF812" s="16">
        <f>IF(Financials!AH811="","na",Financials!AH811)</f>
        <v>0.27627118644067794</v>
      </c>
      <c r="AG812" s="16">
        <f>IF(Financials!AI811="","na",Financials!AI811)</f>
        <v>0.76888888888888884</v>
      </c>
      <c r="AH812" s="16">
        <f>IF(Financials!AJ811="","na",Financials!AJ811)</f>
        <v>0.52352941176470591</v>
      </c>
      <c r="AI812" s="16" t="str">
        <f>IF(Financials!AK811="","na",Financials!AK811)</f>
        <v>na</v>
      </c>
    </row>
    <row r="813" spans="1:35" x14ac:dyDescent="0.2">
      <c r="A813" s="5">
        <f>Financials!Q812</f>
        <v>44306</v>
      </c>
      <c r="B813" s="5">
        <f>Financials!P812</f>
        <v>44306</v>
      </c>
      <c r="C813" t="str">
        <f>Financials!A812</f>
        <v>US8330341012</v>
      </c>
      <c r="D813" t="str">
        <f>Financials!B812</f>
        <v>SNA</v>
      </c>
      <c r="E813" t="str">
        <f>Financials!C812</f>
        <v>Snap-On</v>
      </c>
      <c r="F813" t="str">
        <f>Financials!D812</f>
        <v>USD</v>
      </c>
      <c r="G813" t="str">
        <f>Financials!E812</f>
        <v>Industrials</v>
      </c>
      <c r="H813" t="str">
        <f>Financials!F812</f>
        <v>Tools &amp; Accessories</v>
      </c>
      <c r="I813">
        <f>Financials!O812</f>
        <v>234.57</v>
      </c>
      <c r="J813" t="str">
        <f>Financials!H812&amp;" - "&amp;Financials!G812</f>
        <v>107.2 - 238.098</v>
      </c>
      <c r="K813" s="7">
        <f>(Financials!G812-Financials!O812)/Financials!O812</f>
        <v>1.5040286481647356E-2</v>
      </c>
      <c r="L813" s="1">
        <f>Financials!M812</f>
        <v>2.1000000000000001E-2</v>
      </c>
      <c r="M813">
        <f>Financials!I812</f>
        <v>20.5044</v>
      </c>
      <c r="N813">
        <f>Financials!J812</f>
        <v>70.697999999999993</v>
      </c>
      <c r="O813" s="11">
        <f>Financials!K812</f>
        <v>3.31792</v>
      </c>
      <c r="P813" s="8">
        <f t="shared" si="14"/>
        <v>3</v>
      </c>
      <c r="Q813" s="14">
        <f>Financials!S812</f>
        <v>1986</v>
      </c>
      <c r="R813" s="14">
        <f>Financials!T812</f>
        <v>2021</v>
      </c>
      <c r="S813" s="14">
        <f>Financials!U812</f>
        <v>26</v>
      </c>
      <c r="T813" s="14">
        <f>Financials!V812</f>
        <v>2</v>
      </c>
      <c r="U813" s="15">
        <f>IF(Financials!W812="","na",Financials!W812)</f>
        <v>2.0244910002950727</v>
      </c>
      <c r="V813" s="15">
        <f>IF(Financials!X812="","na",Financials!X812)</f>
        <v>-0.33513513513513515</v>
      </c>
      <c r="W813" s="15">
        <f>IF(Financials!Y812="","na",Financials!Y812)</f>
        <v>-0.51574803149606296</v>
      </c>
      <c r="X813" s="15">
        <f>IF(Financials!Z812="","na",Financials!Z812)</f>
        <v>-0.63929618768328444</v>
      </c>
      <c r="Y813" s="15">
        <f>IF(Financials!AA812="","na",Financials!AA812)</f>
        <v>-0.72483221476510062</v>
      </c>
      <c r="Z813" s="8">
        <f>IF(Financials!AB812="","na",Financials!AB812)</f>
        <v>2.95</v>
      </c>
      <c r="AA813" s="8">
        <f>IF(Financials!AC812="","na",Financials!AC812)</f>
        <v>3.41</v>
      </c>
      <c r="AB813" s="8">
        <f>IF(Financials!AD812="","na",Financials!AD812)</f>
        <v>3.93</v>
      </c>
      <c r="AC813" s="8">
        <f>IF(Financials!AE812="","na",Financials!AE812)</f>
        <v>4.47</v>
      </c>
      <c r="AD813" s="8">
        <f>IF(Financials!AF812="","na",Financials!AF812)</f>
        <v>1.23</v>
      </c>
      <c r="AE813" s="16">
        <f>IF(Financials!AG812="","na",Financials!AG812)</f>
        <v>0.31052631578947371</v>
      </c>
      <c r="AF813" s="16">
        <f>IF(Financials!AH812="","na",Financials!AH812)</f>
        <v>0.28655462184873948</v>
      </c>
      <c r="AG813" s="16">
        <f>IF(Financials!AI812="","na",Financials!AI812)</f>
        <v>0.31693548387096776</v>
      </c>
      <c r="AH813" s="16" t="str">
        <f>IF(Financials!AJ812="","na",Financials!AJ812)</f>
        <v>na</v>
      </c>
      <c r="AI813" s="16" t="str">
        <f>IF(Financials!AK812="","na",Financials!AK812)</f>
        <v>na</v>
      </c>
    </row>
    <row r="814" spans="1:35" x14ac:dyDescent="0.2">
      <c r="A814" s="5">
        <f>Financials!Q813</f>
        <v>44306</v>
      </c>
      <c r="B814" s="5">
        <f>Financials!P813</f>
        <v>44306</v>
      </c>
      <c r="C814" t="str">
        <f>Financials!A813</f>
        <v>US8425871071</v>
      </c>
      <c r="D814" t="str">
        <f>Financials!B813</f>
        <v>SO</v>
      </c>
      <c r="E814" t="str">
        <f>Financials!C813</f>
        <v>Southern</v>
      </c>
      <c r="F814" t="str">
        <f>Financials!D813</f>
        <v>USD</v>
      </c>
      <c r="G814" t="str">
        <f>Financials!E813</f>
        <v>Utilities</v>
      </c>
      <c r="H814" t="str">
        <f>Financials!F813</f>
        <v>Utilities—Regulated Electric</v>
      </c>
      <c r="I814">
        <f>Financials!O813</f>
        <v>66.09</v>
      </c>
      <c r="J814" t="str">
        <f>Financials!H813&amp;" - "&amp;Financials!G813</f>
        <v>50.4 - 66.395</v>
      </c>
      <c r="K814" s="7">
        <f>(Financials!G813-Financials!O813)/Financials!O813</f>
        <v>4.6149190497804899E-3</v>
      </c>
      <c r="L814" s="1">
        <f>Financials!M813</f>
        <v>3.9899999999999998E-2</v>
      </c>
      <c r="M814">
        <f>Financials!I813</f>
        <v>22.5563</v>
      </c>
      <c r="N814">
        <f>Financials!J813</f>
        <v>26.477</v>
      </c>
      <c r="O814" s="11">
        <f>Financials!K813</f>
        <v>2.49613</v>
      </c>
      <c r="P814" s="8">
        <f t="shared" si="14"/>
        <v>1</v>
      </c>
      <c r="Q814" s="14">
        <f>Financials!S813</f>
        <v>1983</v>
      </c>
      <c r="R814" s="14">
        <f>Financials!T813</f>
        <v>2021</v>
      </c>
      <c r="S814" s="14">
        <f>Financials!U813</f>
        <v>26</v>
      </c>
      <c r="T814" s="14">
        <f>Financials!V813</f>
        <v>6</v>
      </c>
      <c r="U814" s="15">
        <f>IF(Financials!W813="","na",Financials!W813)</f>
        <v>0.21462868421552073</v>
      </c>
      <c r="V814" s="15">
        <f>IF(Financials!X813="","na",Financials!X813)</f>
        <v>-0.6926770708283313</v>
      </c>
      <c r="W814" s="15">
        <f>IF(Financials!Y813="","na",Financials!Y813)</f>
        <v>-0.7120359955005624</v>
      </c>
      <c r="X814" s="15">
        <f>IF(Financials!Z813="","na",Financials!Z813)</f>
        <v>-0.73109243697478987</v>
      </c>
      <c r="Y814" s="15">
        <f>IF(Financials!AA813="","na",Financials!AA813)</f>
        <v>-0.74803149606299213</v>
      </c>
      <c r="Z814" s="8">
        <f>IF(Financials!AB813="","na",Financials!AB813)</f>
        <v>2.2999999999999998</v>
      </c>
      <c r="AA814" s="8">
        <f>IF(Financials!AC813="","na",Financials!AC813)</f>
        <v>2.38</v>
      </c>
      <c r="AB814" s="8">
        <f>IF(Financials!AD813="","na",Financials!AD813)</f>
        <v>2.46</v>
      </c>
      <c r="AC814" s="8">
        <f>IF(Financials!AE813="","na",Financials!AE813)</f>
        <v>2.54</v>
      </c>
      <c r="AD814" s="8">
        <f>IF(Financials!AF813="","na",Financials!AF813)</f>
        <v>0.64</v>
      </c>
      <c r="AE814" s="16" t="str">
        <f>IF(Financials!AG813="","na",Financials!AG813)</f>
        <v>na</v>
      </c>
      <c r="AF814" s="16">
        <f>IF(Financials!AH813="","na",Financials!AH813)</f>
        <v>1.0818181818181818</v>
      </c>
      <c r="AG814" s="16">
        <f>IF(Financials!AI813="","na",Financials!AI813)</f>
        <v>0.54666666666666663</v>
      </c>
      <c r="AH814" s="16" t="str">
        <f>IF(Financials!AJ813="","na",Financials!AJ813)</f>
        <v>na</v>
      </c>
      <c r="AI814" s="16" t="str">
        <f>IF(Financials!AK813="","na",Financials!AK813)</f>
        <v>na</v>
      </c>
    </row>
    <row r="815" spans="1:35" x14ac:dyDescent="0.2">
      <c r="A815" s="5">
        <f>Financials!Q814</f>
        <v>44306</v>
      </c>
      <c r="B815" s="5">
        <f>Financials!P814</f>
        <v>44306</v>
      </c>
      <c r="C815" t="str">
        <f>Financials!A814</f>
        <v>US8447411088</v>
      </c>
      <c r="D815" t="str">
        <f>Financials!B814</f>
        <v>LUV</v>
      </c>
      <c r="E815" t="str">
        <f>Financials!C814</f>
        <v>Southwest Airlines</v>
      </c>
      <c r="F815" t="str">
        <f>Financials!D814</f>
        <v>USD</v>
      </c>
      <c r="G815" t="str">
        <f>Financials!E814</f>
        <v>Industrials</v>
      </c>
      <c r="H815" t="str">
        <f>Financials!F814</f>
        <v>Airlines</v>
      </c>
      <c r="I815">
        <f>Financials!O814</f>
        <v>59.85</v>
      </c>
      <c r="J815" t="str">
        <f>Financials!H814&amp;" - "&amp;Financials!G814</f>
        <v>22.47 - 62.76</v>
      </c>
      <c r="K815" s="7">
        <f>(Financials!G814-Financials!O814)/Financials!O814</f>
        <v>4.8621553884711718E-2</v>
      </c>
      <c r="L815" s="1">
        <f>Financials!M814</f>
        <v>0</v>
      </c>
      <c r="M815">
        <f>Financials!I814</f>
        <v>0</v>
      </c>
      <c r="N815">
        <f>Financials!J814</f>
        <v>15.032</v>
      </c>
      <c r="O815" s="11">
        <f>Financials!K814</f>
        <v>3.9815100000000001</v>
      </c>
      <c r="P815" s="8">
        <f t="shared" si="14"/>
        <v>3</v>
      </c>
      <c r="Q815" s="14">
        <f>Financials!S814</f>
        <v>1981</v>
      </c>
      <c r="R815" s="14">
        <f>Financials!T814</f>
        <v>2020</v>
      </c>
      <c r="S815" s="14">
        <f>Financials!U814</f>
        <v>21</v>
      </c>
      <c r="T815" s="14">
        <f>Financials!V814</f>
        <v>3</v>
      </c>
      <c r="U815" s="15">
        <f>IF(Financials!W814="","na",Financials!W814)</f>
        <v>36.815126050420169</v>
      </c>
      <c r="V815" s="15">
        <f>IF(Financials!X814="","na",Financials!X814)</f>
        <v>0.38461538461538453</v>
      </c>
      <c r="W815" s="15">
        <f>IF(Financials!Y814="","na",Financials!Y814)</f>
        <v>-0.36842105263157893</v>
      </c>
      <c r="X815" s="15">
        <f>IF(Financials!Z814="","na",Financials!Z814)</f>
        <v>-0.62105263157894741</v>
      </c>
      <c r="Y815" s="15">
        <f>IF(Financials!AA814="","na",Financials!AA814)</f>
        <v>-0.74285714285714288</v>
      </c>
      <c r="Z815" s="8">
        <f>IF(Financials!AB814="","na",Financials!AB814)</f>
        <v>0.47499999999999998</v>
      </c>
      <c r="AA815" s="8">
        <f>IF(Financials!AC814="","na",Financials!AC814)</f>
        <v>0.60499999999999998</v>
      </c>
      <c r="AB815" s="8">
        <f>IF(Financials!AD814="","na",Financials!AD814)</f>
        <v>0.7</v>
      </c>
      <c r="AC815" s="8">
        <f>IF(Financials!AE814="","na",Financials!AE814)</f>
        <v>0.18</v>
      </c>
      <c r="AD815" s="8" t="str">
        <f>IF(Financials!AF814="","na",Financials!AF814)</f>
        <v>na</v>
      </c>
      <c r="AE815" s="16">
        <f>IF(Financials!AG814="","na",Financials!AG814)</f>
        <v>8.1896551724137928E-2</v>
      </c>
      <c r="AF815" s="16">
        <f>IF(Financials!AH814="","na",Financials!AH814)</f>
        <v>0.14069767441860465</v>
      </c>
      <c r="AG815" s="16">
        <f>IF(Financials!AI814="","na",Financials!AI814)</f>
        <v>0.16279069767441859</v>
      </c>
      <c r="AH815" s="16" t="str">
        <f>IF(Financials!AJ814="","na",Financials!AJ814)</f>
        <v>na</v>
      </c>
      <c r="AI815" s="16" t="str">
        <f>IF(Financials!AK814="","na",Financials!AK814)</f>
        <v>na</v>
      </c>
    </row>
    <row r="816" spans="1:35" x14ac:dyDescent="0.2">
      <c r="A816" s="5">
        <f>Financials!Q815</f>
        <v>44306</v>
      </c>
      <c r="B816" s="5">
        <f>Financials!P815</f>
        <v>44306</v>
      </c>
      <c r="C816" t="str">
        <f>Financials!A815</f>
        <v>US8545021011</v>
      </c>
      <c r="D816" t="str">
        <f>Financials!B815</f>
        <v>SWK</v>
      </c>
      <c r="E816" t="str">
        <f>Financials!C815</f>
        <v>Stanley Black &amp; Decker</v>
      </c>
      <c r="F816" t="str">
        <f>Financials!D815</f>
        <v>USD</v>
      </c>
      <c r="G816" t="str">
        <f>Financials!E815</f>
        <v>Industrials</v>
      </c>
      <c r="H816" t="str">
        <f>Financials!F815</f>
        <v>Tools &amp; Accessories</v>
      </c>
      <c r="I816">
        <f>Financials!O815</f>
        <v>202.94</v>
      </c>
      <c r="J816" t="str">
        <f>Financials!H815&amp;" - "&amp;Financials!G815</f>
        <v>97.64 - 206.55</v>
      </c>
      <c r="K816" s="7">
        <f>(Financials!G815-Financials!O815)/Financials!O815</f>
        <v>1.7788508918892353E-2</v>
      </c>
      <c r="L816" s="1">
        <f>Financials!M815</f>
        <v>1.38E-2</v>
      </c>
      <c r="M816">
        <f>Financials!I815</f>
        <v>26.118400000000001</v>
      </c>
      <c r="N816">
        <f>Financials!J815</f>
        <v>59.468000000000004</v>
      </c>
      <c r="O816" s="11">
        <f>Financials!K815</f>
        <v>3.4125899999999998</v>
      </c>
      <c r="P816" s="8">
        <f t="shared" si="14"/>
        <v>3</v>
      </c>
      <c r="Q816" s="14">
        <f>Financials!S815</f>
        <v>1986</v>
      </c>
      <c r="R816" s="14">
        <f>Financials!T815</f>
        <v>2021</v>
      </c>
      <c r="S816" s="14">
        <f>Financials!U815</f>
        <v>31</v>
      </c>
      <c r="T816" s="14">
        <f>Financials!V815</f>
        <v>3</v>
      </c>
      <c r="U816" s="15">
        <f>IF(Financials!W815="","na",Financials!W815)</f>
        <v>0.92657015467606085</v>
      </c>
      <c r="V816" s="15">
        <f>IF(Financials!X815="","na",Financials!X815)</f>
        <v>-0.65686274509803921</v>
      </c>
      <c r="W816" s="15">
        <f>IF(Financials!Y815="","na",Financials!Y815)</f>
        <v>-0.69026548672566368</v>
      </c>
      <c r="X816" s="15">
        <f>IF(Financials!Z815="","na",Financials!Z815)</f>
        <v>-0.72868217054263573</v>
      </c>
      <c r="Y816" s="15">
        <f>IF(Financials!AA815="","na",Financials!AA815)</f>
        <v>-0.74820143884892099</v>
      </c>
      <c r="Z816" s="8">
        <f>IF(Financials!AB815="","na",Financials!AB815)</f>
        <v>2.42</v>
      </c>
      <c r="AA816" s="8">
        <f>IF(Financials!AC815="","na",Financials!AC815)</f>
        <v>2.58</v>
      </c>
      <c r="AB816" s="8">
        <f>IF(Financials!AD815="","na",Financials!AD815)</f>
        <v>2.78</v>
      </c>
      <c r="AC816" s="8">
        <f>IF(Financials!AE815="","na",Financials!AE815)</f>
        <v>2.78</v>
      </c>
      <c r="AD816" s="8">
        <f>IF(Financials!AF815="","na",Financials!AF815)</f>
        <v>0.7</v>
      </c>
      <c r="AE816" s="16">
        <f>IF(Financials!AG815="","na",Financials!AG815)</f>
        <v>0.30249999999999999</v>
      </c>
      <c r="AF816" s="16">
        <f>IF(Financials!AH815="","na",Financials!AH815)</f>
        <v>0.60000000000000009</v>
      </c>
      <c r="AG816" s="16">
        <f>IF(Financials!AI815="","na",Financials!AI815)</f>
        <v>0.43437500000000001</v>
      </c>
      <c r="AH816" s="16" t="str">
        <f>IF(Financials!AJ815="","na",Financials!AJ815)</f>
        <v>na</v>
      </c>
      <c r="AI816" s="16" t="str">
        <f>IF(Financials!AK815="","na",Financials!AK815)</f>
        <v>na</v>
      </c>
    </row>
    <row r="817" spans="1:35" x14ac:dyDescent="0.2">
      <c r="A817" s="5">
        <f>Financials!Q816</f>
        <v>44306</v>
      </c>
      <c r="B817" s="5">
        <f>Financials!P816</f>
        <v>44306</v>
      </c>
      <c r="C817" t="str">
        <f>Financials!A816</f>
        <v>US8552441094</v>
      </c>
      <c r="D817" t="str">
        <f>Financials!B816</f>
        <v>SBUX</v>
      </c>
      <c r="E817" t="str">
        <f>Financials!C816</f>
        <v>Starbucks</v>
      </c>
      <c r="F817" t="str">
        <f>Financials!D816</f>
        <v>USD</v>
      </c>
      <c r="G817" t="str">
        <f>Financials!E816</f>
        <v>Consumer Cyclical</v>
      </c>
      <c r="H817" t="str">
        <f>Financials!F816</f>
        <v>Restaurants</v>
      </c>
      <c r="I817">
        <f>Financials!O816</f>
        <v>116.27</v>
      </c>
      <c r="J817" t="str">
        <f>Financials!H816&amp;" - "&amp;Financials!G816</f>
        <v>68.33 - 117.259</v>
      </c>
      <c r="K817" s="7">
        <f>(Financials!G816-Financials!O816)/Financials!O816</f>
        <v>8.5060634729509279E-3</v>
      </c>
      <c r="L817" s="1">
        <f>Financials!M816</f>
        <v>1.55E-2</v>
      </c>
      <c r="M817">
        <f>Financials!I816</f>
        <v>204.70099999999999</v>
      </c>
      <c r="N817">
        <f>Financials!J816</f>
        <v>-6.7190000000000003</v>
      </c>
      <c r="O817" s="11">
        <f>Financials!K816</f>
        <v>0</v>
      </c>
      <c r="P817" s="8">
        <f t="shared" si="14"/>
        <v>3</v>
      </c>
      <c r="Q817" s="14">
        <f>Financials!S816</f>
        <v>2011</v>
      </c>
      <c r="R817" s="14">
        <f>Financials!T816</f>
        <v>2021</v>
      </c>
      <c r="S817" s="14">
        <f>Financials!U816</f>
        <v>9</v>
      </c>
      <c r="T817" s="14">
        <f>Financials!V816</f>
        <v>1</v>
      </c>
      <c r="U817" s="15">
        <f>IF(Financials!W816="","na",Financials!W816)</f>
        <v>0.60714285714285698</v>
      </c>
      <c r="V817" s="15">
        <f>IF(Financials!X816="","na",Financials!X816)</f>
        <v>-0.18181818181818185</v>
      </c>
      <c r="W817" s="15">
        <f>IF(Financials!Y816="","na",Financials!Y816)</f>
        <v>-0.47058823529411759</v>
      </c>
      <c r="X817" s="15">
        <f>IF(Financials!Z816="","na",Financials!Z816)</f>
        <v>-0.65909090909090917</v>
      </c>
      <c r="Y817" s="15">
        <f>IF(Financials!AA816="","na",Financials!AA816)</f>
        <v>-0.73214285714285721</v>
      </c>
      <c r="Z817" s="8">
        <f>IF(Financials!AB816="","na",Financials!AB816)</f>
        <v>1.05</v>
      </c>
      <c r="AA817" s="8">
        <f>IF(Financials!AC816="","na",Financials!AC816)</f>
        <v>1.32</v>
      </c>
      <c r="AB817" s="8">
        <f>IF(Financials!AD816="","na",Financials!AD816)</f>
        <v>1.49</v>
      </c>
      <c r="AC817" s="8">
        <f>IF(Financials!AE816="","na",Financials!AE816)</f>
        <v>1.68</v>
      </c>
      <c r="AD817" s="8">
        <f>IF(Financials!AF816="","na",Financials!AF816)</f>
        <v>0.45</v>
      </c>
      <c r="AE817" s="16">
        <f>IF(Financials!AG816="","na",Financials!AG816)</f>
        <v>0.52500000000000002</v>
      </c>
      <c r="AF817" s="16">
        <f>IF(Financials!AH816="","na",Financials!AH816)</f>
        <v>0.41249999999999998</v>
      </c>
      <c r="AG817" s="16">
        <f>IF(Financials!AI816="","na",Financials!AI816)</f>
        <v>0.51379310344827589</v>
      </c>
      <c r="AH817" s="16" t="str">
        <f>IF(Financials!AJ816="","na",Financials!AJ816)</f>
        <v>na</v>
      </c>
      <c r="AI817" s="16" t="str">
        <f>IF(Financials!AK816="","na",Financials!AK816)</f>
        <v>na</v>
      </c>
    </row>
    <row r="818" spans="1:35" x14ac:dyDescent="0.2">
      <c r="A818" s="5">
        <f>Financials!Q817</f>
        <v>44306</v>
      </c>
      <c r="B818" s="5">
        <f>Financials!P817</f>
        <v>44306</v>
      </c>
      <c r="C818" t="str">
        <f>Financials!A817</f>
        <v>US8574771031</v>
      </c>
      <c r="D818" t="str">
        <f>Financials!B817</f>
        <v>STT</v>
      </c>
      <c r="E818" t="str">
        <f>Financials!C817</f>
        <v>State Street</v>
      </c>
      <c r="F818" t="str">
        <f>Financials!D817</f>
        <v>USD</v>
      </c>
      <c r="G818" t="str">
        <f>Financials!E817</f>
        <v>Financial Services</v>
      </c>
      <c r="H818" t="str">
        <f>Financials!F817</f>
        <v>Asset Management</v>
      </c>
      <c r="I818">
        <f>Financials!O817</f>
        <v>78.599999999999994</v>
      </c>
      <c r="J818" t="str">
        <f>Financials!H817&amp;" - "&amp;Financials!G817</f>
        <v>51.21 - 87.89</v>
      </c>
      <c r="K818" s="7">
        <f>(Financials!G817-Financials!O817)/Financials!O817</f>
        <v>0.11819338422391866</v>
      </c>
      <c r="L818" s="1">
        <f>Financials!M817</f>
        <v>2.6499999999999999E-2</v>
      </c>
      <c r="M818">
        <f>Financials!I817</f>
        <v>12.9489</v>
      </c>
      <c r="N818">
        <f>Financials!J817</f>
        <v>66.168999999999997</v>
      </c>
      <c r="O818" s="11">
        <f>Financials!K817</f>
        <v>1.18787</v>
      </c>
      <c r="P818" s="8">
        <f t="shared" si="14"/>
        <v>3</v>
      </c>
      <c r="Q818" s="14">
        <f>Financials!S817</f>
        <v>1985</v>
      </c>
      <c r="R818" s="14">
        <f>Financials!T817</f>
        <v>2021</v>
      </c>
      <c r="S818" s="14">
        <f>Financials!U817</f>
        <v>29</v>
      </c>
      <c r="T818" s="14">
        <f>Financials!V817</f>
        <v>6</v>
      </c>
      <c r="U818" s="15">
        <f>IF(Financials!W817="","na",Financials!W817)</f>
        <v>-0.40693430656934304</v>
      </c>
      <c r="V818" s="15">
        <f>IF(Financials!X817="","na",Financials!X817)</f>
        <v>-0.55172413793103448</v>
      </c>
      <c r="W818" s="15">
        <f>IF(Financials!Y817="","na",Financials!Y817)</f>
        <v>-0.63888888888888884</v>
      </c>
      <c r="X818" s="15">
        <f>IF(Financials!Z817="","na",Financials!Z817)</f>
        <v>-0.7078651685393258</v>
      </c>
      <c r="Y818" s="15">
        <f>IF(Financials!AA817="","na",Financials!AA817)</f>
        <v>-0.75</v>
      </c>
      <c r="Z818" s="8">
        <f>IF(Financials!AB817="","na",Financials!AB817)</f>
        <v>1.6</v>
      </c>
      <c r="AA818" s="8">
        <f>IF(Financials!AC817="","na",Financials!AC817)</f>
        <v>1.78</v>
      </c>
      <c r="AB818" s="8">
        <f>IF(Financials!AD817="","na",Financials!AD817)</f>
        <v>1.98</v>
      </c>
      <c r="AC818" s="8">
        <f>IF(Financials!AE817="","na",Financials!AE817)</f>
        <v>2.08</v>
      </c>
      <c r="AD818" s="8">
        <f>IF(Financials!AF817="","na",Financials!AF817)</f>
        <v>0.52</v>
      </c>
      <c r="AE818" s="16">
        <f>IF(Financials!AG817="","na",Financials!AG817)</f>
        <v>0.30769230769230771</v>
      </c>
      <c r="AF818" s="16">
        <f>IF(Financials!AH817="","na",Financials!AH817)</f>
        <v>0.27812500000000001</v>
      </c>
      <c r="AG818" s="16">
        <f>IF(Financials!AI817="","na",Financials!AI817)</f>
        <v>0.3413793103448276</v>
      </c>
      <c r="AH818" s="16" t="str">
        <f>IF(Financials!AJ817="","na",Financials!AJ817)</f>
        <v>na</v>
      </c>
      <c r="AI818" s="16" t="str">
        <f>IF(Financials!AK817="","na",Financials!AK817)</f>
        <v>na</v>
      </c>
    </row>
    <row r="819" spans="1:35" x14ac:dyDescent="0.2">
      <c r="A819" s="5">
        <f>Financials!Q818</f>
        <v>44306</v>
      </c>
      <c r="B819" s="5">
        <f>Financials!P818</f>
        <v>44306</v>
      </c>
      <c r="C819" t="str">
        <f>Financials!A818</f>
        <v>US8621211007</v>
      </c>
      <c r="D819" t="str">
        <f>Financials!B818</f>
        <v>STOR</v>
      </c>
      <c r="E819" t="str">
        <f>Financials!C818</f>
        <v>STORE Capital Corp</v>
      </c>
      <c r="F819" t="str">
        <f>Financials!D818</f>
        <v>USD</v>
      </c>
      <c r="G819" t="str">
        <f>Financials!E818</f>
        <v>Real Estate</v>
      </c>
      <c r="H819" t="str">
        <f>Financials!F818</f>
        <v>REIT—Diversified</v>
      </c>
      <c r="I819">
        <f>Financials!O818</f>
        <v>35.020000000000003</v>
      </c>
      <c r="J819" t="str">
        <f>Financials!H818&amp;" - "&amp;Financials!G818</f>
        <v>15.1 - 35.72</v>
      </c>
      <c r="K819" s="7">
        <f>(Financials!G818-Financials!O818)/Financials!O818</f>
        <v>1.9988577955453904E-2</v>
      </c>
      <c r="L819" s="1">
        <f>Financials!M818</f>
        <v>4.1099999999999998E-2</v>
      </c>
      <c r="M819">
        <f>Financials!I818</f>
        <v>41.740200000000002</v>
      </c>
      <c r="N819">
        <f>Financials!J818</f>
        <v>18.893999999999998</v>
      </c>
      <c r="O819" s="11">
        <f>Financials!K818</f>
        <v>1.8534999999999999</v>
      </c>
      <c r="P819" s="8">
        <f t="shared" si="14"/>
        <v>0</v>
      </c>
      <c r="Q819" s="14">
        <f>Financials!S818</f>
        <v>2015</v>
      </c>
      <c r="R819" s="14">
        <f>Financials!T818</f>
        <v>2021</v>
      </c>
      <c r="S819" s="14">
        <f>Financials!U818</f>
        <v>5</v>
      </c>
      <c r="T819" s="14">
        <f>Financials!V818</f>
        <v>1</v>
      </c>
      <c r="U819" s="15">
        <f>IF(Financials!W818="","na",Financials!W818)</f>
        <v>-0.65384615384615385</v>
      </c>
      <c r="V819" s="15" t="str">
        <f>IF(Financials!X818="","na",Financials!X818)</f>
        <v>na</v>
      </c>
      <c r="W819" s="15">
        <f>IF(Financials!Y818="","na",Financials!Y818)</f>
        <v>-0.6785714285714286</v>
      </c>
      <c r="X819" s="15">
        <f>IF(Financials!Z818="","na",Financials!Z818)</f>
        <v>-0.71875</v>
      </c>
      <c r="Y819" s="15">
        <f>IF(Financials!AA818="","na",Financials!AA818)</f>
        <v>-0.74647887323943674</v>
      </c>
      <c r="Z819" s="8">
        <f>IF(Financials!AB818="","na",Financials!AB818)</f>
        <v>1.2</v>
      </c>
      <c r="AA819" s="8">
        <f>IF(Financials!AC818="","na",Financials!AC818)</f>
        <v>1.28</v>
      </c>
      <c r="AB819" s="8">
        <f>IF(Financials!AD818="","na",Financials!AD818)</f>
        <v>1.36</v>
      </c>
      <c r="AC819" s="8">
        <f>IF(Financials!AE818="","na",Financials!AE818)</f>
        <v>1.42</v>
      </c>
      <c r="AD819" s="8">
        <f>IF(Financials!AF818="","na",Financials!AF818)</f>
        <v>0.36</v>
      </c>
      <c r="AE819" s="16" t="str">
        <f>IF(Financials!AG818="","na",Financials!AG818)</f>
        <v>na</v>
      </c>
      <c r="AF819" s="16" t="str">
        <f>IF(Financials!AH818="","na",Financials!AH818)</f>
        <v>na</v>
      </c>
      <c r="AG819" s="16" t="str">
        <f>IF(Financials!AI818="","na",Financials!AI818)</f>
        <v>na</v>
      </c>
      <c r="AH819" s="16" t="str">
        <f>IF(Financials!AJ818="","na",Financials!AJ818)</f>
        <v>na</v>
      </c>
      <c r="AI819" s="16" t="str">
        <f>IF(Financials!AK818="","na",Financials!AK818)</f>
        <v>na</v>
      </c>
    </row>
    <row r="820" spans="1:35" x14ac:dyDescent="0.2">
      <c r="A820" s="5">
        <f>Financials!Q819</f>
        <v>44306</v>
      </c>
      <c r="B820" s="5">
        <f>Financials!P819</f>
        <v>44306</v>
      </c>
      <c r="C820" t="str">
        <f>Financials!A819</f>
        <v>US8636671013</v>
      </c>
      <c r="D820" t="str">
        <f>Financials!B819</f>
        <v>SYK</v>
      </c>
      <c r="E820" t="str">
        <f>Financials!C819</f>
        <v>Stryker</v>
      </c>
      <c r="F820" t="str">
        <f>Financials!D819</f>
        <v>USD</v>
      </c>
      <c r="G820" t="str">
        <f>Financials!E819</f>
        <v>Healthcare</v>
      </c>
      <c r="H820" t="str">
        <f>Financials!F819</f>
        <v>Medical Devices</v>
      </c>
      <c r="I820">
        <f>Financials!O819</f>
        <v>258.43</v>
      </c>
      <c r="J820" t="str">
        <f>Financials!H819&amp;" - "&amp;Financials!G819</f>
        <v>164.65 - 259.5</v>
      </c>
      <c r="K820" s="7">
        <f>(Financials!G819-Financials!O819)/Financials!O819</f>
        <v>4.1403861780752744E-3</v>
      </c>
      <c r="L820" s="1">
        <f>Financials!M819</f>
        <v>9.7999999999999997E-3</v>
      </c>
      <c r="M820">
        <f>Financials!I819</f>
        <v>61.530999999999999</v>
      </c>
      <c r="N820">
        <f>Financials!J819</f>
        <v>34.789000000000001</v>
      </c>
      <c r="O820" s="11">
        <f>Financials!K819</f>
        <v>7.4284999999999997</v>
      </c>
      <c r="P820" s="8">
        <f t="shared" si="14"/>
        <v>3</v>
      </c>
      <c r="Q820" s="14">
        <f>Financials!S819</f>
        <v>1992</v>
      </c>
      <c r="R820" s="14">
        <f>Financials!T819</f>
        <v>2021</v>
      </c>
      <c r="S820" s="14">
        <f>Financials!U819</f>
        <v>26</v>
      </c>
      <c r="T820" s="14">
        <f>Financials!V819</f>
        <v>3</v>
      </c>
      <c r="U820" s="15">
        <f>IF(Financials!W819="","na",Financials!W819)</f>
        <v>629</v>
      </c>
      <c r="V820" s="15">
        <f>IF(Financials!X819="","na",Financials!X819)</f>
        <v>-0.5</v>
      </c>
      <c r="W820" s="15">
        <f>IF(Financials!Y819="","na",Financials!Y819)</f>
        <v>-0.597444089456869</v>
      </c>
      <c r="X820" s="15">
        <f>IF(Financials!Z819="","na",Financials!Z819)</f>
        <v>-0.67357512953367871</v>
      </c>
      <c r="Y820" s="15">
        <f>IF(Financials!AA819="","na",Financials!AA819)</f>
        <v>-0.73248407643312108</v>
      </c>
      <c r="Z820" s="8">
        <f>IF(Financials!AB819="","na",Financials!AB819)</f>
        <v>1.7450000000000001</v>
      </c>
      <c r="AA820" s="8">
        <f>IF(Financials!AC819="","na",Financials!AC819)</f>
        <v>1.93</v>
      </c>
      <c r="AB820" s="8">
        <f>IF(Financials!AD819="","na",Financials!AD819)</f>
        <v>2.1349999999999998</v>
      </c>
      <c r="AC820" s="8">
        <f>IF(Financials!AE819="","na",Financials!AE819)</f>
        <v>2.355</v>
      </c>
      <c r="AD820" s="8">
        <f>IF(Financials!AF819="","na",Financials!AF819)</f>
        <v>0.63</v>
      </c>
      <c r="AE820" s="16">
        <f>IF(Financials!AG819="","na",Financials!AG819)</f>
        <v>0.64629629629629626</v>
      </c>
      <c r="AF820" s="16">
        <f>IF(Financials!AH819="","na",Financials!AH819)</f>
        <v>0.20752688172043007</v>
      </c>
      <c r="AG820" s="16">
        <f>IF(Financials!AI819="","na",Financials!AI819)</f>
        <v>0.38818181818181818</v>
      </c>
      <c r="AH820" s="16" t="str">
        <f>IF(Financials!AJ819="","na",Financials!AJ819)</f>
        <v>na</v>
      </c>
      <c r="AI820" s="16" t="str">
        <f>IF(Financials!AK819="","na",Financials!AK819)</f>
        <v>na</v>
      </c>
    </row>
    <row r="821" spans="1:35" x14ac:dyDescent="0.2">
      <c r="A821" s="5">
        <f>Financials!Q820</f>
        <v>44306</v>
      </c>
      <c r="B821" s="5">
        <f>Financials!P820</f>
        <v>44306</v>
      </c>
      <c r="C821" t="str">
        <f>Financials!A820</f>
        <v>US8716071076</v>
      </c>
      <c r="D821" t="str">
        <f>Financials!B820</f>
        <v>SNPS</v>
      </c>
      <c r="E821" t="str">
        <f>Financials!C820</f>
        <v>Synopsys</v>
      </c>
      <c r="F821" t="str">
        <f>Financials!D820</f>
        <v>USD</v>
      </c>
      <c r="G821" t="str">
        <f>Financials!E820</f>
        <v>Technology</v>
      </c>
      <c r="H821" t="str">
        <f>Financials!F820</f>
        <v>Software—Infrastructure</v>
      </c>
      <c r="I821">
        <f>Financials!O820</f>
        <v>250.17</v>
      </c>
      <c r="J821" t="str">
        <f>Financials!H820&amp;" - "&amp;Financials!G820</f>
        <v>133.27 - 300.91</v>
      </c>
      <c r="K821" s="7">
        <f>(Financials!G820-Financials!O820)/Financials!O820</f>
        <v>0.2028220809849304</v>
      </c>
      <c r="L821" s="1">
        <f>Financials!M820</f>
        <v>0</v>
      </c>
      <c r="M821">
        <f>Financials!I820</f>
        <v>54.090800000000002</v>
      </c>
      <c r="N821">
        <f>Financials!J820</f>
        <v>32.042999999999999</v>
      </c>
      <c r="O821" s="11">
        <f>Financials!K820</f>
        <v>7.8073199999999998</v>
      </c>
      <c r="P821" s="8">
        <f t="shared" si="14"/>
        <v>0</v>
      </c>
      <c r="Q821" s="14">
        <f>Financials!S820</f>
        <v>0</v>
      </c>
      <c r="R821" s="14">
        <f>Financials!T820</f>
        <v>0</v>
      </c>
      <c r="S821" s="14">
        <f>Financials!U820</f>
        <v>0</v>
      </c>
      <c r="T821" s="14">
        <f>Financials!V820</f>
        <v>0</v>
      </c>
      <c r="U821" s="15" t="str">
        <f>IF(Financials!W820="","na",Financials!W820)</f>
        <v>na</v>
      </c>
      <c r="V821" s="15" t="str">
        <f>IF(Financials!X820="","na",Financials!X820)</f>
        <v>na</v>
      </c>
      <c r="W821" s="15" t="str">
        <f>IF(Financials!Y820="","na",Financials!Y820)</f>
        <v>na</v>
      </c>
      <c r="X821" s="15" t="str">
        <f>IF(Financials!Z820="","na",Financials!Z820)</f>
        <v>na</v>
      </c>
      <c r="Y821" s="15" t="str">
        <f>IF(Financials!AA820="","na",Financials!AA820)</f>
        <v>na</v>
      </c>
      <c r="Z821" s="8" t="str">
        <f>IF(Financials!AB820="","na",Financials!AB820)</f>
        <v>na</v>
      </c>
      <c r="AA821" s="8" t="str">
        <f>IF(Financials!AC820="","na",Financials!AC820)</f>
        <v>na</v>
      </c>
      <c r="AB821" s="8" t="str">
        <f>IF(Financials!AD820="","na",Financials!AD820)</f>
        <v>na</v>
      </c>
      <c r="AC821" s="8" t="str">
        <f>IF(Financials!AE820="","na",Financials!AE820)</f>
        <v>na</v>
      </c>
      <c r="AD821" s="8" t="str">
        <f>IF(Financials!AF820="","na",Financials!AF820)</f>
        <v>na</v>
      </c>
      <c r="AE821" s="16" t="str">
        <f>IF(Financials!AG820="","na",Financials!AG820)</f>
        <v>na</v>
      </c>
      <c r="AF821" s="16" t="str">
        <f>IF(Financials!AH820="","na",Financials!AH820)</f>
        <v>na</v>
      </c>
      <c r="AG821" s="16" t="str">
        <f>IF(Financials!AI820="","na",Financials!AI820)</f>
        <v>na</v>
      </c>
      <c r="AH821" s="16" t="str">
        <f>IF(Financials!AJ820="","na",Financials!AJ820)</f>
        <v>na</v>
      </c>
      <c r="AI821" s="16" t="str">
        <f>IF(Financials!AK820="","na",Financials!AK820)</f>
        <v>na</v>
      </c>
    </row>
    <row r="822" spans="1:35" x14ac:dyDescent="0.2">
      <c r="A822" s="5">
        <f>Financials!Q821</f>
        <v>44306</v>
      </c>
      <c r="B822" s="5">
        <f>Financials!P821</f>
        <v>44306</v>
      </c>
      <c r="C822" t="str">
        <f>Financials!A821</f>
        <v>US87165B1035</v>
      </c>
      <c r="D822" t="str">
        <f>Financials!B821</f>
        <v>SYF</v>
      </c>
      <c r="E822" t="str">
        <f>Financials!C821</f>
        <v>Synchrony Financial</v>
      </c>
      <c r="F822" t="str">
        <f>Financials!D821</f>
        <v>USD</v>
      </c>
      <c r="G822" t="str">
        <f>Financials!E821</f>
        <v>Financial Services</v>
      </c>
      <c r="H822" t="str">
        <f>Financials!F821</f>
        <v>Credit Services</v>
      </c>
      <c r="I822">
        <f>Financials!O821</f>
        <v>39.57</v>
      </c>
      <c r="J822" t="str">
        <f>Financials!H821&amp;" - "&amp;Financials!G821</f>
        <v>14.02 - 43.61</v>
      </c>
      <c r="K822" s="7">
        <f>(Financials!G821-Financials!O821)/Financials!O821</f>
        <v>0.10209754864796561</v>
      </c>
      <c r="L822" s="1">
        <f>Financials!M821</f>
        <v>2.2200000000000001E-2</v>
      </c>
      <c r="M822">
        <f>Financials!I821</f>
        <v>17.431699999999999</v>
      </c>
      <c r="N822">
        <f>Financials!J821</f>
        <v>20.491</v>
      </c>
      <c r="O822" s="11">
        <f>Financials!K821</f>
        <v>1.93109</v>
      </c>
      <c r="P822" s="8">
        <f t="shared" si="14"/>
        <v>2</v>
      </c>
      <c r="Q822" s="14">
        <f>Financials!S821</f>
        <v>2017</v>
      </c>
      <c r="R822" s="14">
        <f>Financials!T821</f>
        <v>2021</v>
      </c>
      <c r="S822" s="14">
        <f>Financials!U821</f>
        <v>3</v>
      </c>
      <c r="T822" s="14">
        <f>Financials!V821</f>
        <v>1</v>
      </c>
      <c r="U822" s="15">
        <f>IF(Financials!W821="","na",Financials!W821)</f>
        <v>-0.60714285714285721</v>
      </c>
      <c r="V822" s="15" t="str">
        <f>IF(Financials!X821="","na",Financials!X821)</f>
        <v>na</v>
      </c>
      <c r="W822" s="15" t="str">
        <f>IF(Financials!Y821="","na",Financials!Y821)</f>
        <v>na</v>
      </c>
      <c r="X822" s="15">
        <f>IF(Financials!Z821="","na",Financials!Z821)</f>
        <v>-0.69444444444444442</v>
      </c>
      <c r="Y822" s="15">
        <f>IF(Financials!AA821="","na",Financials!AA821)</f>
        <v>-0.75</v>
      </c>
      <c r="Z822" s="8" t="str">
        <f>IF(Financials!AB821="","na",Financials!AB821)</f>
        <v>na</v>
      </c>
      <c r="AA822" s="8">
        <f>IF(Financials!AC821="","na",Financials!AC821)</f>
        <v>0.72</v>
      </c>
      <c r="AB822" s="8">
        <f>IF(Financials!AD821="","na",Financials!AD821)</f>
        <v>0.86</v>
      </c>
      <c r="AC822" s="8">
        <f>IF(Financials!AE821="","na",Financials!AE821)</f>
        <v>0.88</v>
      </c>
      <c r="AD822" s="8">
        <f>IF(Financials!AF821="","na",Financials!AF821)</f>
        <v>0.22</v>
      </c>
      <c r="AE822" s="16" t="str">
        <f>IF(Financials!AG821="","na",Financials!AG821)</f>
        <v>na</v>
      </c>
      <c r="AF822" s="16">
        <f>IF(Financials!AH821="","na",Financials!AH821)</f>
        <v>0.19459459459459455</v>
      </c>
      <c r="AG822" s="16">
        <f>IF(Financials!AI821="","na",Financials!AI821)</f>
        <v>0.15357142857142858</v>
      </c>
      <c r="AH822" s="16" t="str">
        <f>IF(Financials!AJ821="","na",Financials!AJ821)</f>
        <v>na</v>
      </c>
      <c r="AI822" s="16" t="str">
        <f>IF(Financials!AK821="","na",Financials!AK821)</f>
        <v>na</v>
      </c>
    </row>
    <row r="823" spans="1:35" x14ac:dyDescent="0.2">
      <c r="A823" s="5">
        <f>Financials!Q822</f>
        <v>44306</v>
      </c>
      <c r="B823" s="5">
        <f>Financials!P822</f>
        <v>44306</v>
      </c>
      <c r="C823" t="str">
        <f>Financials!A822</f>
        <v>US8718291078</v>
      </c>
      <c r="D823" t="str">
        <f>Financials!B822</f>
        <v>SYY</v>
      </c>
      <c r="E823" t="str">
        <f>Financials!C822</f>
        <v>Sysco</v>
      </c>
      <c r="F823" t="str">
        <f>Financials!D822</f>
        <v>USD</v>
      </c>
      <c r="G823" t="str">
        <f>Financials!E822</f>
        <v>Consumer Defensive</v>
      </c>
      <c r="H823" t="str">
        <f>Financials!F822</f>
        <v>Food Distribution</v>
      </c>
      <c r="I823">
        <f>Financials!O822</f>
        <v>80.31</v>
      </c>
      <c r="J823" t="str">
        <f>Financials!H822&amp;" - "&amp;Financials!G822</f>
        <v>44.1 - 83.97</v>
      </c>
      <c r="K823" s="7">
        <f>(Financials!G822-Financials!O822)/Financials!O822</f>
        <v>4.5573403063130326E-2</v>
      </c>
      <c r="L823" s="1">
        <f>Financials!M822</f>
        <v>2.2200000000000001E-2</v>
      </c>
      <c r="M823">
        <f>Financials!I822</f>
        <v>0</v>
      </c>
      <c r="N823">
        <f>Financials!J822</f>
        <v>2.798</v>
      </c>
      <c r="O823" s="11">
        <f>Financials!K822</f>
        <v>28.7026</v>
      </c>
      <c r="P823" s="8">
        <f t="shared" si="14"/>
        <v>3</v>
      </c>
      <c r="Q823" s="14">
        <f>Financials!S822</f>
        <v>1987</v>
      </c>
      <c r="R823" s="14">
        <f>Financials!T822</f>
        <v>2021</v>
      </c>
      <c r="S823" s="14">
        <f>Financials!U822</f>
        <v>23</v>
      </c>
      <c r="T823" s="14">
        <f>Financials!V822</f>
        <v>11</v>
      </c>
      <c r="U823" s="15">
        <f>IF(Financials!W822="","na",Financials!W822)</f>
        <v>5.0176517785504142</v>
      </c>
      <c r="V823" s="15">
        <f>IF(Financials!X822="","na",Financials!X822)</f>
        <v>-0.2307692307692307</v>
      </c>
      <c r="W823" s="15">
        <f>IF(Financials!Y822="","na",Financials!Y822)</f>
        <v>-0.27419354838709675</v>
      </c>
      <c r="X823" s="15">
        <f>IF(Financials!Z822="","na",Financials!Z822)</f>
        <v>-0.37499999999999994</v>
      </c>
      <c r="Y823" s="15">
        <f>IF(Financials!AA822="","na",Financials!AA822)</f>
        <v>-0.5</v>
      </c>
      <c r="Z823" s="8">
        <f>IF(Financials!AB822="","na",Financials!AB822)</f>
        <v>1.65</v>
      </c>
      <c r="AA823" s="8">
        <f>IF(Financials!AC822="","na",Financials!AC822)</f>
        <v>1.44</v>
      </c>
      <c r="AB823" s="8">
        <f>IF(Financials!AD822="","na",Financials!AD822)</f>
        <v>1.56</v>
      </c>
      <c r="AC823" s="8">
        <f>IF(Financials!AE822="","na",Financials!AE822)</f>
        <v>1.8</v>
      </c>
      <c r="AD823" s="8">
        <f>IF(Financials!AF822="","na",Financials!AF822)</f>
        <v>0.9</v>
      </c>
      <c r="AE823" s="16">
        <f>IF(Financials!AG822="","na",Financials!AG822)</f>
        <v>0.78571428571428559</v>
      </c>
      <c r="AF823" s="16">
        <f>IF(Financials!AH822="","na",Financials!AH822)</f>
        <v>0.53333333333333333</v>
      </c>
      <c r="AG823" s="16">
        <f>IF(Financials!AI822="","na",Financials!AI822)</f>
        <v>0.48749999999999999</v>
      </c>
      <c r="AH823" s="16" t="str">
        <f>IF(Financials!AJ822="","na",Financials!AJ822)</f>
        <v>na</v>
      </c>
      <c r="AI823" s="16" t="str">
        <f>IF(Financials!AK822="","na",Financials!AK822)</f>
        <v>na</v>
      </c>
    </row>
    <row r="824" spans="1:35" x14ac:dyDescent="0.2">
      <c r="A824" s="5">
        <f>Financials!Q823</f>
        <v>44306</v>
      </c>
      <c r="B824" s="5">
        <f>Financials!P823</f>
        <v>44306</v>
      </c>
      <c r="C824" t="str">
        <f>Financials!A823</f>
        <v>US8725401090</v>
      </c>
      <c r="D824" t="str">
        <f>Financials!B823</f>
        <v>TJX</v>
      </c>
      <c r="E824" t="str">
        <f>Financials!C823</f>
        <v>TJX Cos</v>
      </c>
      <c r="F824" t="str">
        <f>Financials!D823</f>
        <v>USD</v>
      </c>
      <c r="G824" t="str">
        <f>Financials!E823</f>
        <v>Consumer Cyclical</v>
      </c>
      <c r="H824" t="str">
        <f>Financials!F823</f>
        <v>Apparel Retail</v>
      </c>
      <c r="I824">
        <f>Financials!O823</f>
        <v>67.75</v>
      </c>
      <c r="J824" t="str">
        <f>Financials!H823&amp;" - "&amp;Financials!G823</f>
        <v>42.52 - 71.06</v>
      </c>
      <c r="K824" s="7">
        <f>(Financials!G823-Financials!O823)/Financials!O823</f>
        <v>4.8856088560885642E-2</v>
      </c>
      <c r="L824" s="1">
        <f>Financials!M823</f>
        <v>1.54E-2</v>
      </c>
      <c r="M824">
        <f>Financials!I823</f>
        <v>967.85699999999997</v>
      </c>
      <c r="N824">
        <f>Financials!J823</f>
        <v>4.8419999999999996</v>
      </c>
      <c r="O824" s="11">
        <f>Financials!K823</f>
        <v>13.9922</v>
      </c>
      <c r="P824" s="8">
        <f t="shared" si="14"/>
        <v>4</v>
      </c>
      <c r="Q824" s="14">
        <f>Financials!S823</f>
        <v>1988</v>
      </c>
      <c r="R824" s="14">
        <f>Financials!T823</f>
        <v>2021</v>
      </c>
      <c r="S824" s="14">
        <f>Financials!U823</f>
        <v>20</v>
      </c>
      <c r="T824" s="14">
        <f>Financials!V823</f>
        <v>11</v>
      </c>
      <c r="U824" s="15">
        <f>IF(Financials!W823="","na",Financials!W823)</f>
        <v>-0.35000000000000003</v>
      </c>
      <c r="V824" s="15">
        <f>IF(Financials!X823="","na",Financials!X823)</f>
        <v>-0.61194029850746268</v>
      </c>
      <c r="W824" s="15">
        <f>IF(Financials!Y823="","na",Financials!Y823)</f>
        <v>-0.73737373737373735</v>
      </c>
      <c r="X824" s="15">
        <f>IF(Financials!Z823="","na",Financials!Z823)</f>
        <v>-0.64924114671163569</v>
      </c>
      <c r="Y824" s="15">
        <f>IF(Financials!AA823="","na",Financials!AA823)</f>
        <v>0.13043478260869565</v>
      </c>
      <c r="Z824" s="8">
        <f>IF(Financials!AB823="","na",Financials!AB823)</f>
        <v>0.88500000000000001</v>
      </c>
      <c r="AA824" s="8">
        <f>IF(Financials!AC823="","na",Financials!AC823)</f>
        <v>0.74124999999999996</v>
      </c>
      <c r="AB824" s="8">
        <f>IF(Financials!AD823="","na",Financials!AD823)</f>
        <v>0.88500000000000001</v>
      </c>
      <c r="AC824" s="8">
        <f>IF(Financials!AE823="","na",Financials!AE823)</f>
        <v>0.23</v>
      </c>
      <c r="AD824" s="8">
        <f>IF(Financials!AF823="","na",Financials!AF823)</f>
        <v>0.26</v>
      </c>
      <c r="AE824" s="16">
        <f>IF(Financials!AG823="","na",Financials!AG823)</f>
        <v>0.52058823529411768</v>
      </c>
      <c r="AF824" s="16">
        <f>IF(Financials!AH823="","na",Financials!AH823)</f>
        <v>0.37062499999999998</v>
      </c>
      <c r="AG824" s="16">
        <f>IF(Financials!AI823="","na",Financials!AI823)</f>
        <v>0.36875000000000002</v>
      </c>
      <c r="AH824" s="16">
        <f>IF(Financials!AJ823="","na",Financials!AJ823)</f>
        <v>8.5185185185185183E-2</v>
      </c>
      <c r="AI824" s="16" t="str">
        <f>IF(Financials!AK823="","na",Financials!AK823)</f>
        <v>na</v>
      </c>
    </row>
    <row r="825" spans="1:35" x14ac:dyDescent="0.2">
      <c r="A825" s="5">
        <f>Financials!Q824</f>
        <v>44306</v>
      </c>
      <c r="B825" s="5">
        <f>Financials!P824</f>
        <v>44306</v>
      </c>
      <c r="C825" t="str">
        <f>Financials!A824</f>
        <v>US8725901040</v>
      </c>
      <c r="D825" t="str">
        <f>Financials!B824</f>
        <v>TMUS</v>
      </c>
      <c r="E825" t="str">
        <f>Financials!C824</f>
        <v>T-Mobile (ex T-Mobile US</v>
      </c>
      <c r="F825" t="str">
        <f>Financials!D824</f>
        <v>USD</v>
      </c>
      <c r="G825" t="str">
        <f>Financials!E824</f>
        <v>Communication Services</v>
      </c>
      <c r="H825" t="str">
        <f>Financials!F824</f>
        <v>Telecom Services</v>
      </c>
      <c r="I825">
        <f>Financials!O824</f>
        <v>130.55000000000001</v>
      </c>
      <c r="J825" t="str">
        <f>Financials!H824&amp;" - "&amp;Financials!G824</f>
        <v>84.47 - 135.54</v>
      </c>
      <c r="K825" s="7">
        <f>(Financials!G824-Financials!O824)/Financials!O824</f>
        <v>3.8222903102259516E-2</v>
      </c>
      <c r="L825" s="1">
        <f>Financials!M824</f>
        <v>0</v>
      </c>
      <c r="M825">
        <f>Financials!I824</f>
        <v>49.32</v>
      </c>
      <c r="N825">
        <f>Financials!J824</f>
        <v>52.62</v>
      </c>
      <c r="O825" s="11">
        <f>Financials!K824</f>
        <v>2.4809999999999999</v>
      </c>
      <c r="P825" s="8">
        <f t="shared" si="14"/>
        <v>0</v>
      </c>
      <c r="Q825" s="14">
        <f>Financials!S824</f>
        <v>2015</v>
      </c>
      <c r="R825" s="14">
        <f>Financials!T824</f>
        <v>2013</v>
      </c>
      <c r="S825" s="14">
        <f>Financials!U824</f>
        <v>1</v>
      </c>
      <c r="T825" s="14">
        <f>Financials!V824</f>
        <v>0</v>
      </c>
      <c r="U825" s="15">
        <f>IF(Financials!W824="","na",Financials!W824)</f>
        <v>4.9054545454545453</v>
      </c>
      <c r="V825" s="15" t="str">
        <f>IF(Financials!X824="","na",Financials!X824)</f>
        <v>na</v>
      </c>
      <c r="W825" s="15" t="str">
        <f>IF(Financials!Y824="","na",Financials!Y824)</f>
        <v>na</v>
      </c>
      <c r="X825" s="15" t="str">
        <f>IF(Financials!Z824="","na",Financials!Z824)</f>
        <v>na</v>
      </c>
      <c r="Y825" s="15" t="str">
        <f>IF(Financials!AA824="","na",Financials!AA824)</f>
        <v>na</v>
      </c>
      <c r="Z825" s="8" t="str">
        <f>IF(Financials!AB824="","na",Financials!AB824)</f>
        <v>na</v>
      </c>
      <c r="AA825" s="8" t="str">
        <f>IF(Financials!AC824="","na",Financials!AC824)</f>
        <v>na</v>
      </c>
      <c r="AB825" s="8" t="str">
        <f>IF(Financials!AD824="","na",Financials!AD824)</f>
        <v>na</v>
      </c>
      <c r="AC825" s="8" t="str">
        <f>IF(Financials!AE824="","na",Financials!AE824)</f>
        <v>na</v>
      </c>
      <c r="AD825" s="8" t="str">
        <f>IF(Financials!AF824="","na",Financials!AF824)</f>
        <v>na</v>
      </c>
      <c r="AE825" s="16" t="str">
        <f>IF(Financials!AG824="","na",Financials!AG824)</f>
        <v>na</v>
      </c>
      <c r="AF825" s="16" t="str">
        <f>IF(Financials!AH824="","na",Financials!AH824)</f>
        <v>na</v>
      </c>
      <c r="AG825" s="16" t="str">
        <f>IF(Financials!AI824="","na",Financials!AI824)</f>
        <v>na</v>
      </c>
      <c r="AH825" s="16" t="str">
        <f>IF(Financials!AJ824="","na",Financials!AJ824)</f>
        <v>na</v>
      </c>
      <c r="AI825" s="16" t="str">
        <f>IF(Financials!AK824="","na",Financials!AK824)</f>
        <v>na</v>
      </c>
    </row>
    <row r="826" spans="1:35" x14ac:dyDescent="0.2">
      <c r="A826" s="5">
        <f>Financials!Q825</f>
        <v>44306</v>
      </c>
      <c r="B826" s="5">
        <f>Financials!P825</f>
        <v>44306</v>
      </c>
      <c r="C826" t="str">
        <f>Financials!A825</f>
        <v>US8740541094</v>
      </c>
      <c r="D826" t="str">
        <f>Financials!B825</f>
        <v>TTWO</v>
      </c>
      <c r="E826" t="str">
        <f>Financials!C825</f>
        <v>Take Two</v>
      </c>
      <c r="F826" t="str">
        <f>Financials!D825</f>
        <v>USD</v>
      </c>
      <c r="G826" t="str">
        <f>Financials!E825</f>
        <v>Communication Services</v>
      </c>
      <c r="H826" t="str">
        <f>Financials!F825</f>
        <v>Electronic Gaming &amp; Multimedia</v>
      </c>
      <c r="I826">
        <f>Financials!O825</f>
        <v>177.9</v>
      </c>
      <c r="J826" t="str">
        <f>Financials!H825&amp;" - "&amp;Financials!G825</f>
        <v>117.2 - 214.91</v>
      </c>
      <c r="K826" s="7">
        <f>(Financials!G825-Financials!O825)/Financials!O825</f>
        <v>0.20803822372119163</v>
      </c>
      <c r="L826" s="1">
        <f>Financials!M825</f>
        <v>0</v>
      </c>
      <c r="M826">
        <f>Financials!I825</f>
        <v>41.672499999999999</v>
      </c>
      <c r="N826">
        <f>Financials!J825</f>
        <v>28.809000000000001</v>
      </c>
      <c r="O826" s="11">
        <f>Financials!K825</f>
        <v>6.1751500000000004</v>
      </c>
      <c r="P826" s="8">
        <f t="shared" si="14"/>
        <v>0</v>
      </c>
      <c r="Q826" s="14">
        <f>Financials!S825</f>
        <v>2008</v>
      </c>
      <c r="R826" s="14">
        <f>Financials!T825</f>
        <v>2008</v>
      </c>
      <c r="S826" s="14">
        <f>Financials!U825</f>
        <v>0</v>
      </c>
      <c r="T826" s="14">
        <f>Financials!V825</f>
        <v>0</v>
      </c>
      <c r="U826" s="15">
        <f>IF(Financials!W825="","na",Financials!W825)</f>
        <v>0</v>
      </c>
      <c r="V826" s="15" t="str">
        <f>IF(Financials!X825="","na",Financials!X825)</f>
        <v>na</v>
      </c>
      <c r="W826" s="15" t="str">
        <f>IF(Financials!Y825="","na",Financials!Y825)</f>
        <v>na</v>
      </c>
      <c r="X826" s="15" t="str">
        <f>IF(Financials!Z825="","na",Financials!Z825)</f>
        <v>na</v>
      </c>
      <c r="Y826" s="15" t="str">
        <f>IF(Financials!AA825="","na",Financials!AA825)</f>
        <v>na</v>
      </c>
      <c r="Z826" s="8" t="str">
        <f>IF(Financials!AB825="","na",Financials!AB825)</f>
        <v>na</v>
      </c>
      <c r="AA826" s="8" t="str">
        <f>IF(Financials!AC825="","na",Financials!AC825)</f>
        <v>na</v>
      </c>
      <c r="AB826" s="8" t="str">
        <f>IF(Financials!AD825="","na",Financials!AD825)</f>
        <v>na</v>
      </c>
      <c r="AC826" s="8" t="str">
        <f>IF(Financials!AE825="","na",Financials!AE825)</f>
        <v>na</v>
      </c>
      <c r="AD826" s="8" t="str">
        <f>IF(Financials!AF825="","na",Financials!AF825)</f>
        <v>na</v>
      </c>
      <c r="AE826" s="16" t="str">
        <f>IF(Financials!AG825="","na",Financials!AG825)</f>
        <v>na</v>
      </c>
      <c r="AF826" s="16" t="str">
        <f>IF(Financials!AH825="","na",Financials!AH825)</f>
        <v>na</v>
      </c>
      <c r="AG826" s="16" t="str">
        <f>IF(Financials!AI825="","na",Financials!AI825)</f>
        <v>na</v>
      </c>
      <c r="AH826" s="16" t="str">
        <f>IF(Financials!AJ825="","na",Financials!AJ825)</f>
        <v>na</v>
      </c>
      <c r="AI826" s="16" t="str">
        <f>IF(Financials!AK825="","na",Financials!AK825)</f>
        <v>na</v>
      </c>
    </row>
    <row r="827" spans="1:35" x14ac:dyDescent="0.2">
      <c r="A827" s="5">
        <f>Financials!Q826</f>
        <v>44306</v>
      </c>
      <c r="B827" s="5">
        <f>Financials!P826</f>
        <v>44306</v>
      </c>
      <c r="C827" t="str">
        <f>Financials!A826</f>
        <v>US8760301072</v>
      </c>
      <c r="D827" t="str">
        <f>Financials!B826</f>
        <v>TPR</v>
      </c>
      <c r="E827" t="str">
        <f>Financials!C826</f>
        <v>Tapestry</v>
      </c>
      <c r="F827" t="str">
        <f>Financials!D826</f>
        <v>USD</v>
      </c>
      <c r="G827" t="str">
        <f>Financials!E826</f>
        <v>Consumer Cyclical</v>
      </c>
      <c r="H827" t="str">
        <f>Financials!F826</f>
        <v>Luxury Goods</v>
      </c>
      <c r="I827">
        <f>Financials!O826</f>
        <v>43.52</v>
      </c>
      <c r="J827" t="str">
        <f>Financials!H826&amp;" - "&amp;Financials!G826</f>
        <v>11.51 - 46.42</v>
      </c>
      <c r="K827" s="7">
        <f>(Financials!G826-Financials!O826)/Financials!O826</f>
        <v>6.6636029411764663E-2</v>
      </c>
      <c r="L827" s="1">
        <f>Financials!M826</f>
        <v>0</v>
      </c>
      <c r="M827">
        <f>Financials!I826</f>
        <v>0</v>
      </c>
      <c r="N827">
        <f>Financials!J826</f>
        <v>10.406000000000001</v>
      </c>
      <c r="O827" s="11">
        <f>Financials!K826</f>
        <v>4.1821999999999999</v>
      </c>
      <c r="P827" s="8">
        <f t="shared" si="14"/>
        <v>2</v>
      </c>
      <c r="Q827" s="14">
        <f>Financials!S826</f>
        <v>2010</v>
      </c>
      <c r="R827" s="14">
        <f>Financials!T826</f>
        <v>2020</v>
      </c>
      <c r="S827" s="14">
        <f>Financials!U826</f>
        <v>5</v>
      </c>
      <c r="T827" s="14">
        <f>Financials!V826</f>
        <v>2</v>
      </c>
      <c r="U827" s="15">
        <f>IF(Financials!W826="","na",Financials!W826)</f>
        <v>-0.35619047619047617</v>
      </c>
      <c r="V827" s="15">
        <f>IF(Financials!X826="","na",Financials!X826)</f>
        <v>-0.74277016742770163</v>
      </c>
      <c r="W827" s="15">
        <f>IF(Financials!Y826="","na",Financials!Y826)</f>
        <v>-0.79994081089079605</v>
      </c>
      <c r="X827" s="15">
        <f>IF(Financials!Z826="","na",Financials!Z826)</f>
        <v>-0.75</v>
      </c>
      <c r="Y827" s="15">
        <f>IF(Financials!AA826="","na",Financials!AA826)</f>
        <v>-0.75</v>
      </c>
      <c r="Z827" s="8">
        <f>IF(Financials!AB826="","na",Financials!AB826)</f>
        <v>1.3520000000000001</v>
      </c>
      <c r="AA827" s="8">
        <f>IF(Financials!AC826="","na",Financials!AC826)</f>
        <v>1.3520000000000001</v>
      </c>
      <c r="AB827" s="8">
        <f>IF(Financials!AD826="","na",Financials!AD826)</f>
        <v>1.3520000000000001</v>
      </c>
      <c r="AC827" s="8">
        <f>IF(Financials!AE826="","na",Financials!AE826)</f>
        <v>0.33800000000000002</v>
      </c>
      <c r="AD827" s="8" t="str">
        <f>IF(Financials!AF826="","na",Financials!AF826)</f>
        <v>na</v>
      </c>
      <c r="AE827" s="16">
        <f>IF(Financials!AG826="","na",Financials!AG826)</f>
        <v>0.64380952380952383</v>
      </c>
      <c r="AF827" s="16">
        <f>IF(Financials!AH826="","na",Financials!AH826)</f>
        <v>0.96571428571428597</v>
      </c>
      <c r="AG827" s="16">
        <f>IF(Financials!AI826="","na",Financials!AI826)</f>
        <v>0.61454545454545451</v>
      </c>
      <c r="AH827" s="16">
        <f>IF(Financials!AJ826="","na",Financials!AJ826)</f>
        <v>-0.14695652173913046</v>
      </c>
      <c r="AI827" s="16" t="str">
        <f>IF(Financials!AK826="","na",Financials!AK826)</f>
        <v>na</v>
      </c>
    </row>
    <row r="828" spans="1:35" x14ac:dyDescent="0.2">
      <c r="A828" s="5">
        <f>Financials!Q827</f>
        <v>44306</v>
      </c>
      <c r="B828" s="5">
        <f>Financials!P827</f>
        <v>44306</v>
      </c>
      <c r="C828" t="str">
        <f>Financials!A827</f>
        <v>US87612E1064</v>
      </c>
      <c r="D828" t="str">
        <f>Financials!B827</f>
        <v>TGT</v>
      </c>
      <c r="E828" t="str">
        <f>Financials!C827</f>
        <v>Target</v>
      </c>
      <c r="F828" t="str">
        <f>Financials!D827</f>
        <v>USD</v>
      </c>
      <c r="G828" t="str">
        <f>Financials!E827</f>
        <v>Consumer Defensive</v>
      </c>
      <c r="H828" t="str">
        <f>Financials!F827</f>
        <v>Discount Stores</v>
      </c>
      <c r="I828">
        <f>Financials!O827</f>
        <v>207.27</v>
      </c>
      <c r="J828" t="str">
        <f>Financials!H827&amp;" - "&amp;Financials!G827</f>
        <v>97.03 - 209.49</v>
      </c>
      <c r="K828" s="7">
        <f>(Financials!G827-Financials!O827)/Financials!O827</f>
        <v>1.0710667245621646E-2</v>
      </c>
      <c r="L828" s="1">
        <f>Financials!M827</f>
        <v>1.3100000000000001E-2</v>
      </c>
      <c r="M828">
        <f>Financials!I827</f>
        <v>23.989599999999999</v>
      </c>
      <c r="N828">
        <f>Financials!J827</f>
        <v>28.829000000000001</v>
      </c>
      <c r="O828" s="11">
        <f>Financials!K827</f>
        <v>7.1896399999999998</v>
      </c>
      <c r="P828" s="8">
        <f t="shared" si="14"/>
        <v>4</v>
      </c>
      <c r="Q828" s="14">
        <f>Financials!S827</f>
        <v>1984</v>
      </c>
      <c r="R828" s="14">
        <f>Financials!T827</f>
        <v>2021</v>
      </c>
      <c r="S828" s="14">
        <f>Financials!U827</f>
        <v>36</v>
      </c>
      <c r="T828" s="14">
        <f>Financials!V827</f>
        <v>1</v>
      </c>
      <c r="U828" s="15">
        <f>IF(Financials!W827="","na",Financials!W827)</f>
        <v>11.142857142857142</v>
      </c>
      <c r="V828" s="15">
        <f>IF(Financials!X827="","na",Financials!X827)</f>
        <v>-0.64210526315789462</v>
      </c>
      <c r="W828" s="15">
        <f>IF(Financials!Y827="","na",Financials!Y827)</f>
        <v>-0.70689655172413779</v>
      </c>
      <c r="X828" s="15">
        <f>IF(Financials!Z827="","na",Financials!Z827)</f>
        <v>-0.73015873015873012</v>
      </c>
      <c r="Y828" s="15">
        <f>IF(Financials!AA827="","na",Financials!AA827)</f>
        <v>-0.74626865671641784</v>
      </c>
      <c r="Z828" s="8">
        <f>IF(Financials!AB827="","na",Financials!AB827)</f>
        <v>2.44</v>
      </c>
      <c r="AA828" s="8">
        <f>IF(Financials!AC827="","na",Financials!AC827)</f>
        <v>2.52</v>
      </c>
      <c r="AB828" s="8">
        <f>IF(Financials!AD827="","na",Financials!AD827)</f>
        <v>2.6</v>
      </c>
      <c r="AC828" s="8">
        <f>IF(Financials!AE827="","na",Financials!AE827)</f>
        <v>2.68</v>
      </c>
      <c r="AD828" s="8">
        <f>IF(Financials!AF827="","na",Financials!AF827)</f>
        <v>0.68</v>
      </c>
      <c r="AE828" s="16">
        <f>IF(Financials!AG827="","na",Financials!AG827)</f>
        <v>0.51914893617021274</v>
      </c>
      <c r="AF828" s="16">
        <f>IF(Financials!AH827="","na",Financials!AH827)</f>
        <v>0.4754716981132075</v>
      </c>
      <c r="AG828" s="16">
        <f>IF(Financials!AI827="","na",Financials!AI827)</f>
        <v>0.47272727272727272</v>
      </c>
      <c r="AH828" s="16">
        <f>IF(Financials!AJ827="","na",Financials!AJ827)</f>
        <v>0.41875000000000001</v>
      </c>
      <c r="AI828" s="16" t="str">
        <f>IF(Financials!AK827="","na",Financials!AK827)</f>
        <v>na</v>
      </c>
    </row>
    <row r="829" spans="1:35" x14ac:dyDescent="0.2">
      <c r="A829" s="5">
        <f>Financials!Q828</f>
        <v>44306</v>
      </c>
      <c r="B829" s="5">
        <f>Financials!P828</f>
        <v>44306</v>
      </c>
      <c r="C829" t="str">
        <f>Financials!A828</f>
        <v>US88160R1014</v>
      </c>
      <c r="D829" t="str">
        <f>Financials!B828</f>
        <v>TSLA</v>
      </c>
      <c r="E829" t="str">
        <f>Financials!C828</f>
        <v>Tesla</v>
      </c>
      <c r="F829" t="str">
        <f>Financials!D828</f>
        <v>USD</v>
      </c>
      <c r="G829" t="str">
        <f>Financials!E828</f>
        <v>Consumer Cyclical</v>
      </c>
      <c r="H829" t="str">
        <f>Financials!F828</f>
        <v>Auto Manufacturers</v>
      </c>
      <c r="I829">
        <f>Financials!O828</f>
        <v>718.99</v>
      </c>
      <c r="J829" t="str">
        <f>Financials!H828&amp;" - "&amp;Financials!G828</f>
        <v>106.468 - 900.4</v>
      </c>
      <c r="K829" s="7">
        <f>(Financials!G828-Financials!O828)/Financials!O828</f>
        <v>0.25231227138068674</v>
      </c>
      <c r="L829" s="1">
        <f>Financials!M828</f>
        <v>0</v>
      </c>
      <c r="M829">
        <f>Financials!I828</f>
        <v>1123.42</v>
      </c>
      <c r="N829">
        <f>Financials!J828</f>
        <v>23.151</v>
      </c>
      <c r="O829" s="11">
        <f>Financials!K828</f>
        <v>31.0565</v>
      </c>
      <c r="P829" s="8">
        <f t="shared" si="14"/>
        <v>0</v>
      </c>
      <c r="Q829" s="14">
        <f>Financials!S828</f>
        <v>0</v>
      </c>
      <c r="R829" s="14">
        <f>Financials!T828</f>
        <v>0</v>
      </c>
      <c r="S829" s="14">
        <f>Financials!U828</f>
        <v>0</v>
      </c>
      <c r="T829" s="14">
        <f>Financials!V828</f>
        <v>0</v>
      </c>
      <c r="U829" s="15" t="str">
        <f>IF(Financials!W828="","na",Financials!W828)</f>
        <v>na</v>
      </c>
      <c r="V829" s="15" t="str">
        <f>IF(Financials!X828="","na",Financials!X828)</f>
        <v>na</v>
      </c>
      <c r="W829" s="15" t="str">
        <f>IF(Financials!Y828="","na",Financials!Y828)</f>
        <v>na</v>
      </c>
      <c r="X829" s="15" t="str">
        <f>IF(Financials!Z828="","na",Financials!Z828)</f>
        <v>na</v>
      </c>
      <c r="Y829" s="15" t="str">
        <f>IF(Financials!AA828="","na",Financials!AA828)</f>
        <v>na</v>
      </c>
      <c r="Z829" s="8" t="str">
        <f>IF(Financials!AB828="","na",Financials!AB828)</f>
        <v>na</v>
      </c>
      <c r="AA829" s="8" t="str">
        <f>IF(Financials!AC828="","na",Financials!AC828)</f>
        <v>na</v>
      </c>
      <c r="AB829" s="8" t="str">
        <f>IF(Financials!AD828="","na",Financials!AD828)</f>
        <v>na</v>
      </c>
      <c r="AC829" s="8" t="str">
        <f>IF(Financials!AE828="","na",Financials!AE828)</f>
        <v>na</v>
      </c>
      <c r="AD829" s="8" t="str">
        <f>IF(Financials!AF828="","na",Financials!AF828)</f>
        <v>na</v>
      </c>
      <c r="AE829" s="16" t="str">
        <f>IF(Financials!AG828="","na",Financials!AG828)</f>
        <v>na</v>
      </c>
      <c r="AF829" s="16" t="str">
        <f>IF(Financials!AH828="","na",Financials!AH828)</f>
        <v>na</v>
      </c>
      <c r="AG829" s="16" t="str">
        <f>IF(Financials!AI828="","na",Financials!AI828)</f>
        <v>na</v>
      </c>
      <c r="AH829" s="16" t="str">
        <f>IF(Financials!AJ828="","na",Financials!AJ828)</f>
        <v>na</v>
      </c>
      <c r="AI829" s="16" t="str">
        <f>IF(Financials!AK828="","na",Financials!AK828)</f>
        <v>na</v>
      </c>
    </row>
    <row r="830" spans="1:35" x14ac:dyDescent="0.2">
      <c r="A830" s="5">
        <f>Financials!Q829</f>
        <v>44306</v>
      </c>
      <c r="B830" s="5">
        <f>Financials!P829</f>
        <v>44306</v>
      </c>
      <c r="C830" t="str">
        <f>Financials!A829</f>
        <v>US8816242098</v>
      </c>
      <c r="D830" t="str">
        <f>Financials!B829</f>
        <v>TEVA</v>
      </c>
      <c r="E830" t="str">
        <f>Financials!C829</f>
        <v>Teva Pharmaceutical Industries Ltd</v>
      </c>
      <c r="F830" t="str">
        <f>Financials!D829</f>
        <v>USD</v>
      </c>
      <c r="G830" t="str">
        <f>Financials!E829</f>
        <v>Healthcare</v>
      </c>
      <c r="H830" t="str">
        <f>Financials!F829</f>
        <v>Drug Manufacturers—Specialty &amp; Generic</v>
      </c>
      <c r="I830">
        <f>Financials!O829</f>
        <v>10.11</v>
      </c>
      <c r="J830" t="str">
        <f>Financials!H829&amp;" - "&amp;Financials!G829</f>
        <v>8.44 - 13.3</v>
      </c>
      <c r="K830" s="7">
        <f>(Financials!G829-Financials!O829)/Financials!O829</f>
        <v>0.31552917903066285</v>
      </c>
      <c r="L830" s="1">
        <f>Financials!M829</f>
        <v>0</v>
      </c>
      <c r="M830">
        <f>Financials!I829</f>
        <v>0</v>
      </c>
      <c r="N830">
        <f>Financials!J829</f>
        <v>9.1440000000000001</v>
      </c>
      <c r="O830" s="11">
        <f>Financials!K829</f>
        <v>1.10564</v>
      </c>
      <c r="P830" s="8">
        <f t="shared" si="14"/>
        <v>0</v>
      </c>
      <c r="Q830" s="14">
        <f>Financials!S829</f>
        <v>1986</v>
      </c>
      <c r="R830" s="14">
        <f>Financials!T829</f>
        <v>2017</v>
      </c>
      <c r="S830" s="14">
        <f>Financials!U829</f>
        <v>21</v>
      </c>
      <c r="T830" s="14">
        <f>Financials!V829</f>
        <v>9</v>
      </c>
      <c r="U830" s="15">
        <f>IF(Financials!W829="","na",Financials!W829)</f>
        <v>17.318965517241381</v>
      </c>
      <c r="V830" s="15">
        <f>IF(Financials!X829="","na",Financials!X829)</f>
        <v>0.13636363636363633</v>
      </c>
      <c r="W830" s="15">
        <f>IF(Financials!Y829="","na",Financials!Y829)</f>
        <v>-0.17794970986460354</v>
      </c>
      <c r="X830" s="15">
        <f>IF(Financials!Z829="","na",Financials!Z829)</f>
        <v>-0.37774524158125922</v>
      </c>
      <c r="Y830" s="15">
        <f>IF(Financials!AA829="","na",Financials!AA829)</f>
        <v>-0.37500000000000006</v>
      </c>
      <c r="Z830" s="8">
        <f>IF(Financials!AB829="","na",Financials!AB829)</f>
        <v>0.85</v>
      </c>
      <c r="AA830" s="8" t="str">
        <f>IF(Financials!AC829="","na",Financials!AC829)</f>
        <v>na</v>
      </c>
      <c r="AB830" s="8" t="str">
        <f>IF(Financials!AD829="","na",Financials!AD829)</f>
        <v>na</v>
      </c>
      <c r="AC830" s="8" t="str">
        <f>IF(Financials!AE829="","na",Financials!AE829)</f>
        <v>na</v>
      </c>
      <c r="AD830" s="8" t="str">
        <f>IF(Financials!AF829="","na",Financials!AF829)</f>
        <v>na</v>
      </c>
      <c r="AE830" s="16" t="str">
        <f>IF(Financials!AG829="","na",Financials!AG829)</f>
        <v>na</v>
      </c>
      <c r="AF830" s="16" t="str">
        <f>IF(Financials!AH829="","na",Financials!AH829)</f>
        <v>na</v>
      </c>
      <c r="AG830" s="16" t="str">
        <f>IF(Financials!AI829="","na",Financials!AI829)</f>
        <v>na</v>
      </c>
      <c r="AH830" s="16" t="str">
        <f>IF(Financials!AJ829="","na",Financials!AJ829)</f>
        <v>na</v>
      </c>
      <c r="AI830" s="16" t="str">
        <f>IF(Financials!AK829="","na",Financials!AK829)</f>
        <v>na</v>
      </c>
    </row>
    <row r="831" spans="1:35" x14ac:dyDescent="0.2">
      <c r="A831" s="5">
        <f>Financials!Q830</f>
        <v>44306</v>
      </c>
      <c r="B831" s="5">
        <f>Financials!P830</f>
        <v>44306</v>
      </c>
      <c r="C831" t="str">
        <f>Financials!A830</f>
        <v>US8825081040</v>
      </c>
      <c r="D831" t="str">
        <f>Financials!B830</f>
        <v>TXN</v>
      </c>
      <c r="E831" t="str">
        <f>Financials!C830</f>
        <v>Texas Instruments</v>
      </c>
      <c r="F831" t="str">
        <f>Financials!D830</f>
        <v>USD</v>
      </c>
      <c r="G831" t="str">
        <f>Financials!E830</f>
        <v>Technology</v>
      </c>
      <c r="H831" t="str">
        <f>Financials!F830</f>
        <v>Semiconductors</v>
      </c>
      <c r="I831">
        <f>Financials!O830</f>
        <v>185.27</v>
      </c>
      <c r="J831" t="str">
        <f>Financials!H830&amp;" - "&amp;Financials!G830</f>
        <v>105.3 - 192.54</v>
      </c>
      <c r="K831" s="7">
        <f>(Financials!G830-Financials!O830)/Financials!O830</f>
        <v>3.9240028067145147E-2</v>
      </c>
      <c r="L831" s="1">
        <f>Financials!M830</f>
        <v>2.1999999999999999E-2</v>
      </c>
      <c r="M831">
        <f>Financials!I830</f>
        <v>31.043900000000001</v>
      </c>
      <c r="N831">
        <f>Financials!J830</f>
        <v>9.9930000000000003</v>
      </c>
      <c r="O831" s="11">
        <f>Financials!K830</f>
        <v>18.54</v>
      </c>
      <c r="P831" s="8">
        <f t="shared" si="14"/>
        <v>3</v>
      </c>
      <c r="Q831" s="14">
        <f>Financials!S830</f>
        <v>1973</v>
      </c>
      <c r="R831" s="14">
        <f>Financials!T830</f>
        <v>2021</v>
      </c>
      <c r="S831" s="14">
        <f>Financials!U830</f>
        <v>29</v>
      </c>
      <c r="T831" s="14">
        <f>Financials!V830</f>
        <v>5</v>
      </c>
      <c r="U831" s="15">
        <f>IF(Financials!W830="","na",Financials!W830)</f>
        <v>66.50496360026473</v>
      </c>
      <c r="V831" s="15">
        <f>IF(Financials!X830="","na",Financials!X830)</f>
        <v>-0.17741935483870966</v>
      </c>
      <c r="W831" s="15">
        <f>IF(Financials!Y830="","na",Financials!Y830)</f>
        <v>-0.37804878048780483</v>
      </c>
      <c r="X831" s="15">
        <f>IF(Financials!Z830="","na",Financials!Z830)</f>
        <v>-0.61216730038022815</v>
      </c>
      <c r="Y831" s="15">
        <f>IF(Financials!AA830="","na",Financials!AA830)</f>
        <v>-0.72580645161290325</v>
      </c>
      <c r="Z831" s="8">
        <f>IF(Financials!AB830="","na",Financials!AB830)</f>
        <v>2.12</v>
      </c>
      <c r="AA831" s="8">
        <f>IF(Financials!AC830="","na",Financials!AC830)</f>
        <v>2.63</v>
      </c>
      <c r="AB831" s="8">
        <f>IF(Financials!AD830="","na",Financials!AD830)</f>
        <v>3.21</v>
      </c>
      <c r="AC831" s="8">
        <f>IF(Financials!AE830="","na",Financials!AE830)</f>
        <v>3.72</v>
      </c>
      <c r="AD831" s="8">
        <f>IF(Financials!AF830="","na",Financials!AF830)</f>
        <v>1.02</v>
      </c>
      <c r="AE831" s="16">
        <f>IF(Financials!AG830="","na",Financials!AG830)</f>
        <v>0.58888888888888891</v>
      </c>
      <c r="AF831" s="16">
        <f>IF(Financials!AH830="","na",Financials!AH830)</f>
        <v>0.46964285714285714</v>
      </c>
      <c r="AG831" s="16">
        <f>IF(Financials!AI830="","na",Financials!AI830)</f>
        <v>0.61730769230769234</v>
      </c>
      <c r="AH831" s="16" t="str">
        <f>IF(Financials!AJ830="","na",Financials!AJ830)</f>
        <v>na</v>
      </c>
      <c r="AI831" s="16" t="str">
        <f>IF(Financials!AK830="","na",Financials!AK830)</f>
        <v>na</v>
      </c>
    </row>
    <row r="832" spans="1:35" x14ac:dyDescent="0.2">
      <c r="A832" s="5">
        <f>Financials!Q831</f>
        <v>44306</v>
      </c>
      <c r="B832" s="5">
        <f>Financials!P831</f>
        <v>44306</v>
      </c>
      <c r="C832" t="str">
        <f>Financials!A831</f>
        <v>US8832031012</v>
      </c>
      <c r="D832" t="str">
        <f>Financials!B831</f>
        <v>TXT</v>
      </c>
      <c r="E832" t="str">
        <f>Financials!C831</f>
        <v>Textron</v>
      </c>
      <c r="F832" t="str">
        <f>Financials!D831</f>
        <v>USD</v>
      </c>
      <c r="G832" t="str">
        <f>Financials!E831</f>
        <v>Industrials</v>
      </c>
      <c r="H832" t="str">
        <f>Financials!F831</f>
        <v>Aerospace &amp; Defense</v>
      </c>
      <c r="I832">
        <f>Financials!O831</f>
        <v>58.22</v>
      </c>
      <c r="J832" t="str">
        <f>Financials!H831&amp;" - "&amp;Financials!G831</f>
        <v>21.92 - 58.855</v>
      </c>
      <c r="K832" s="7">
        <f>(Financials!G831-Financials!O831)/Financials!O831</f>
        <v>1.090690484369629E-2</v>
      </c>
      <c r="L832" s="1">
        <f>Financials!M831</f>
        <v>1.4E-3</v>
      </c>
      <c r="M832">
        <f>Financials!I831</f>
        <v>43.125900000000001</v>
      </c>
      <c r="N832">
        <f>Financials!J831</f>
        <v>25.817</v>
      </c>
      <c r="O832" s="11">
        <f>Financials!K831</f>
        <v>2.2551000000000001</v>
      </c>
      <c r="P832" s="8">
        <f t="shared" si="14"/>
        <v>3</v>
      </c>
      <c r="Q832" s="14">
        <f>Financials!S831</f>
        <v>1984</v>
      </c>
      <c r="R832" s="14">
        <f>Financials!T831</f>
        <v>2021</v>
      </c>
      <c r="S832" s="14">
        <f>Financials!U831</f>
        <v>17</v>
      </c>
      <c r="T832" s="14">
        <f>Financials!V831</f>
        <v>6</v>
      </c>
      <c r="U832" s="15">
        <f>IF(Financials!W831="","na",Financials!W831)</f>
        <v>-0.64444444444444449</v>
      </c>
      <c r="V832" s="15">
        <f>IF(Financials!X831="","na",Financials!X831)</f>
        <v>-0.75</v>
      </c>
      <c r="W832" s="15">
        <f>IF(Financials!Y831="","na",Financials!Y831)</f>
        <v>-0.75</v>
      </c>
      <c r="X832" s="15">
        <f>IF(Financials!Z831="","na",Financials!Z831)</f>
        <v>-0.79999999999999993</v>
      </c>
      <c r="Y832" s="15">
        <f>IF(Financials!AA831="","na",Financials!AA831)</f>
        <v>-0.75</v>
      </c>
      <c r="Z832" s="8">
        <f>IF(Financials!AB831="","na",Financials!AB831)</f>
        <v>0.08</v>
      </c>
      <c r="AA832" s="8">
        <f>IF(Financials!AC831="","na",Financials!AC831)</f>
        <v>0.1</v>
      </c>
      <c r="AB832" s="8">
        <f>IF(Financials!AD831="","na",Financials!AD831)</f>
        <v>0.08</v>
      </c>
      <c r="AC832" s="8">
        <f>IF(Financials!AE831="","na",Financials!AE831)</f>
        <v>0.08</v>
      </c>
      <c r="AD832" s="8">
        <f>IF(Financials!AF831="","na",Financials!AF831)</f>
        <v>0.02</v>
      </c>
      <c r="AE832" s="16">
        <f>IF(Financials!AG831="","na",Financials!AG831)</f>
        <v>7.2727272727272724E-2</v>
      </c>
      <c r="AF832" s="16">
        <f>IF(Financials!AH831="","na",Financials!AH831)</f>
        <v>2.0833333333333336E-2</v>
      </c>
      <c r="AG832" s="16">
        <f>IF(Financials!AI831="","na",Financials!AI831)</f>
        <v>2.2857142857142857E-2</v>
      </c>
      <c r="AH832" s="16" t="str">
        <f>IF(Financials!AJ831="","na",Financials!AJ831)</f>
        <v>na</v>
      </c>
      <c r="AI832" s="16" t="str">
        <f>IF(Financials!AK831="","na",Financials!AK831)</f>
        <v>na</v>
      </c>
    </row>
    <row r="833" spans="1:35" x14ac:dyDescent="0.2">
      <c r="A833" s="5">
        <f>Financials!Q832</f>
        <v>44306</v>
      </c>
      <c r="B833" s="5">
        <f>Financials!P832</f>
        <v>44306</v>
      </c>
      <c r="C833" t="str">
        <f>Financials!A832</f>
        <v>US8835561023</v>
      </c>
      <c r="D833" t="str">
        <f>Financials!B832</f>
        <v>TMO</v>
      </c>
      <c r="E833" t="str">
        <f>Financials!C832</f>
        <v>Thermo Fisher Scientific</v>
      </c>
      <c r="F833" t="str">
        <f>Financials!D832</f>
        <v>USD</v>
      </c>
      <c r="G833" t="str">
        <f>Financials!E832</f>
        <v>Healthcare</v>
      </c>
      <c r="H833" t="str">
        <f>Financials!F832</f>
        <v>Diagnostics &amp; Research</v>
      </c>
      <c r="I833">
        <f>Financials!O832</f>
        <v>482.36</v>
      </c>
      <c r="J833" t="str">
        <f>Financials!H832&amp;" - "&amp;Financials!G832</f>
        <v>290.52 - 532.57</v>
      </c>
      <c r="K833" s="7">
        <f>(Financials!G832-Financials!O832)/Financials!O832</f>
        <v>0.10409237913591515</v>
      </c>
      <c r="L833" s="1">
        <f>Financials!M832</f>
        <v>2.2000000000000001E-3</v>
      </c>
      <c r="M833">
        <f>Financials!I832</f>
        <v>30.223099999999999</v>
      </c>
      <c r="N833">
        <f>Financials!J832</f>
        <v>86.992000000000004</v>
      </c>
      <c r="O833" s="11">
        <f>Financials!K832</f>
        <v>5.54488</v>
      </c>
      <c r="P833" s="8">
        <f t="shared" si="14"/>
        <v>3</v>
      </c>
      <c r="Q833" s="14">
        <f>Financials!S832</f>
        <v>1996</v>
      </c>
      <c r="R833" s="14">
        <f>Financials!T832</f>
        <v>2021</v>
      </c>
      <c r="S833" s="14">
        <f>Financials!U832</f>
        <v>5</v>
      </c>
      <c r="T833" s="14">
        <f>Financials!V832</f>
        <v>2</v>
      </c>
      <c r="U833" s="15">
        <f>IF(Financials!W832="","na",Financials!W832)</f>
        <v>27.888888888888893</v>
      </c>
      <c r="V833" s="15">
        <f>IF(Financials!X832="","na",Financials!X832)</f>
        <v>-0.56666666666666665</v>
      </c>
      <c r="W833" s="15">
        <f>IF(Financials!Y832="","na",Financials!Y832)</f>
        <v>-0.56666666666666665</v>
      </c>
      <c r="X833" s="15">
        <f>IF(Financials!Z832="","na",Financials!Z832)</f>
        <v>-0.61764705882352944</v>
      </c>
      <c r="Y833" s="15">
        <f>IF(Financials!AA832="","na",Financials!AA832)</f>
        <v>-0.70454545454545459</v>
      </c>
      <c r="Z833" s="8">
        <f>IF(Financials!AB832="","na",Financials!AB832)</f>
        <v>0.6</v>
      </c>
      <c r="AA833" s="8">
        <f>IF(Financials!AC832="","na",Financials!AC832)</f>
        <v>0.68</v>
      </c>
      <c r="AB833" s="8">
        <f>IF(Financials!AD832="","na",Financials!AD832)</f>
        <v>0.76</v>
      </c>
      <c r="AC833" s="8">
        <f>IF(Financials!AE832="","na",Financials!AE832)</f>
        <v>0.88</v>
      </c>
      <c r="AD833" s="8">
        <f>IF(Financials!AF832="","na",Financials!AF832)</f>
        <v>0.26</v>
      </c>
      <c r="AE833" s="16">
        <f>IF(Financials!AG832="","na",Financials!AG832)</f>
        <v>0.10714285714285716</v>
      </c>
      <c r="AF833" s="16">
        <f>IF(Financials!AH832="","na",Financials!AH832)</f>
        <v>9.4444444444444442E-2</v>
      </c>
      <c r="AG833" s="16">
        <f>IF(Financials!AI832="","na",Financials!AI832)</f>
        <v>8.2608695652173922E-2</v>
      </c>
      <c r="AH833" s="16" t="str">
        <f>IF(Financials!AJ832="","na",Financials!AJ832)</f>
        <v>na</v>
      </c>
      <c r="AI833" s="16" t="str">
        <f>IF(Financials!AK832="","na",Financials!AK832)</f>
        <v>na</v>
      </c>
    </row>
    <row r="834" spans="1:35" x14ac:dyDescent="0.2">
      <c r="A834" s="5">
        <f>Financials!Q833</f>
        <v>44306</v>
      </c>
      <c r="B834" s="5">
        <f>Financials!P833</f>
        <v>44306</v>
      </c>
      <c r="C834" t="str">
        <f>Financials!A833</f>
        <v>US88579Y1010</v>
      </c>
      <c r="D834" t="str">
        <f>Financials!B833</f>
        <v>MMM</v>
      </c>
      <c r="E834" t="str">
        <f>Financials!C833</f>
        <v>3M</v>
      </c>
      <c r="F834" t="str">
        <f>Financials!D833</f>
        <v>USD</v>
      </c>
      <c r="G834" t="str">
        <f>Financials!E833</f>
        <v>Industrials</v>
      </c>
      <c r="H834" t="str">
        <f>Financials!F833</f>
        <v>Specialty Industrial Machinery</v>
      </c>
      <c r="I834">
        <f>Financials!O833</f>
        <v>198.3</v>
      </c>
      <c r="J834" t="str">
        <f>Financials!H833&amp;" - "&amp;Financials!G833</f>
        <v>131.12 - 199.35</v>
      </c>
      <c r="K834" s="7">
        <f>(Financials!G833-Financials!O833)/Financials!O833</f>
        <v>5.2950075642964342E-3</v>
      </c>
      <c r="L834" s="1">
        <f>Financials!M833</f>
        <v>2.9899999999999999E-2</v>
      </c>
      <c r="M834">
        <f>Financials!I833</f>
        <v>21.437799999999999</v>
      </c>
      <c r="N834">
        <f>Financials!J833</f>
        <v>22.271000000000001</v>
      </c>
      <c r="O834" s="11">
        <f>Financials!K833</f>
        <v>8.9039599999999997</v>
      </c>
      <c r="P834" s="8">
        <f t="shared" si="14"/>
        <v>3</v>
      </c>
      <c r="Q834" s="14">
        <f>Financials!S833</f>
        <v>1971</v>
      </c>
      <c r="R834" s="14">
        <f>Financials!T833</f>
        <v>2021</v>
      </c>
      <c r="S834" s="14">
        <f>Financials!U833</f>
        <v>48</v>
      </c>
      <c r="T834" s="14">
        <f>Financials!V833</f>
        <v>2</v>
      </c>
      <c r="U834" s="15">
        <f>IF(Financials!W833="","na",Financials!W833)</f>
        <v>11.785072563925359</v>
      </c>
      <c r="V834" s="15">
        <f>IF(Financials!X833="","na",Financials!X833)</f>
        <v>-0.56725146198830412</v>
      </c>
      <c r="W834" s="15">
        <f>IF(Financials!Y833="","na",Financials!Y833)</f>
        <v>-0.66666666666666674</v>
      </c>
      <c r="X834" s="15">
        <f>IF(Financials!Z833="","na",Financials!Z833)</f>
        <v>-0.7279411764705882</v>
      </c>
      <c r="Y834" s="15">
        <f>IF(Financials!AA833="","na",Financials!AA833)</f>
        <v>-0.74829931972789121</v>
      </c>
      <c r="Z834" s="8">
        <f>IF(Financials!AB833="","na",Financials!AB833)</f>
        <v>4.7</v>
      </c>
      <c r="AA834" s="8">
        <f>IF(Financials!AC833="","na",Financials!AC833)</f>
        <v>5.44</v>
      </c>
      <c r="AB834" s="8">
        <f>IF(Financials!AD833="","na",Financials!AD833)</f>
        <v>5.76</v>
      </c>
      <c r="AC834" s="8">
        <f>IF(Financials!AE833="","na",Financials!AE833)</f>
        <v>5.88</v>
      </c>
      <c r="AD834" s="8">
        <f>IF(Financials!AF833="","na",Financials!AF833)</f>
        <v>1.48</v>
      </c>
      <c r="AE834" s="16">
        <f>IF(Financials!AG833="","na",Financials!AG833)</f>
        <v>0.59493670886075944</v>
      </c>
      <c r="AF834" s="16">
        <f>IF(Financials!AH833="","na",Financials!AH833)</f>
        <v>0.61123595505617978</v>
      </c>
      <c r="AG834" s="16">
        <f>IF(Financials!AI833="","na",Financials!AI833)</f>
        <v>0.7384615384615385</v>
      </c>
      <c r="AH834" s="16" t="str">
        <f>IF(Financials!AJ833="","na",Financials!AJ833)</f>
        <v>na</v>
      </c>
      <c r="AI834" s="16" t="str">
        <f>IF(Financials!AK833="","na",Financials!AK833)</f>
        <v>na</v>
      </c>
    </row>
    <row r="835" spans="1:35" x14ac:dyDescent="0.2">
      <c r="A835" s="5">
        <f>Financials!Q834</f>
        <v>44306</v>
      </c>
      <c r="B835" s="5">
        <f>Financials!P834</f>
        <v>44306</v>
      </c>
      <c r="C835" t="str">
        <f>Financials!A834</f>
        <v>US8923561067</v>
      </c>
      <c r="D835" t="str">
        <f>Financials!B834</f>
        <v>TSCO</v>
      </c>
      <c r="E835" t="str">
        <f>Financials!C834</f>
        <v>Tractor Supply</v>
      </c>
      <c r="F835" t="str">
        <f>Financials!D834</f>
        <v>USD</v>
      </c>
      <c r="G835" t="str">
        <f>Financials!E834</f>
        <v>Consumer Cyclical</v>
      </c>
      <c r="H835" t="str">
        <f>Financials!F834</f>
        <v>Specialty Retail</v>
      </c>
      <c r="I835">
        <f>Financials!O834</f>
        <v>181.05</v>
      </c>
      <c r="J835" t="str">
        <f>Financials!H834&amp;" - "&amp;Financials!G834</f>
        <v>85.22 - 185.89</v>
      </c>
      <c r="K835" s="7">
        <f>(Financials!G834-Financials!O834)/Financials!O834</f>
        <v>2.6732946699806543E-2</v>
      </c>
      <c r="L835" s="1">
        <f>Financials!M834</f>
        <v>1.15E-2</v>
      </c>
      <c r="M835">
        <f>Financials!I834</f>
        <v>28.377700000000001</v>
      </c>
      <c r="N835">
        <f>Financials!J834</f>
        <v>16.55</v>
      </c>
      <c r="O835" s="11">
        <f>Financials!K834</f>
        <v>10.9396</v>
      </c>
      <c r="P835" s="8">
        <f t="shared" si="14"/>
        <v>3</v>
      </c>
      <c r="Q835" s="14">
        <f>Financials!S834</f>
        <v>2011</v>
      </c>
      <c r="R835" s="14">
        <f>Financials!T834</f>
        <v>2021</v>
      </c>
      <c r="S835" s="14">
        <f>Financials!U834</f>
        <v>9</v>
      </c>
      <c r="T835" s="14">
        <f>Financials!V834</f>
        <v>1</v>
      </c>
      <c r="U835" s="15">
        <f>IF(Financials!W834="","na",Financials!W834)</f>
        <v>1.418604651162791</v>
      </c>
      <c r="V835" s="15">
        <f>IF(Financials!X834="","na",Financials!X834)</f>
        <v>-0.14754098360655732</v>
      </c>
      <c r="W835" s="15">
        <f>IF(Financials!Y834="","na",Financials!Y834)</f>
        <v>-0.43478260869565216</v>
      </c>
      <c r="X835" s="15">
        <f>IF(Financials!Z834="","na",Financials!Z834)</f>
        <v>-0.56666666666666665</v>
      </c>
      <c r="Y835" s="15">
        <f>IF(Financials!AA834="","na",Financials!AA834)</f>
        <v>-0.65333333333333332</v>
      </c>
      <c r="Z835" s="8">
        <f>IF(Financials!AB834="","na",Financials!AB834)</f>
        <v>1.05</v>
      </c>
      <c r="AA835" s="8">
        <f>IF(Financials!AC834="","na",Financials!AC834)</f>
        <v>1.2</v>
      </c>
      <c r="AB835" s="8">
        <f>IF(Financials!AD834="","na",Financials!AD834)</f>
        <v>1.36</v>
      </c>
      <c r="AC835" s="8">
        <f>IF(Financials!AE834="","na",Financials!AE834)</f>
        <v>1.5</v>
      </c>
      <c r="AD835" s="8">
        <f>IF(Financials!AF834="","na",Financials!AF834)</f>
        <v>0.52</v>
      </c>
      <c r="AE835" s="16">
        <f>IF(Financials!AG834="","na",Financials!AG834)</f>
        <v>0.31818181818181823</v>
      </c>
      <c r="AF835" s="16">
        <f>IF(Financials!AH834="","na",Financials!AH834)</f>
        <v>0.27906976744186046</v>
      </c>
      <c r="AG835" s="16">
        <f>IF(Financials!AI834="","na",Financials!AI834)</f>
        <v>0.2893617021276596</v>
      </c>
      <c r="AH835" s="16" t="str">
        <f>IF(Financials!AJ834="","na",Financials!AJ834)</f>
        <v>na</v>
      </c>
      <c r="AI835" s="16" t="str">
        <f>IF(Financials!AK834="","na",Financials!AK834)</f>
        <v>na</v>
      </c>
    </row>
    <row r="836" spans="1:35" x14ac:dyDescent="0.2">
      <c r="A836" s="5">
        <f>Financials!Q835</f>
        <v>44306</v>
      </c>
      <c r="B836" s="5">
        <f>Financials!P835</f>
        <v>44306</v>
      </c>
      <c r="C836" t="str">
        <f>Financials!A835</f>
        <v>US8936411003</v>
      </c>
      <c r="D836" t="str">
        <f>Financials!B835</f>
        <v>TDG</v>
      </c>
      <c r="E836" t="str">
        <f>Financials!C835</f>
        <v>TransDigm Group</v>
      </c>
      <c r="F836" t="str">
        <f>Financials!D835</f>
        <v>USD</v>
      </c>
      <c r="G836" t="str">
        <f>Financials!E835</f>
        <v>Industrials</v>
      </c>
      <c r="H836" t="str">
        <f>Financials!F835</f>
        <v>Aerospace &amp; Defense</v>
      </c>
      <c r="I836">
        <f>Financials!O835</f>
        <v>595.75</v>
      </c>
      <c r="J836" t="str">
        <f>Financials!H835&amp;" - "&amp;Financials!G835</f>
        <v>282.19 - 626</v>
      </c>
      <c r="K836" s="7">
        <f>(Financials!G835-Financials!O835)/Financials!O835</f>
        <v>5.0776332354175412E-2</v>
      </c>
      <c r="L836" s="1">
        <f>Financials!M835</f>
        <v>0</v>
      </c>
      <c r="M836">
        <f>Financials!I835</f>
        <v>90.677300000000002</v>
      </c>
      <c r="N836">
        <f>Financials!J835</f>
        <v>-68.209999999999994</v>
      </c>
      <c r="O836" s="11">
        <f>Financials!K835</f>
        <v>0</v>
      </c>
      <c r="P836" s="8">
        <f t="shared" si="14"/>
        <v>0</v>
      </c>
      <c r="Q836" s="14">
        <f>Financials!S835</f>
        <v>2012</v>
      </c>
      <c r="R836" s="14">
        <f>Financials!T835</f>
        <v>2019</v>
      </c>
      <c r="S836" s="14">
        <f>Financials!U835</f>
        <v>3</v>
      </c>
      <c r="T836" s="14">
        <f>Financials!V835</f>
        <v>2</v>
      </c>
      <c r="U836" s="15">
        <f>IF(Financials!W835="","na",Financials!W835)</f>
        <v>3.8638132295719849</v>
      </c>
      <c r="V836" s="15">
        <f>IF(Financials!X835="","na",Financials!X835)</f>
        <v>3.8638132295719849</v>
      </c>
      <c r="W836" s="15">
        <f>IF(Financials!Y835="","na",Financials!Y835)</f>
        <v>1.5</v>
      </c>
      <c r="X836" s="15">
        <f>IF(Financials!Z835="","na",Financials!Z835)</f>
        <v>1.6041666666666667</v>
      </c>
      <c r="Y836" s="15" t="str">
        <f>IF(Financials!AA835="","na",Financials!AA835)</f>
        <v>na</v>
      </c>
      <c r="Z836" s="8">
        <f>IF(Financials!AB835="","na",Financials!AB835)</f>
        <v>22</v>
      </c>
      <c r="AA836" s="8" t="str">
        <f>IF(Financials!AC835="","na",Financials!AC835)</f>
        <v>na</v>
      </c>
      <c r="AB836" s="8">
        <f>IF(Financials!AD835="","na",Financials!AD835)</f>
        <v>62.5</v>
      </c>
      <c r="AC836" s="8" t="str">
        <f>IF(Financials!AE835="","na",Financials!AE835)</f>
        <v>na</v>
      </c>
      <c r="AD836" s="8" t="str">
        <f>IF(Financials!AF835="","na",Financials!AF835)</f>
        <v>na</v>
      </c>
      <c r="AE836" s="16">
        <f>IF(Financials!AG835="","na",Financials!AG835)</f>
        <v>2.7848101265822782</v>
      </c>
      <c r="AF836" s="16" t="str">
        <f>IF(Financials!AH835="","na",Financials!AH835)</f>
        <v>na</v>
      </c>
      <c r="AG836" s="16">
        <f>IF(Financials!AI835="","na",Financials!AI835)</f>
        <v>4.5289855072463769</v>
      </c>
      <c r="AH836" s="16" t="str">
        <f>IF(Financials!AJ835="","na",Financials!AJ835)</f>
        <v>na</v>
      </c>
      <c r="AI836" s="16" t="str">
        <f>IF(Financials!AK835="","na",Financials!AK835)</f>
        <v>na</v>
      </c>
    </row>
    <row r="837" spans="1:35" x14ac:dyDescent="0.2">
      <c r="A837" s="5">
        <f>Financials!Q836</f>
        <v>44306</v>
      </c>
      <c r="B837" s="5">
        <f>Financials!P836</f>
        <v>44306</v>
      </c>
      <c r="C837" t="str">
        <f>Financials!A836</f>
        <v>US89417E1091</v>
      </c>
      <c r="D837" t="str">
        <f>Financials!B836</f>
        <v>TRV</v>
      </c>
      <c r="E837" t="str">
        <f>Financials!C836</f>
        <v>Travelers</v>
      </c>
      <c r="F837" t="str">
        <f>Financials!D836</f>
        <v>USD</v>
      </c>
      <c r="G837" t="str">
        <f>Financials!E836</f>
        <v>Financial Services</v>
      </c>
      <c r="H837" t="str">
        <f>Financials!F836</f>
        <v>Insurance—Property &amp; Casualty</v>
      </c>
      <c r="I837">
        <f>Financials!O836</f>
        <v>155.72999999999999</v>
      </c>
      <c r="J837" t="str">
        <f>Financials!H836&amp;" - "&amp;Financials!G836</f>
        <v>85.1 - 161.19</v>
      </c>
      <c r="K837" s="7">
        <f>(Financials!G836-Financials!O836)/Financials!O836</f>
        <v>3.5060681949528084E-2</v>
      </c>
      <c r="L837" s="1">
        <f>Financials!M836</f>
        <v>2.18E-2</v>
      </c>
      <c r="M837">
        <f>Financials!I836</f>
        <v>14.0779</v>
      </c>
      <c r="N837">
        <f>Financials!J836</f>
        <v>112.402</v>
      </c>
      <c r="O837" s="11">
        <f>Financials!K836</f>
        <v>1.38547</v>
      </c>
      <c r="P837" s="8">
        <f t="shared" si="14"/>
        <v>3</v>
      </c>
      <c r="Q837" s="14">
        <f>Financials!S836</f>
        <v>1986</v>
      </c>
      <c r="R837" s="14">
        <f>Financials!T836</f>
        <v>2021</v>
      </c>
      <c r="S837" s="14">
        <f>Financials!U836</f>
        <v>27</v>
      </c>
      <c r="T837" s="14">
        <f>Financials!V836</f>
        <v>6</v>
      </c>
      <c r="U837" s="15">
        <f>IF(Financials!W836="","na",Financials!W836)</f>
        <v>-0.54690831556503194</v>
      </c>
      <c r="V837" s="15">
        <f>IF(Financials!X836="","na",Financials!X836)</f>
        <v>-0.60465116279069764</v>
      </c>
      <c r="W837" s="15">
        <f>IF(Financials!Y836="","na",Financials!Y836)</f>
        <v>-0.67557251908396942</v>
      </c>
      <c r="X837" s="15">
        <f>IF(Financials!Z836="","na",Financials!Z836)</f>
        <v>-0.71947194719471941</v>
      </c>
      <c r="Y837" s="15">
        <f>IF(Financials!AA836="","na",Financials!AA836)</f>
        <v>-0.74777448071216612</v>
      </c>
      <c r="Z837" s="8">
        <f>IF(Financials!AB836="","na",Financials!AB836)</f>
        <v>2.83</v>
      </c>
      <c r="AA837" s="8">
        <f>IF(Financials!AC836="","na",Financials!AC836)</f>
        <v>3.03</v>
      </c>
      <c r="AB837" s="8">
        <f>IF(Financials!AD836="","na",Financials!AD836)</f>
        <v>3.23</v>
      </c>
      <c r="AC837" s="8">
        <f>IF(Financials!AE836="","na",Financials!AE836)</f>
        <v>3.37</v>
      </c>
      <c r="AD837" s="8">
        <f>IF(Financials!AF836="","na",Financials!AF836)</f>
        <v>0.85</v>
      </c>
      <c r="AE837" s="16">
        <f>IF(Financials!AG836="","na",Financials!AG836)</f>
        <v>0.38767123287671235</v>
      </c>
      <c r="AF837" s="16">
        <f>IF(Financials!AH836="","na",Financials!AH836)</f>
        <v>0.34044943820224716</v>
      </c>
      <c r="AG837" s="16">
        <f>IF(Financials!AI836="","na",Financials!AI836)</f>
        <v>0.32626262626262625</v>
      </c>
      <c r="AH837" s="16" t="str">
        <f>IF(Financials!AJ836="","na",Financials!AJ836)</f>
        <v>na</v>
      </c>
      <c r="AI837" s="16" t="str">
        <f>IF(Financials!AK836="","na",Financials!AK836)</f>
        <v>na</v>
      </c>
    </row>
    <row r="838" spans="1:35" x14ac:dyDescent="0.2">
      <c r="A838" s="5">
        <f>Financials!Q837</f>
        <v>44306</v>
      </c>
      <c r="B838" s="5">
        <f>Financials!P837</f>
        <v>44306</v>
      </c>
      <c r="C838" t="str">
        <f>Financials!A837</f>
        <v>US90184L1026</v>
      </c>
      <c r="D838" t="str">
        <f>Financials!B837</f>
        <v>TWTR</v>
      </c>
      <c r="E838" t="str">
        <f>Financials!C837</f>
        <v>Twitter</v>
      </c>
      <c r="F838" t="str">
        <f>Financials!D837</f>
        <v>USD</v>
      </c>
      <c r="G838" t="str">
        <f>Financials!E837</f>
        <v>Communication Services</v>
      </c>
      <c r="H838" t="str">
        <f>Financials!F837</f>
        <v>Internet Content &amp; Information</v>
      </c>
      <c r="I838">
        <f>Financials!O837</f>
        <v>65.7</v>
      </c>
      <c r="J838" t="str">
        <f>Financials!H837&amp;" - "&amp;Financials!G837</f>
        <v>25.06 - 80.75</v>
      </c>
      <c r="K838" s="7">
        <f>(Financials!G837-Financials!O837)/Financials!O837</f>
        <v>0.22907153729071533</v>
      </c>
      <c r="L838" s="1">
        <f>Financials!M837</f>
        <v>0</v>
      </c>
      <c r="M838">
        <f>Financials!I837</f>
        <v>0</v>
      </c>
      <c r="N838">
        <f>Financials!J837</f>
        <v>10.039</v>
      </c>
      <c r="O838" s="11">
        <f>Financials!K837</f>
        <v>6.5444800000000001</v>
      </c>
      <c r="P838" s="8">
        <f t="shared" si="14"/>
        <v>0</v>
      </c>
      <c r="Q838" s="14">
        <f>Financials!S837</f>
        <v>0</v>
      </c>
      <c r="R838" s="14">
        <f>Financials!T837</f>
        <v>0</v>
      </c>
      <c r="S838" s="14">
        <f>Financials!U837</f>
        <v>0</v>
      </c>
      <c r="T838" s="14">
        <f>Financials!V837</f>
        <v>0</v>
      </c>
      <c r="U838" s="15" t="str">
        <f>IF(Financials!W837="","na",Financials!W837)</f>
        <v>na</v>
      </c>
      <c r="V838" s="15" t="str">
        <f>IF(Financials!X837="","na",Financials!X837)</f>
        <v>na</v>
      </c>
      <c r="W838" s="15" t="str">
        <f>IF(Financials!Y837="","na",Financials!Y837)</f>
        <v>na</v>
      </c>
      <c r="X838" s="15" t="str">
        <f>IF(Financials!Z837="","na",Financials!Z837)</f>
        <v>na</v>
      </c>
      <c r="Y838" s="15" t="str">
        <f>IF(Financials!AA837="","na",Financials!AA837)</f>
        <v>na</v>
      </c>
      <c r="Z838" s="8" t="str">
        <f>IF(Financials!AB837="","na",Financials!AB837)</f>
        <v>na</v>
      </c>
      <c r="AA838" s="8" t="str">
        <f>IF(Financials!AC837="","na",Financials!AC837)</f>
        <v>na</v>
      </c>
      <c r="AB838" s="8" t="str">
        <f>IF(Financials!AD837="","na",Financials!AD837)</f>
        <v>na</v>
      </c>
      <c r="AC838" s="8" t="str">
        <f>IF(Financials!AE837="","na",Financials!AE837)</f>
        <v>na</v>
      </c>
      <c r="AD838" s="8" t="str">
        <f>IF(Financials!AF837="","na",Financials!AF837)</f>
        <v>na</v>
      </c>
      <c r="AE838" s="16" t="str">
        <f>IF(Financials!AG837="","na",Financials!AG837)</f>
        <v>na</v>
      </c>
      <c r="AF838" s="16" t="str">
        <f>IF(Financials!AH837="","na",Financials!AH837)</f>
        <v>na</v>
      </c>
      <c r="AG838" s="16" t="str">
        <f>IF(Financials!AI837="","na",Financials!AI837)</f>
        <v>na</v>
      </c>
      <c r="AH838" s="16" t="str">
        <f>IF(Financials!AJ837="","na",Financials!AJ837)</f>
        <v>na</v>
      </c>
      <c r="AI838" s="16" t="str">
        <f>IF(Financials!AK837="","na",Financials!AK837)</f>
        <v>na</v>
      </c>
    </row>
    <row r="839" spans="1:35" x14ac:dyDescent="0.2">
      <c r="A839" s="5">
        <f>Financials!Q838</f>
        <v>44306</v>
      </c>
      <c r="B839" s="5">
        <f>Financials!P838</f>
        <v>44306</v>
      </c>
      <c r="C839" t="str">
        <f>Financials!A838</f>
        <v>US9024941034</v>
      </c>
      <c r="D839" t="str">
        <f>Financials!B838</f>
        <v>TSN</v>
      </c>
      <c r="E839" t="str">
        <f>Financials!C838</f>
        <v>Tyson Foods</v>
      </c>
      <c r="F839" t="str">
        <f>Financials!D838</f>
        <v>USD</v>
      </c>
      <c r="G839" t="str">
        <f>Financials!E838</f>
        <v>Consumer Defensive</v>
      </c>
      <c r="H839" t="str">
        <f>Financials!F838</f>
        <v>Farm Products</v>
      </c>
      <c r="I839">
        <f>Financials!O838</f>
        <v>78.53</v>
      </c>
      <c r="J839" t="str">
        <f>Financials!H838&amp;" - "&amp;Financials!G838</f>
        <v>54.28 - 79.275</v>
      </c>
      <c r="K839" s="7">
        <f>(Financials!G838-Financials!O838)/Financials!O838</f>
        <v>9.4868203234433277E-3</v>
      </c>
      <c r="L839" s="1">
        <f>Financials!M838</f>
        <v>2.2700000000000001E-2</v>
      </c>
      <c r="M839">
        <f>Financials!I838</f>
        <v>14.1751</v>
      </c>
      <c r="N839">
        <f>Financials!J838</f>
        <v>42.875</v>
      </c>
      <c r="O839" s="11">
        <f>Financials!K838</f>
        <v>1.8315999999999999</v>
      </c>
      <c r="P839" s="8">
        <f t="shared" si="14"/>
        <v>3</v>
      </c>
      <c r="Q839" s="14">
        <f>Financials!S838</f>
        <v>1986</v>
      </c>
      <c r="R839" s="14">
        <f>Financials!T838</f>
        <v>2021</v>
      </c>
      <c r="S839" s="14">
        <f>Financials!U838</f>
        <v>16</v>
      </c>
      <c r="T839" s="14">
        <f>Financials!V838</f>
        <v>7</v>
      </c>
      <c r="U839" s="15">
        <f>IF(Financials!W838="","na",Financials!W838)</f>
        <v>13.833333333333336</v>
      </c>
      <c r="V839" s="15">
        <f>IF(Financials!X838="","na",Financials!X838)</f>
        <v>0.3692307692307692</v>
      </c>
      <c r="W839" s="15">
        <f>IF(Financials!Y838="","na",Financials!Y838)</f>
        <v>-0.34074074074074079</v>
      </c>
      <c r="X839" s="15">
        <f>IF(Financials!Z838="","na",Financials!Z838)</f>
        <v>-0.65098039215686265</v>
      </c>
      <c r="Y839" s="15">
        <f>IF(Financials!AA838="","na",Financials!AA838)</f>
        <v>-0.73900293255131966</v>
      </c>
      <c r="Z839" s="8">
        <f>IF(Financials!AB838="","na",Financials!AB838)</f>
        <v>1.2</v>
      </c>
      <c r="AA839" s="8">
        <f>IF(Financials!AC838="","na",Financials!AC838)</f>
        <v>1.2749999999999999</v>
      </c>
      <c r="AB839" s="8">
        <f>IF(Financials!AD838="","na",Financials!AD838)</f>
        <v>1.92</v>
      </c>
      <c r="AC839" s="8">
        <f>IF(Financials!AE838="","na",Financials!AE838)</f>
        <v>1.7050000000000001</v>
      </c>
      <c r="AD839" s="8">
        <f>IF(Financials!AF838="","na",Financials!AF838)</f>
        <v>0.44500000000000001</v>
      </c>
      <c r="AE839" s="16">
        <f>IF(Financials!AG838="","na",Financials!AG838)</f>
        <v>0.25</v>
      </c>
      <c r="AF839" s="16">
        <f>IF(Financials!AH838="","na",Financials!AH838)</f>
        <v>0.15548780487804878</v>
      </c>
      <c r="AG839" s="16">
        <f>IF(Financials!AI838="","na",Financials!AI838)</f>
        <v>0.34909090909090906</v>
      </c>
      <c r="AH839" s="16" t="str">
        <f>IF(Financials!AJ838="","na",Financials!AJ838)</f>
        <v>na</v>
      </c>
      <c r="AI839" s="16" t="str">
        <f>IF(Financials!AK838="","na",Financials!AK838)</f>
        <v>na</v>
      </c>
    </row>
    <row r="840" spans="1:35" x14ac:dyDescent="0.2">
      <c r="A840" s="5">
        <f>Financials!Q839</f>
        <v>44306</v>
      </c>
      <c r="B840" s="5">
        <f>Financials!P839</f>
        <v>44306</v>
      </c>
      <c r="C840" t="str">
        <f>Financials!A839</f>
        <v>US9026531049</v>
      </c>
      <c r="D840" t="str">
        <f>Financials!B839</f>
        <v>UDR</v>
      </c>
      <c r="E840" t="str">
        <f>Financials!C839</f>
        <v>UDR</v>
      </c>
      <c r="F840" t="str">
        <f>Financials!D839</f>
        <v>USD</v>
      </c>
      <c r="G840" t="str">
        <f>Financials!E839</f>
        <v>Real Estate</v>
      </c>
      <c r="H840" t="str">
        <f>Financials!F839</f>
        <v>REIT—Residential</v>
      </c>
      <c r="I840">
        <f>Financials!O839</f>
        <v>45.82</v>
      </c>
      <c r="J840" t="str">
        <f>Financials!H839&amp;" - "&amp;Financials!G839</f>
        <v>29.34 - 46.125</v>
      </c>
      <c r="K840" s="7">
        <f>(Financials!G839-Financials!O839)/Financials!O839</f>
        <v>6.6564818856394521E-3</v>
      </c>
      <c r="L840" s="1">
        <f>Financials!M839</f>
        <v>3.1600000000000003E-2</v>
      </c>
      <c r="M840">
        <f>Financials!I839</f>
        <v>229.1</v>
      </c>
      <c r="N840">
        <f>Financials!J839</f>
        <v>10.753</v>
      </c>
      <c r="O840" s="11">
        <f>Financials!K839</f>
        <v>4.2611400000000001</v>
      </c>
      <c r="P840" s="8">
        <f t="shared" si="14"/>
        <v>0</v>
      </c>
      <c r="Q840" s="14">
        <f>Financials!S839</f>
        <v>1986</v>
      </c>
      <c r="R840" s="14">
        <f>Financials!T839</f>
        <v>2021</v>
      </c>
      <c r="S840" s="14">
        <f>Financials!U839</f>
        <v>26</v>
      </c>
      <c r="T840" s="14">
        <f>Financials!V839</f>
        <v>9</v>
      </c>
      <c r="U840" s="15">
        <f>IF(Financials!W839="","na",Financials!W839)</f>
        <v>-0.24687500000000001</v>
      </c>
      <c r="V840" s="15">
        <f>IF(Financials!X839="","na",Financials!X839)</f>
        <v>-0.28768472906403936</v>
      </c>
      <c r="W840" s="15">
        <f>IF(Financials!Y839="","na",Financials!Y839)</f>
        <v>-0.3783319002579536</v>
      </c>
      <c r="X840" s="15">
        <f>IF(Financials!Z839="","na",Financials!Z839)</f>
        <v>-0.43449354712553773</v>
      </c>
      <c r="Y840" s="15">
        <f>IF(Financials!AA839="","na",Financials!AA839)</f>
        <v>-0.49191848208011246</v>
      </c>
      <c r="Z840" s="8">
        <f>IF(Financials!AB839="","na",Financials!AB839)</f>
        <v>1.2250000000000001</v>
      </c>
      <c r="AA840" s="8">
        <f>IF(Financials!AC839="","na",Financials!AC839)</f>
        <v>1.2785</v>
      </c>
      <c r="AB840" s="8">
        <f>IF(Financials!AD839="","na",Financials!AD839)</f>
        <v>1.3520000000000001</v>
      </c>
      <c r="AC840" s="8">
        <f>IF(Financials!AE839="","na",Financials!AE839)</f>
        <v>1.423</v>
      </c>
      <c r="AD840" s="8">
        <f>IF(Financials!AF839="","na",Financials!AF839)</f>
        <v>0.72299999999999998</v>
      </c>
      <c r="AE840" s="16" t="str">
        <f>IF(Financials!AG839="","na",Financials!AG839)</f>
        <v>na</v>
      </c>
      <c r="AF840" s="16" t="str">
        <f>IF(Financials!AH839="","na",Financials!AH839)</f>
        <v>na</v>
      </c>
      <c r="AG840" s="16" t="str">
        <f>IF(Financials!AI839="","na",Financials!AI839)</f>
        <v>na</v>
      </c>
      <c r="AH840" s="16" t="str">
        <f>IF(Financials!AJ839="","na",Financials!AJ839)</f>
        <v>na</v>
      </c>
      <c r="AI840" s="16" t="str">
        <f>IF(Financials!AK839="","na",Financials!AK839)</f>
        <v>na</v>
      </c>
    </row>
    <row r="841" spans="1:35" x14ac:dyDescent="0.2">
      <c r="A841" s="5">
        <f>Financials!Q840</f>
        <v>44306</v>
      </c>
      <c r="B841" s="5">
        <f>Financials!P840</f>
        <v>44306</v>
      </c>
      <c r="C841" t="str">
        <f>Financials!A840</f>
        <v>US9029733048</v>
      </c>
      <c r="D841" t="str">
        <f>Financials!B840</f>
        <v>USB</v>
      </c>
      <c r="E841" t="str">
        <f>Financials!C840</f>
        <v>US Bancorp</v>
      </c>
      <c r="F841" t="str">
        <f>Financials!D840</f>
        <v>USD</v>
      </c>
      <c r="G841" t="str">
        <f>Financials!E840</f>
        <v>Financial Services</v>
      </c>
      <c r="H841" t="str">
        <f>Financials!F840</f>
        <v>Banks—Regional</v>
      </c>
      <c r="I841">
        <f>Financials!O840</f>
        <v>56.22</v>
      </c>
      <c r="J841" t="str">
        <f>Financials!H840&amp;" - "&amp;Financials!G840</f>
        <v>28.36 - 57.27</v>
      </c>
      <c r="K841" s="7">
        <f>(Financials!G840-Financials!O840)/Financials!O840</f>
        <v>1.8676627534685242E-2</v>
      </c>
      <c r="L841" s="1">
        <f>Financials!M840</f>
        <v>2.9899999999999999E-2</v>
      </c>
      <c r="M841">
        <f>Financials!I840</f>
        <v>14.8377</v>
      </c>
      <c r="N841">
        <f>Financials!J840</f>
        <v>30.533999999999999</v>
      </c>
      <c r="O841" s="11">
        <f>Financials!K840</f>
        <v>1.8412299999999999</v>
      </c>
      <c r="P841" s="8">
        <f t="shared" si="14"/>
        <v>3</v>
      </c>
      <c r="Q841" s="14">
        <f>Financials!S840</f>
        <v>1985</v>
      </c>
      <c r="R841" s="14">
        <f>Financials!T840</f>
        <v>2021</v>
      </c>
      <c r="S841" s="14">
        <f>Financials!U840</f>
        <v>24</v>
      </c>
      <c r="T841" s="14">
        <f>Financials!V840</f>
        <v>11</v>
      </c>
      <c r="U841" s="15">
        <f>IF(Financials!W840="","na",Financials!W840)</f>
        <v>-0.75945017182130592</v>
      </c>
      <c r="V841" s="15">
        <f>IF(Financials!X840="","na",Financials!X840)</f>
        <v>-0.56476683937823824</v>
      </c>
      <c r="W841" s="15">
        <f>IF(Financials!Y840="","na",Financials!Y840)</f>
        <v>-0.60747663551401876</v>
      </c>
      <c r="X841" s="15">
        <f>IF(Financials!Z840="","na",Financials!Z840)</f>
        <v>-0.68656716417910457</v>
      </c>
      <c r="Y841" s="15">
        <f>IF(Financials!AA840="","na",Financials!AA840)</f>
        <v>-0.75</v>
      </c>
      <c r="Z841" s="8">
        <f>IF(Financials!AB840="","na",Financials!AB840)</f>
        <v>1.1599999999999999</v>
      </c>
      <c r="AA841" s="8">
        <f>IF(Financials!AC840="","na",Financials!AC840)</f>
        <v>1.34</v>
      </c>
      <c r="AB841" s="8">
        <f>IF(Financials!AD840="","na",Financials!AD840)</f>
        <v>1.58</v>
      </c>
      <c r="AC841" s="8">
        <f>IF(Financials!AE840="","na",Financials!AE840)</f>
        <v>1.68</v>
      </c>
      <c r="AD841" s="8">
        <f>IF(Financials!AF840="","na",Financials!AF840)</f>
        <v>0.42</v>
      </c>
      <c r="AE841" s="16">
        <f>IF(Financials!AG840="","na",Financials!AG840)</f>
        <v>0.33142857142857141</v>
      </c>
      <c r="AF841" s="16">
        <f>IF(Financials!AH840="","na",Financials!AH840)</f>
        <v>0.326829268292683</v>
      </c>
      <c r="AG841" s="16">
        <f>IF(Financials!AI840="","na",Financials!AI840)</f>
        <v>0.37619047619047619</v>
      </c>
      <c r="AH841" s="16" t="str">
        <f>IF(Financials!AJ840="","na",Financials!AJ840)</f>
        <v>na</v>
      </c>
      <c r="AI841" s="16" t="str">
        <f>IF(Financials!AK840="","na",Financials!AK840)</f>
        <v>na</v>
      </c>
    </row>
    <row r="842" spans="1:35" x14ac:dyDescent="0.2">
      <c r="A842" s="5">
        <f>Financials!Q841</f>
        <v>44306</v>
      </c>
      <c r="B842" s="5">
        <f>Financials!P841</f>
        <v>44306</v>
      </c>
      <c r="C842" t="str">
        <f>Financials!A841</f>
        <v>US90384S3031</v>
      </c>
      <c r="D842" t="str">
        <f>Financials!B841</f>
        <v>ULTA</v>
      </c>
      <c r="E842" t="str">
        <f>Financials!C841</f>
        <v>Ulta Beauty</v>
      </c>
      <c r="F842" t="str">
        <f>Financials!D841</f>
        <v>USD</v>
      </c>
      <c r="G842" t="str">
        <f>Financials!E841</f>
        <v>Consumer Cyclical</v>
      </c>
      <c r="H842" t="str">
        <f>Financials!F841</f>
        <v>Specialty Retail</v>
      </c>
      <c r="I842">
        <f>Financials!O841</f>
        <v>316.94</v>
      </c>
      <c r="J842" t="str">
        <f>Financials!H841&amp;" - "&amp;Financials!G841</f>
        <v>185.15 - 351</v>
      </c>
      <c r="K842" s="7">
        <f>(Financials!G841-Financials!O841)/Financials!O841</f>
        <v>0.10746513535684989</v>
      </c>
      <c r="L842" s="1">
        <f>Financials!M841</f>
        <v>0</v>
      </c>
      <c r="M842">
        <f>Financials!I841</f>
        <v>101.91</v>
      </c>
      <c r="N842">
        <f>Financials!J841</f>
        <v>35.540999999999997</v>
      </c>
      <c r="O842" s="11">
        <f>Financials!K841</f>
        <v>8.9175900000000006</v>
      </c>
      <c r="P842" s="8">
        <f t="shared" si="14"/>
        <v>0</v>
      </c>
      <c r="Q842" s="14">
        <f>Financials!S841</f>
        <v>2012</v>
      </c>
      <c r="R842" s="14">
        <f>Financials!T841</f>
        <v>2012</v>
      </c>
      <c r="S842" s="14">
        <f>Financials!U841</f>
        <v>0</v>
      </c>
      <c r="T842" s="14">
        <f>Financials!V841</f>
        <v>0</v>
      </c>
      <c r="U842" s="15">
        <f>IF(Financials!W841="","na",Financials!W841)</f>
        <v>0</v>
      </c>
      <c r="V842" s="15" t="str">
        <f>IF(Financials!X841="","na",Financials!X841)</f>
        <v>na</v>
      </c>
      <c r="W842" s="15" t="str">
        <f>IF(Financials!Y841="","na",Financials!Y841)</f>
        <v>na</v>
      </c>
      <c r="X842" s="15" t="str">
        <f>IF(Financials!Z841="","na",Financials!Z841)</f>
        <v>na</v>
      </c>
      <c r="Y842" s="15" t="str">
        <f>IF(Financials!AA841="","na",Financials!AA841)</f>
        <v>na</v>
      </c>
      <c r="Z842" s="8" t="str">
        <f>IF(Financials!AB841="","na",Financials!AB841)</f>
        <v>na</v>
      </c>
      <c r="AA842" s="8" t="str">
        <f>IF(Financials!AC841="","na",Financials!AC841)</f>
        <v>na</v>
      </c>
      <c r="AB842" s="8" t="str">
        <f>IF(Financials!AD841="","na",Financials!AD841)</f>
        <v>na</v>
      </c>
      <c r="AC842" s="8" t="str">
        <f>IF(Financials!AE841="","na",Financials!AE841)</f>
        <v>na</v>
      </c>
      <c r="AD842" s="8" t="str">
        <f>IF(Financials!AF841="","na",Financials!AF841)</f>
        <v>na</v>
      </c>
      <c r="AE842" s="16" t="str">
        <f>IF(Financials!AG841="","na",Financials!AG841)</f>
        <v>na</v>
      </c>
      <c r="AF842" s="16" t="str">
        <f>IF(Financials!AH841="","na",Financials!AH841)</f>
        <v>na</v>
      </c>
      <c r="AG842" s="16" t="str">
        <f>IF(Financials!AI841="","na",Financials!AI841)</f>
        <v>na</v>
      </c>
      <c r="AH842" s="16" t="str">
        <f>IF(Financials!AJ841="","na",Financials!AJ841)</f>
        <v>na</v>
      </c>
      <c r="AI842" s="16" t="str">
        <f>IF(Financials!AK841="","na",Financials!AK841)</f>
        <v>na</v>
      </c>
    </row>
    <row r="843" spans="1:35" x14ac:dyDescent="0.2">
      <c r="A843" s="5">
        <f>Financials!Q842</f>
        <v>44306</v>
      </c>
      <c r="B843" s="5">
        <f>Financials!P842</f>
        <v>44306</v>
      </c>
      <c r="C843" t="str">
        <f>Financials!A842</f>
        <v>US9043111072</v>
      </c>
      <c r="D843" t="str">
        <f>Financials!B842</f>
        <v>UAA</v>
      </c>
      <c r="E843" t="str">
        <f>Financials!C842</f>
        <v>Under Armour</v>
      </c>
      <c r="F843" t="str">
        <f>Financials!D842</f>
        <v>USD</v>
      </c>
      <c r="G843" t="str">
        <f>Financials!E842</f>
        <v>Consumer Cyclical</v>
      </c>
      <c r="H843" t="str">
        <f>Financials!F842</f>
        <v>Apparel Manufacturing</v>
      </c>
      <c r="I843">
        <f>Financials!O842</f>
        <v>21.23</v>
      </c>
      <c r="J843" t="str">
        <f>Financials!H842&amp;" - "&amp;Financials!G842</f>
        <v>7.15 - 24.39</v>
      </c>
      <c r="K843" s="7">
        <f>(Financials!G842-Financials!O842)/Financials!O842</f>
        <v>0.14884597268016958</v>
      </c>
      <c r="L843" s="1">
        <f>Financials!M842</f>
        <v>0</v>
      </c>
      <c r="M843">
        <f>Financials!I842</f>
        <v>0</v>
      </c>
      <c r="N843">
        <f>Financials!J842</f>
        <v>3.6829999999999998</v>
      </c>
      <c r="O843" s="11">
        <f>Financials!K842</f>
        <v>5.7643199999999997</v>
      </c>
      <c r="P843" s="8">
        <f t="shared" si="14"/>
        <v>0</v>
      </c>
      <c r="Q843" s="14">
        <f>Financials!S842</f>
        <v>0</v>
      </c>
      <c r="R843" s="14">
        <f>Financials!T842</f>
        <v>0</v>
      </c>
      <c r="S843" s="14">
        <f>Financials!U842</f>
        <v>0</v>
      </c>
      <c r="T843" s="14">
        <f>Financials!V842</f>
        <v>0</v>
      </c>
      <c r="U843" s="15" t="str">
        <f>IF(Financials!W842="","na",Financials!W842)</f>
        <v>na</v>
      </c>
      <c r="V843" s="15" t="str">
        <f>IF(Financials!X842="","na",Financials!X842)</f>
        <v>na</v>
      </c>
      <c r="W843" s="15" t="str">
        <f>IF(Financials!Y842="","na",Financials!Y842)</f>
        <v>na</v>
      </c>
      <c r="X843" s="15" t="str">
        <f>IF(Financials!Z842="","na",Financials!Z842)</f>
        <v>na</v>
      </c>
      <c r="Y843" s="15" t="str">
        <f>IF(Financials!AA842="","na",Financials!AA842)</f>
        <v>na</v>
      </c>
      <c r="Z843" s="8" t="str">
        <f>IF(Financials!AB842="","na",Financials!AB842)</f>
        <v>na</v>
      </c>
      <c r="AA843" s="8" t="str">
        <f>IF(Financials!AC842="","na",Financials!AC842)</f>
        <v>na</v>
      </c>
      <c r="AB843" s="8" t="str">
        <f>IF(Financials!AD842="","na",Financials!AD842)</f>
        <v>na</v>
      </c>
      <c r="AC843" s="8" t="str">
        <f>IF(Financials!AE842="","na",Financials!AE842)</f>
        <v>na</v>
      </c>
      <c r="AD843" s="8" t="str">
        <f>IF(Financials!AF842="","na",Financials!AF842)</f>
        <v>na</v>
      </c>
      <c r="AE843" s="16" t="str">
        <f>IF(Financials!AG842="","na",Financials!AG842)</f>
        <v>na</v>
      </c>
      <c r="AF843" s="16" t="str">
        <f>IF(Financials!AH842="","na",Financials!AH842)</f>
        <v>na</v>
      </c>
      <c r="AG843" s="16" t="str">
        <f>IF(Financials!AI842="","na",Financials!AI842)</f>
        <v>na</v>
      </c>
      <c r="AH843" s="16" t="str">
        <f>IF(Financials!AJ842="","na",Financials!AJ842)</f>
        <v>na</v>
      </c>
      <c r="AI843" s="16" t="str">
        <f>IF(Financials!AK842="","na",Financials!AK842)</f>
        <v>na</v>
      </c>
    </row>
    <row r="844" spans="1:35" x14ac:dyDescent="0.2">
      <c r="A844" s="5">
        <f>Financials!Q843</f>
        <v>44306</v>
      </c>
      <c r="B844" s="5">
        <f>Financials!P843</f>
        <v>44306</v>
      </c>
      <c r="C844" t="str">
        <f>Financials!A843</f>
        <v>US9043112062</v>
      </c>
      <c r="D844" t="str">
        <f>Financials!B843</f>
        <v>UA</v>
      </c>
      <c r="E844" t="str">
        <f>Financials!C843</f>
        <v>Under Armour</v>
      </c>
      <c r="F844" t="str">
        <f>Financials!D843</f>
        <v>USD</v>
      </c>
      <c r="G844" t="str">
        <f>Financials!E843</f>
        <v>Consumer Cyclical</v>
      </c>
      <c r="H844" t="str">
        <f>Financials!F843</f>
        <v>Apparel Manufacturing</v>
      </c>
      <c r="I844">
        <f>Financials!O843</f>
        <v>17.79</v>
      </c>
      <c r="J844" t="str">
        <f>Financials!H843&amp;" - "&amp;Financials!G843</f>
        <v>6.37 - 20.31</v>
      </c>
      <c r="K844" s="7">
        <f>(Financials!G843-Financials!O843)/Financials!O843</f>
        <v>0.14165261382799324</v>
      </c>
      <c r="L844" s="1">
        <f>Financials!M843</f>
        <v>0</v>
      </c>
      <c r="M844">
        <f>Financials!I843</f>
        <v>0</v>
      </c>
      <c r="N844">
        <f>Financials!J843</f>
        <v>3.6829999999999998</v>
      </c>
      <c r="O844" s="11">
        <f>Financials!K843</f>
        <v>4.8303000000000003</v>
      </c>
      <c r="P844" s="8">
        <f t="shared" si="14"/>
        <v>0</v>
      </c>
      <c r="Q844" s="14">
        <f>Financials!S843</f>
        <v>0</v>
      </c>
      <c r="R844" s="14">
        <f>Financials!T843</f>
        <v>0</v>
      </c>
      <c r="S844" s="14">
        <f>Financials!U843</f>
        <v>0</v>
      </c>
      <c r="T844" s="14">
        <f>Financials!V843</f>
        <v>0</v>
      </c>
      <c r="U844" s="15" t="str">
        <f>IF(Financials!W843="","na",Financials!W843)</f>
        <v>na</v>
      </c>
      <c r="V844" s="15" t="str">
        <f>IF(Financials!X843="","na",Financials!X843)</f>
        <v>na</v>
      </c>
      <c r="W844" s="15" t="str">
        <f>IF(Financials!Y843="","na",Financials!Y843)</f>
        <v>na</v>
      </c>
      <c r="X844" s="15" t="str">
        <f>IF(Financials!Z843="","na",Financials!Z843)</f>
        <v>na</v>
      </c>
      <c r="Y844" s="15" t="str">
        <f>IF(Financials!AA843="","na",Financials!AA843)</f>
        <v>na</v>
      </c>
      <c r="Z844" s="8" t="str">
        <f>IF(Financials!AB843="","na",Financials!AB843)</f>
        <v>na</v>
      </c>
      <c r="AA844" s="8" t="str">
        <f>IF(Financials!AC843="","na",Financials!AC843)</f>
        <v>na</v>
      </c>
      <c r="AB844" s="8" t="str">
        <f>IF(Financials!AD843="","na",Financials!AD843)</f>
        <v>na</v>
      </c>
      <c r="AC844" s="8" t="str">
        <f>IF(Financials!AE843="","na",Financials!AE843)</f>
        <v>na</v>
      </c>
      <c r="AD844" s="8" t="str">
        <f>IF(Financials!AF843="","na",Financials!AF843)</f>
        <v>na</v>
      </c>
      <c r="AE844" s="16" t="str">
        <f>IF(Financials!AG843="","na",Financials!AG843)</f>
        <v>na</v>
      </c>
      <c r="AF844" s="16" t="str">
        <f>IF(Financials!AH843="","na",Financials!AH843)</f>
        <v>na</v>
      </c>
      <c r="AG844" s="16" t="str">
        <f>IF(Financials!AI843="","na",Financials!AI843)</f>
        <v>na</v>
      </c>
      <c r="AH844" s="16" t="str">
        <f>IF(Financials!AJ843="","na",Financials!AJ843)</f>
        <v>na</v>
      </c>
      <c r="AI844" s="16" t="str">
        <f>IF(Financials!AK843="","na",Financials!AK843)</f>
        <v>na</v>
      </c>
    </row>
    <row r="845" spans="1:35" x14ac:dyDescent="0.2">
      <c r="A845" s="5">
        <f>Financials!Q844</f>
        <v>44306</v>
      </c>
      <c r="B845" s="5">
        <f>Financials!P844</f>
        <v>44306</v>
      </c>
      <c r="C845" t="str">
        <f>Financials!A844</f>
        <v>US9078181081</v>
      </c>
      <c r="D845" t="str">
        <f>Financials!B844</f>
        <v>UNP</v>
      </c>
      <c r="E845" t="str">
        <f>Financials!C844</f>
        <v>Union Pacific</v>
      </c>
      <c r="F845" t="str">
        <f>Financials!D844</f>
        <v>USD</v>
      </c>
      <c r="G845" t="str">
        <f>Financials!E844</f>
        <v>Industrials</v>
      </c>
      <c r="H845" t="str">
        <f>Financials!F844</f>
        <v>Railroads</v>
      </c>
      <c r="I845">
        <f>Financials!O844</f>
        <v>220.67</v>
      </c>
      <c r="J845" t="str">
        <f>Financials!H844&amp;" - "&amp;Financials!G844</f>
        <v>141.22 - 225.34</v>
      </c>
      <c r="K845" s="7">
        <f>(Financials!G844-Financials!O844)/Financials!O844</f>
        <v>2.1162822313862403E-2</v>
      </c>
      <c r="L845" s="1">
        <f>Financials!M844</f>
        <v>1.7600000000000001E-2</v>
      </c>
      <c r="M845">
        <f>Financials!I844</f>
        <v>28.003799999999998</v>
      </c>
      <c r="N845">
        <f>Financials!J844</f>
        <v>25.259</v>
      </c>
      <c r="O845" s="11">
        <f>Financials!K844</f>
        <v>8.7362900000000003</v>
      </c>
      <c r="P845" s="8">
        <f t="shared" si="14"/>
        <v>3</v>
      </c>
      <c r="Q845" s="14">
        <f>Financials!S844</f>
        <v>1981</v>
      </c>
      <c r="R845" s="14">
        <f>Financials!T844</f>
        <v>2021</v>
      </c>
      <c r="S845" s="14">
        <f>Financials!U844</f>
        <v>24</v>
      </c>
      <c r="T845" s="14">
        <f>Financials!V844</f>
        <v>10</v>
      </c>
      <c r="U845" s="15">
        <f>IF(Financials!W844="","na",Financials!W844)</f>
        <v>8.2328193413287636</v>
      </c>
      <c r="V845" s="15">
        <f>IF(Financials!X844="","na",Financials!X844)</f>
        <v>-0.58985200845665964</v>
      </c>
      <c r="W845" s="15">
        <f>IF(Financials!Y844="","na",Financials!Y844)</f>
        <v>-0.56984478935698446</v>
      </c>
      <c r="X845" s="15">
        <f>IF(Financials!Z844="","na",Financials!Z844)</f>
        <v>-0.68300653594771232</v>
      </c>
      <c r="Y845" s="15">
        <f>IF(Financials!AA844="","na",Financials!AA844)</f>
        <v>-0.75000000000000011</v>
      </c>
      <c r="Z845" s="8">
        <f>IF(Financials!AB844="","na",Financials!AB844)</f>
        <v>2.48</v>
      </c>
      <c r="AA845" s="8">
        <f>IF(Financials!AC844="","na",Financials!AC844)</f>
        <v>3.06</v>
      </c>
      <c r="AB845" s="8">
        <f>IF(Financials!AD844="","na",Financials!AD844)</f>
        <v>3.7</v>
      </c>
      <c r="AC845" s="8">
        <f>IF(Financials!AE844="","na",Financials!AE844)</f>
        <v>3.88</v>
      </c>
      <c r="AD845" s="8">
        <f>IF(Financials!AF844="","na",Financials!AF844)</f>
        <v>0.97</v>
      </c>
      <c r="AE845" s="16">
        <f>IF(Financials!AG844="","na",Financials!AG844)</f>
        <v>0.18507462686567164</v>
      </c>
      <c r="AF845" s="16">
        <f>IF(Financials!AH844="","na",Financials!AH844)</f>
        <v>0.38734177215189874</v>
      </c>
      <c r="AG845" s="16">
        <f>IF(Financials!AI844="","na",Financials!AI844)</f>
        <v>0.44047619047619047</v>
      </c>
      <c r="AH845" s="16" t="str">
        <f>IF(Financials!AJ844="","na",Financials!AJ844)</f>
        <v>na</v>
      </c>
      <c r="AI845" s="16" t="str">
        <f>IF(Financials!AK844="","na",Financials!AK844)</f>
        <v>na</v>
      </c>
    </row>
    <row r="846" spans="1:35" x14ac:dyDescent="0.2">
      <c r="A846" s="5">
        <f>Financials!Q845</f>
        <v>44306</v>
      </c>
      <c r="B846" s="5">
        <f>Financials!P845</f>
        <v>44306</v>
      </c>
      <c r="C846" t="str">
        <f>Financials!A845</f>
        <v>US9100471096</v>
      </c>
      <c r="D846" t="str">
        <f>Financials!B845</f>
        <v>UAL</v>
      </c>
      <c r="E846" t="str">
        <f>Financials!C845</f>
        <v>United Airlines</v>
      </c>
      <c r="F846" t="str">
        <f>Financials!D845</f>
        <v>USD</v>
      </c>
      <c r="G846" t="str">
        <f>Financials!E845</f>
        <v>Industrials</v>
      </c>
      <c r="H846" t="str">
        <f>Financials!F845</f>
        <v>Airlines</v>
      </c>
      <c r="I846">
        <f>Financials!O845</f>
        <v>50.3</v>
      </c>
      <c r="J846" t="str">
        <f>Financials!H845&amp;" - "&amp;Financials!G845</f>
        <v>18.18 - 63.7</v>
      </c>
      <c r="K846" s="7">
        <f>(Financials!G845-Financials!O845)/Financials!O845</f>
        <v>0.26640159045725659</v>
      </c>
      <c r="L846" s="1">
        <f>Financials!M845</f>
        <v>0</v>
      </c>
      <c r="M846">
        <f>Financials!I845</f>
        <v>0</v>
      </c>
      <c r="N846">
        <f>Financials!J845</f>
        <v>16.443000000000001</v>
      </c>
      <c r="O846" s="11">
        <f>Financials!K845</f>
        <v>3.05905</v>
      </c>
      <c r="P846" s="8">
        <f t="shared" si="14"/>
        <v>0</v>
      </c>
      <c r="Q846" s="14">
        <f>Financials!S845</f>
        <v>2008</v>
      </c>
      <c r="R846" s="14">
        <f>Financials!T845</f>
        <v>2008</v>
      </c>
      <c r="S846" s="14">
        <f>Financials!U845</f>
        <v>0</v>
      </c>
      <c r="T846" s="14">
        <f>Financials!V845</f>
        <v>0</v>
      </c>
      <c r="U846" s="15">
        <f>IF(Financials!W845="","na",Financials!W845)</f>
        <v>0</v>
      </c>
      <c r="V846" s="15" t="str">
        <f>IF(Financials!X845="","na",Financials!X845)</f>
        <v>na</v>
      </c>
      <c r="W846" s="15" t="str">
        <f>IF(Financials!Y845="","na",Financials!Y845)</f>
        <v>na</v>
      </c>
      <c r="X846" s="15" t="str">
        <f>IF(Financials!Z845="","na",Financials!Z845)</f>
        <v>na</v>
      </c>
      <c r="Y846" s="15" t="str">
        <f>IF(Financials!AA845="","na",Financials!AA845)</f>
        <v>na</v>
      </c>
      <c r="Z846" s="8" t="str">
        <f>IF(Financials!AB845="","na",Financials!AB845)</f>
        <v>na</v>
      </c>
      <c r="AA846" s="8" t="str">
        <f>IF(Financials!AC845="","na",Financials!AC845)</f>
        <v>na</v>
      </c>
      <c r="AB846" s="8" t="str">
        <f>IF(Financials!AD845="","na",Financials!AD845)</f>
        <v>na</v>
      </c>
      <c r="AC846" s="8" t="str">
        <f>IF(Financials!AE845="","na",Financials!AE845)</f>
        <v>na</v>
      </c>
      <c r="AD846" s="8" t="str">
        <f>IF(Financials!AF845="","na",Financials!AF845)</f>
        <v>na</v>
      </c>
      <c r="AE846" s="16" t="str">
        <f>IF(Financials!AG845="","na",Financials!AG845)</f>
        <v>na</v>
      </c>
      <c r="AF846" s="16" t="str">
        <f>IF(Financials!AH845="","na",Financials!AH845)</f>
        <v>na</v>
      </c>
      <c r="AG846" s="16" t="str">
        <f>IF(Financials!AI845="","na",Financials!AI845)</f>
        <v>na</v>
      </c>
      <c r="AH846" s="16" t="str">
        <f>IF(Financials!AJ845="","na",Financials!AJ845)</f>
        <v>na</v>
      </c>
      <c r="AI846" s="16" t="str">
        <f>IF(Financials!AK845="","na",Financials!AK845)</f>
        <v>na</v>
      </c>
    </row>
    <row r="847" spans="1:35" x14ac:dyDescent="0.2">
      <c r="A847" s="5">
        <f>Financials!Q846</f>
        <v>44306</v>
      </c>
      <c r="B847" s="5">
        <f>Financials!P846</f>
        <v>44306</v>
      </c>
      <c r="C847" t="str">
        <f>Financials!A846</f>
        <v>US9113121068</v>
      </c>
      <c r="D847" t="str">
        <f>Financials!B846</f>
        <v>UPS</v>
      </c>
      <c r="E847" t="str">
        <f>Financials!C846</f>
        <v>United Parcel Service</v>
      </c>
      <c r="F847" t="str">
        <f>Financials!D846</f>
        <v>USD</v>
      </c>
      <c r="G847" t="str">
        <f>Financials!E846</f>
        <v>Industrials</v>
      </c>
      <c r="H847" t="str">
        <f>Financials!F846</f>
        <v>Integrated Freight &amp; Logistics</v>
      </c>
      <c r="I847">
        <f>Financials!O846</f>
        <v>179.69</v>
      </c>
      <c r="J847" t="str">
        <f>Financials!H846&amp;" - "&amp;Financials!G846</f>
        <v>88.85 - 179.85</v>
      </c>
      <c r="K847" s="7">
        <f>(Financials!G846-Financials!O846)/Financials!O846</f>
        <v>8.9042239412319326E-4</v>
      </c>
      <c r="L847" s="1">
        <f>Financials!M846</f>
        <v>2.2700000000000001E-2</v>
      </c>
      <c r="M847">
        <f>Financials!I846</f>
        <v>116.682</v>
      </c>
      <c r="N847">
        <f>Financials!J846</f>
        <v>0.76</v>
      </c>
      <c r="O847" s="11">
        <f>Financials!K846</f>
        <v>236.434</v>
      </c>
      <c r="P847" s="8">
        <f t="shared" si="14"/>
        <v>3</v>
      </c>
      <c r="Q847" s="14">
        <f>Financials!S846</f>
        <v>2000</v>
      </c>
      <c r="R847" s="14">
        <f>Financials!T846</f>
        <v>2021</v>
      </c>
      <c r="S847" s="14">
        <f>Financials!U846</f>
        <v>18</v>
      </c>
      <c r="T847" s="14">
        <f>Financials!V846</f>
        <v>1</v>
      </c>
      <c r="U847" s="15">
        <f>IF(Financials!W846="","na",Financials!W846)</f>
        <v>0.49999999999999994</v>
      </c>
      <c r="V847" s="15">
        <f>IF(Financials!X846="","na",Financials!X846)</f>
        <v>-0.61940298507462688</v>
      </c>
      <c r="W847" s="15">
        <f>IF(Financials!Y846="","na",Financials!Y846)</f>
        <v>-0.67307692307692313</v>
      </c>
      <c r="X847" s="15">
        <f>IF(Financials!Z846="","na",Financials!Z846)</f>
        <v>-0.71978021978021978</v>
      </c>
      <c r="Y847" s="15">
        <f>IF(Financials!AA846="","na",Financials!AA846)</f>
        <v>-0.74752475247524752</v>
      </c>
      <c r="Z847" s="8">
        <f>IF(Financials!AB846="","na",Financials!AB846)</f>
        <v>3.32</v>
      </c>
      <c r="AA847" s="8">
        <f>IF(Financials!AC846="","na",Financials!AC846)</f>
        <v>3.64</v>
      </c>
      <c r="AB847" s="8">
        <f>IF(Financials!AD846="","na",Financials!AD846)</f>
        <v>3.84</v>
      </c>
      <c r="AC847" s="8">
        <f>IF(Financials!AE846="","na",Financials!AE846)</f>
        <v>4.04</v>
      </c>
      <c r="AD847" s="8">
        <f>IF(Financials!AF846="","na",Financials!AF846)</f>
        <v>1.02</v>
      </c>
      <c r="AE847" s="16">
        <f>IF(Financials!AG846="","na",Financials!AG846)</f>
        <v>0.59285714285714286</v>
      </c>
      <c r="AF847" s="16">
        <f>IF(Financials!AH846="","na",Financials!AH846)</f>
        <v>0.66181818181818186</v>
      </c>
      <c r="AG847" s="16">
        <f>IF(Financials!AI846="","na",Financials!AI846)</f>
        <v>0.75294117647058822</v>
      </c>
      <c r="AH847" s="16" t="str">
        <f>IF(Financials!AJ846="","na",Financials!AJ846)</f>
        <v>na</v>
      </c>
      <c r="AI847" s="16" t="str">
        <f>IF(Financials!AK846="","na",Financials!AK846)</f>
        <v>na</v>
      </c>
    </row>
    <row r="848" spans="1:35" x14ac:dyDescent="0.2">
      <c r="A848" s="5">
        <f>Financials!Q847</f>
        <v>44306</v>
      </c>
      <c r="B848" s="5">
        <f>Financials!P847</f>
        <v>44306</v>
      </c>
      <c r="C848" t="str">
        <f>Financials!A847</f>
        <v>US9113631090</v>
      </c>
      <c r="D848" t="str">
        <f>Financials!B847</f>
        <v>URI</v>
      </c>
      <c r="E848" t="str">
        <f>Financials!C847</f>
        <v>United Rentals</v>
      </c>
      <c r="F848" t="str">
        <f>Financials!D847</f>
        <v>USD</v>
      </c>
      <c r="G848" t="str">
        <f>Financials!E847</f>
        <v>Industrials</v>
      </c>
      <c r="H848" t="str">
        <f>Financials!F847</f>
        <v>Rental &amp; Leasing Services</v>
      </c>
      <c r="I848">
        <f>Financials!O847</f>
        <v>310.74</v>
      </c>
      <c r="J848" t="str">
        <f>Financials!H847&amp;" - "&amp;Financials!G847</f>
        <v>94.8 - 339.72</v>
      </c>
      <c r="K848" s="7">
        <f>(Financials!G847-Financials!O847)/Financials!O847</f>
        <v>9.3261247345047357E-2</v>
      </c>
      <c r="L848" s="1">
        <f>Financials!M847</f>
        <v>0</v>
      </c>
      <c r="M848">
        <f>Financials!I847</f>
        <v>25.470500000000001</v>
      </c>
      <c r="N848">
        <f>Financials!J847</f>
        <v>62.953000000000003</v>
      </c>
      <c r="O848" s="11">
        <f>Financials!K847</f>
        <v>4.9360600000000003</v>
      </c>
      <c r="P848" s="8">
        <f t="shared" si="14"/>
        <v>0</v>
      </c>
      <c r="Q848" s="14">
        <f>Financials!S847</f>
        <v>0</v>
      </c>
      <c r="R848" s="14">
        <f>Financials!T847</f>
        <v>0</v>
      </c>
      <c r="S848" s="14">
        <f>Financials!U847</f>
        <v>0</v>
      </c>
      <c r="T848" s="14">
        <f>Financials!V847</f>
        <v>0</v>
      </c>
      <c r="U848" s="15" t="str">
        <f>IF(Financials!W847="","na",Financials!W847)</f>
        <v>na</v>
      </c>
      <c r="V848" s="15" t="str">
        <f>IF(Financials!X847="","na",Financials!X847)</f>
        <v>na</v>
      </c>
      <c r="W848" s="15" t="str">
        <f>IF(Financials!Y847="","na",Financials!Y847)</f>
        <v>na</v>
      </c>
      <c r="X848" s="15" t="str">
        <f>IF(Financials!Z847="","na",Financials!Z847)</f>
        <v>na</v>
      </c>
      <c r="Y848" s="15" t="str">
        <f>IF(Financials!AA847="","na",Financials!AA847)</f>
        <v>na</v>
      </c>
      <c r="Z848" s="8" t="str">
        <f>IF(Financials!AB847="","na",Financials!AB847)</f>
        <v>na</v>
      </c>
      <c r="AA848" s="8" t="str">
        <f>IF(Financials!AC847="","na",Financials!AC847)</f>
        <v>na</v>
      </c>
      <c r="AB848" s="8" t="str">
        <f>IF(Financials!AD847="","na",Financials!AD847)</f>
        <v>na</v>
      </c>
      <c r="AC848" s="8" t="str">
        <f>IF(Financials!AE847="","na",Financials!AE847)</f>
        <v>na</v>
      </c>
      <c r="AD848" s="8" t="str">
        <f>IF(Financials!AF847="","na",Financials!AF847)</f>
        <v>na</v>
      </c>
      <c r="AE848" s="16" t="str">
        <f>IF(Financials!AG847="","na",Financials!AG847)</f>
        <v>na</v>
      </c>
      <c r="AF848" s="16" t="str">
        <f>IF(Financials!AH847="","na",Financials!AH847)</f>
        <v>na</v>
      </c>
      <c r="AG848" s="16" t="str">
        <f>IF(Financials!AI847="","na",Financials!AI847)</f>
        <v>na</v>
      </c>
      <c r="AH848" s="16" t="str">
        <f>IF(Financials!AJ847="","na",Financials!AJ847)</f>
        <v>na</v>
      </c>
      <c r="AI848" s="16" t="str">
        <f>IF(Financials!AK847="","na",Financials!AK847)</f>
        <v>na</v>
      </c>
    </row>
    <row r="849" spans="1:35" x14ac:dyDescent="0.2">
      <c r="A849" s="5">
        <f>Financials!Q848</f>
        <v>44306</v>
      </c>
      <c r="B849" s="5">
        <f>Financials!P848</f>
        <v>44306</v>
      </c>
      <c r="C849" t="str">
        <f>Financials!A848</f>
        <v>US91324P1021</v>
      </c>
      <c r="D849" t="str">
        <f>Financials!B848</f>
        <v>UNH</v>
      </c>
      <c r="E849" t="str">
        <f>Financials!C848</f>
        <v>UnitedHealth</v>
      </c>
      <c r="F849" t="str">
        <f>Financials!D848</f>
        <v>USD</v>
      </c>
      <c r="G849" t="str">
        <f>Financials!E848</f>
        <v>Healthcare</v>
      </c>
      <c r="H849" t="str">
        <f>Financials!F848</f>
        <v>Healthcare Plans</v>
      </c>
      <c r="I849">
        <f>Financials!O848</f>
        <v>396.53</v>
      </c>
      <c r="J849" t="str">
        <f>Financials!H848&amp;" - "&amp;Financials!G848</f>
        <v>246.26 - 397.88</v>
      </c>
      <c r="K849" s="7">
        <f>(Financials!G848-Financials!O848)/Financials!O848</f>
        <v>3.4045343353592988E-3</v>
      </c>
      <c r="L849" s="1">
        <f>Financials!M848</f>
        <v>1.26E-2</v>
      </c>
      <c r="M849">
        <f>Financials!I848</f>
        <v>22.545500000000001</v>
      </c>
      <c r="N849">
        <f>Financials!J848</f>
        <v>72.427000000000007</v>
      </c>
      <c r="O849" s="11">
        <f>Financials!K848</f>
        <v>5.4748900000000003</v>
      </c>
      <c r="P849" s="8">
        <f t="shared" si="14"/>
        <v>3</v>
      </c>
      <c r="Q849" s="14">
        <f>Financials!S848</f>
        <v>1991</v>
      </c>
      <c r="R849" s="14">
        <f>Financials!T848</f>
        <v>2021</v>
      </c>
      <c r="S849" s="14">
        <f>Financials!U848</f>
        <v>11</v>
      </c>
      <c r="T849" s="14">
        <f>Financials!V848</f>
        <v>3</v>
      </c>
      <c r="U849" s="15">
        <f>IF(Financials!W848="","na",Financials!W848)</f>
        <v>38.0625</v>
      </c>
      <c r="V849" s="15">
        <f>IF(Financials!X848="","na",Financials!X848)</f>
        <v>-0.11032028469750892</v>
      </c>
      <c r="W849" s="15">
        <f>IF(Financials!Y848="","na",Financials!Y848)</f>
        <v>-0.47368421052631576</v>
      </c>
      <c r="X849" s="15">
        <f>IF(Financials!Z848="","na",Financials!Z848)</f>
        <v>-0.63768115942028991</v>
      </c>
      <c r="Y849" s="15">
        <f>IF(Financials!AA848="","na",Financials!AA848)</f>
        <v>-0.74120082815734989</v>
      </c>
      <c r="Z849" s="8">
        <f>IF(Financials!AB848="","na",Financials!AB848)</f>
        <v>2.875</v>
      </c>
      <c r="AA849" s="8">
        <f>IF(Financials!AC848="","na",Financials!AC848)</f>
        <v>3.45</v>
      </c>
      <c r="AB849" s="8">
        <f>IF(Financials!AD848="","na",Financials!AD848)</f>
        <v>4.1399999999999997</v>
      </c>
      <c r="AC849" s="8">
        <f>IF(Financials!AE848="","na",Financials!AE848)</f>
        <v>4.83</v>
      </c>
      <c r="AD849" s="8">
        <f>IF(Financials!AF848="","na",Financials!AF848)</f>
        <v>1.25</v>
      </c>
      <c r="AE849" s="16">
        <f>IF(Financials!AG848="","na",Financials!AG848)</f>
        <v>0.28465346534653468</v>
      </c>
      <c r="AF849" s="16">
        <f>IF(Financials!AH848="","na",Financials!AH848)</f>
        <v>0.28278688524590168</v>
      </c>
      <c r="AG849" s="16">
        <f>IF(Financials!AI848="","na",Financials!AI848)</f>
        <v>0.28951048951048947</v>
      </c>
      <c r="AH849" s="16" t="str">
        <f>IF(Financials!AJ848="","na",Financials!AJ848)</f>
        <v>na</v>
      </c>
      <c r="AI849" s="16" t="str">
        <f>IF(Financials!AK848="","na",Financials!AK848)</f>
        <v>na</v>
      </c>
    </row>
    <row r="850" spans="1:35" x14ac:dyDescent="0.2">
      <c r="A850" s="5">
        <f>Financials!Q849</f>
        <v>44306</v>
      </c>
      <c r="B850" s="5">
        <f>Financials!P849</f>
        <v>44306</v>
      </c>
      <c r="C850" t="str">
        <f>Financials!A849</f>
        <v>US9139031002</v>
      </c>
      <c r="D850" t="str">
        <f>Financials!B849</f>
        <v>UHS</v>
      </c>
      <c r="E850" t="str">
        <f>Financials!C849</f>
        <v>Universal Health Services</v>
      </c>
      <c r="F850" t="str">
        <f>Financials!D849</f>
        <v>USD</v>
      </c>
      <c r="G850" t="str">
        <f>Financials!E849</f>
        <v>Healthcare</v>
      </c>
      <c r="H850" t="str">
        <f>Financials!F849</f>
        <v>Medical Care Facilities</v>
      </c>
      <c r="I850">
        <f>Financials!O849</f>
        <v>144.88</v>
      </c>
      <c r="J850" t="str">
        <f>Financials!H849&amp;" - "&amp;Financials!G849</f>
        <v>86.65 - 147.21</v>
      </c>
      <c r="K850" s="7">
        <f>(Financials!G849-Financials!O849)/Financials!O849</f>
        <v>1.608227498619556E-2</v>
      </c>
      <c r="L850" s="1">
        <f>Financials!M849</f>
        <v>5.4999999999999997E-3</v>
      </c>
      <c r="M850">
        <f>Financials!I849</f>
        <v>13.1829</v>
      </c>
      <c r="N850">
        <f>Financials!J849</f>
        <v>74.265000000000001</v>
      </c>
      <c r="O850" s="11">
        <f>Financials!K849</f>
        <v>1.95085</v>
      </c>
      <c r="P850" s="8">
        <f t="shared" si="14"/>
        <v>3</v>
      </c>
      <c r="Q850" s="14">
        <f>Financials!S849</f>
        <v>2003</v>
      </c>
      <c r="R850" s="14">
        <f>Financials!T849</f>
        <v>2021</v>
      </c>
      <c r="S850" s="14">
        <f>Financials!U849</f>
        <v>8</v>
      </c>
      <c r="T850" s="14">
        <f>Financials!V849</f>
        <v>5</v>
      </c>
      <c r="U850" s="15">
        <f>IF(Financials!W849="","na",Financials!W849)</f>
        <v>1.5</v>
      </c>
      <c r="V850" s="15">
        <f>IF(Financials!X849="","na",Financials!X849)</f>
        <v>-0.33333333333333326</v>
      </c>
      <c r="W850" s="15">
        <f>IF(Financials!Y849="","na",Financials!Y849)</f>
        <v>-0.5</v>
      </c>
      <c r="X850" s="15">
        <f>IF(Financials!Z849="","na",Financials!Z849)</f>
        <v>-0.5</v>
      </c>
      <c r="Y850" s="15">
        <f>IF(Financials!AA849="","na",Financials!AA849)</f>
        <v>0</v>
      </c>
      <c r="Z850" s="8">
        <f>IF(Financials!AB849="","na",Financials!AB849)</f>
        <v>0.4</v>
      </c>
      <c r="AA850" s="8">
        <f>IF(Financials!AC849="","na",Financials!AC849)</f>
        <v>0.4</v>
      </c>
      <c r="AB850" s="8">
        <f>IF(Financials!AD849="","na",Financials!AD849)</f>
        <v>0.6</v>
      </c>
      <c r="AC850" s="8">
        <f>IF(Financials!AE849="","na",Financials!AE849)</f>
        <v>0.2</v>
      </c>
      <c r="AD850" s="8">
        <f>IF(Financials!AF849="","na",Financials!AF849)</f>
        <v>0.2</v>
      </c>
      <c r="AE850" s="16">
        <f>IF(Financials!AG849="","na",Financials!AG849)</f>
        <v>5.1282051282051287E-2</v>
      </c>
      <c r="AF850" s="16">
        <f>IF(Financials!AH849="","na",Financials!AH849)</f>
        <v>4.8192771084337345E-2</v>
      </c>
      <c r="AG850" s="16">
        <f>IF(Financials!AI849="","na",Financials!AI849)</f>
        <v>6.5934065934065936E-2</v>
      </c>
      <c r="AH850" s="16" t="str">
        <f>IF(Financials!AJ849="","na",Financials!AJ849)</f>
        <v>na</v>
      </c>
      <c r="AI850" s="16" t="str">
        <f>IF(Financials!AK849="","na",Financials!AK849)</f>
        <v>na</v>
      </c>
    </row>
    <row r="851" spans="1:35" x14ac:dyDescent="0.2">
      <c r="A851" s="5">
        <f>Financials!Q850</f>
        <v>44306</v>
      </c>
      <c r="B851" s="5">
        <f>Financials!P850</f>
        <v>44306</v>
      </c>
      <c r="C851" t="str">
        <f>Financials!A850</f>
        <v>US91529Y1064</v>
      </c>
      <c r="D851" t="str">
        <f>Financials!B850</f>
        <v>UNM</v>
      </c>
      <c r="E851" t="str">
        <f>Financials!C850</f>
        <v>Unum Group</v>
      </c>
      <c r="F851" t="str">
        <f>Financials!D850</f>
        <v>USD</v>
      </c>
      <c r="G851" t="str">
        <f>Financials!E850</f>
        <v>Financial Services</v>
      </c>
      <c r="H851" t="str">
        <f>Financials!F850</f>
        <v>Insurance—Life</v>
      </c>
      <c r="I851">
        <f>Financials!O850</f>
        <v>28.2</v>
      </c>
      <c r="J851" t="str">
        <f>Financials!H850&amp;" - "&amp;Financials!G850</f>
        <v>12.8 - 30.34</v>
      </c>
      <c r="K851" s="7">
        <f>(Financials!G850-Financials!O850)/Financials!O850</f>
        <v>7.5886524822695062E-2</v>
      </c>
      <c r="L851" s="1">
        <f>Financials!M850</f>
        <v>4.0399999999999998E-2</v>
      </c>
      <c r="M851">
        <f>Financials!I850</f>
        <v>7.2493600000000002</v>
      </c>
      <c r="N851">
        <f>Financials!J850</f>
        <v>53.37</v>
      </c>
      <c r="O851" s="11">
        <f>Financials!K850</f>
        <v>0.52838700000000005</v>
      </c>
      <c r="P851" s="8">
        <f t="shared" si="14"/>
        <v>3</v>
      </c>
      <c r="Q851" s="14">
        <f>Financials!S850</f>
        <v>1988</v>
      </c>
      <c r="R851" s="14">
        <f>Financials!T850</f>
        <v>2021</v>
      </c>
      <c r="S851" s="14">
        <f>Financials!U850</f>
        <v>19</v>
      </c>
      <c r="T851" s="14">
        <f>Financials!V850</f>
        <v>9</v>
      </c>
      <c r="U851" s="15">
        <f>IF(Financials!W850="","na",Financials!W850)</f>
        <v>-0.69021739130434778</v>
      </c>
      <c r="V851" s="15">
        <f>IF(Financials!X850="","na",Financials!X850)</f>
        <v>-0.54032258064516137</v>
      </c>
      <c r="W851" s="15">
        <f>IF(Financials!Y850="","na",Financials!Y850)</f>
        <v>-0.62987012987012991</v>
      </c>
      <c r="X851" s="15">
        <f>IF(Financials!Z850="","na",Financials!Z850)</f>
        <v>-0.70918367346938782</v>
      </c>
      <c r="Y851" s="15">
        <f>IF(Financials!AA850="","na",Financials!AA850)</f>
        <v>-0.75</v>
      </c>
      <c r="Z851" s="8">
        <f>IF(Financials!AB850="","na",Financials!AB850)</f>
        <v>0.86</v>
      </c>
      <c r="AA851" s="8">
        <f>IF(Financials!AC850="","na",Financials!AC850)</f>
        <v>0.98</v>
      </c>
      <c r="AB851" s="8">
        <f>IF(Financials!AD850="","na",Financials!AD850)</f>
        <v>1.0900000000000001</v>
      </c>
      <c r="AC851" s="8">
        <f>IF(Financials!AE850="","na",Financials!AE850)</f>
        <v>1.1399999999999999</v>
      </c>
      <c r="AD851" s="8">
        <f>IF(Financials!AF850="","na",Financials!AF850)</f>
        <v>0.28499999999999998</v>
      </c>
      <c r="AE851" s="16">
        <f>IF(Financials!AG850="","na",Financials!AG850)</f>
        <v>0.19545454545454544</v>
      </c>
      <c r="AF851" s="16">
        <f>IF(Financials!AH850="","na",Financials!AH850)</f>
        <v>0.40833333333333333</v>
      </c>
      <c r="AG851" s="16">
        <f>IF(Financials!AI850="","na",Financials!AI850)</f>
        <v>0.20961538461538465</v>
      </c>
      <c r="AH851" s="16" t="str">
        <f>IF(Financials!AJ850="","na",Financials!AJ850)</f>
        <v>na</v>
      </c>
      <c r="AI851" s="16" t="str">
        <f>IF(Financials!AK850="","na",Financials!AK850)</f>
        <v>na</v>
      </c>
    </row>
    <row r="852" spans="1:35" x14ac:dyDescent="0.2">
      <c r="A852" s="5">
        <f>Financials!Q851</f>
        <v>44306</v>
      </c>
      <c r="B852" s="5">
        <f>Financials!P851</f>
        <v>44306</v>
      </c>
      <c r="C852" t="str">
        <f>Financials!A851</f>
        <v>US9182041080</v>
      </c>
      <c r="D852" t="str">
        <f>Financials!B851</f>
        <v>VFC</v>
      </c>
      <c r="E852" t="str">
        <f>Financials!C851</f>
        <v>VF</v>
      </c>
      <c r="F852" t="str">
        <f>Financials!D851</f>
        <v>USD</v>
      </c>
      <c r="G852" t="str">
        <f>Financials!E851</f>
        <v>Consumer Cyclical</v>
      </c>
      <c r="H852" t="str">
        <f>Financials!F851</f>
        <v>Apparel Manufacturing</v>
      </c>
      <c r="I852">
        <f>Financials!O851</f>
        <v>84.55</v>
      </c>
      <c r="J852" t="str">
        <f>Financials!H851&amp;" - "&amp;Financials!G851</f>
        <v>50.72 - 89.68</v>
      </c>
      <c r="K852" s="7">
        <f>(Financials!G851-Financials!O851)/Financials!O851</f>
        <v>6.0674157303370904E-2</v>
      </c>
      <c r="L852" s="1">
        <f>Financials!M851</f>
        <v>2.3199999999999998E-2</v>
      </c>
      <c r="M852">
        <f>Financials!I851</f>
        <v>0</v>
      </c>
      <c r="N852">
        <f>Financials!J851</f>
        <v>8.0259999999999998</v>
      </c>
      <c r="O852" s="11">
        <f>Financials!K851</f>
        <v>10.5345</v>
      </c>
      <c r="P852" s="8">
        <f t="shared" si="14"/>
        <v>1</v>
      </c>
      <c r="Q852" s="14">
        <f>Financials!S851</f>
        <v>1986</v>
      </c>
      <c r="R852" s="14">
        <f>Financials!T851</f>
        <v>2021</v>
      </c>
      <c r="S852" s="14">
        <f>Financials!U851</f>
        <v>32</v>
      </c>
      <c r="T852" s="14">
        <f>Financials!V851</f>
        <v>3</v>
      </c>
      <c r="U852" s="15">
        <f>IF(Financials!W851="","na",Financials!W851)</f>
        <v>-8.8643380575084682E-2</v>
      </c>
      <c r="V852" s="15">
        <f>IF(Financials!X851="","na",Financials!X851)</f>
        <v>-0.53077269288593953</v>
      </c>
      <c r="W852" s="15">
        <f>IF(Financials!Y851="","na",Financials!Y851)</f>
        <v>-0.65988283310658857</v>
      </c>
      <c r="X852" s="15">
        <f>IF(Financials!Z851="","na",Financials!Z851)</f>
        <v>-0.72466960352422904</v>
      </c>
      <c r="Y852" s="15">
        <f>IF(Financials!AA851="","na",Financials!AA851)</f>
        <v>-0.74611398963730569</v>
      </c>
      <c r="Z852" s="8">
        <f>IF(Financials!AB851="","na",Financials!AB851)</f>
        <v>2.03959</v>
      </c>
      <c r="AA852" s="8">
        <f>IF(Financials!AC851="","na",Financials!AC851)</f>
        <v>1.7796799999999999</v>
      </c>
      <c r="AB852" s="8">
        <f>IF(Financials!AD851="","na",Financials!AD851)</f>
        <v>1.9002300000000001</v>
      </c>
      <c r="AC852" s="8">
        <f>IF(Financials!AE851="","na",Financials!AE851)</f>
        <v>1.93</v>
      </c>
      <c r="AD852" s="8">
        <f>IF(Financials!AF851="","na",Financials!AF851)</f>
        <v>0.49</v>
      </c>
      <c r="AE852" s="16">
        <f>IF(Financials!AG851="","na",Financials!AG851)</f>
        <v>1.3597266666666668</v>
      </c>
      <c r="AF852" s="16" t="str">
        <f>IF(Financials!AH851="","na",Financials!AH851)</f>
        <v>na</v>
      </c>
      <c r="AG852" s="16">
        <f>IF(Financials!AI851="","na",Financials!AI851)</f>
        <v>0.59382187499999994</v>
      </c>
      <c r="AH852" s="16">
        <f>IF(Financials!AJ851="","na",Financials!AJ851)</f>
        <v>1.1352941176470588</v>
      </c>
      <c r="AI852" s="16" t="str">
        <f>IF(Financials!AK851="","na",Financials!AK851)</f>
        <v>na</v>
      </c>
    </row>
    <row r="853" spans="1:35" x14ac:dyDescent="0.2">
      <c r="A853" s="5">
        <f>Financials!Q852</f>
        <v>44306</v>
      </c>
      <c r="B853" s="5">
        <f>Financials!P852</f>
        <v>44306</v>
      </c>
      <c r="C853" t="str">
        <f>Financials!A852</f>
        <v>US91913Y1001</v>
      </c>
      <c r="D853" t="str">
        <f>Financials!B852</f>
        <v>VLO</v>
      </c>
      <c r="E853" t="str">
        <f>Financials!C852</f>
        <v>Valero Energy</v>
      </c>
      <c r="F853" t="str">
        <f>Financials!D852</f>
        <v>USD</v>
      </c>
      <c r="G853" t="str">
        <f>Financials!E852</f>
        <v>Energy</v>
      </c>
      <c r="H853" t="str">
        <f>Financials!F852</f>
        <v>Oil &amp; Gas Refining &amp; Marketing</v>
      </c>
      <c r="I853">
        <f>Financials!O852</f>
        <v>68.680000000000007</v>
      </c>
      <c r="J853" t="str">
        <f>Financials!H852&amp;" - "&amp;Financials!G852</f>
        <v>35.44 - 84.39</v>
      </c>
      <c r="K853" s="7">
        <f>(Financials!G852-Financials!O852)/Financials!O852</f>
        <v>0.22874199184624333</v>
      </c>
      <c r="L853" s="1">
        <f>Financials!M852</f>
        <v>5.7099999999999998E-2</v>
      </c>
      <c r="M853">
        <f>Financials!I852</f>
        <v>0</v>
      </c>
      <c r="N853">
        <f>Financials!J852</f>
        <v>46.034999999999997</v>
      </c>
      <c r="O853" s="11">
        <f>Financials!K852</f>
        <v>1.4919100000000001</v>
      </c>
      <c r="P853" s="8">
        <f t="shared" si="14"/>
        <v>3</v>
      </c>
      <c r="Q853" s="14">
        <f>Financials!S852</f>
        <v>1983</v>
      </c>
      <c r="R853" s="14">
        <f>Financials!T852</f>
        <v>2021</v>
      </c>
      <c r="S853" s="14">
        <f>Financials!U852</f>
        <v>25</v>
      </c>
      <c r="T853" s="14">
        <f>Financials!V852</f>
        <v>5</v>
      </c>
      <c r="U853" s="15">
        <f>IF(Financials!W852="","na",Financials!W852)</f>
        <v>9.4600277510940316</v>
      </c>
      <c r="V853" s="15">
        <f>IF(Financials!X852="","na",Financials!X852)</f>
        <v>-6.6666666666666721E-2</v>
      </c>
      <c r="W853" s="15">
        <f>IF(Financials!Y852="","na",Financials!Y852)</f>
        <v>-0.59166666666666667</v>
      </c>
      <c r="X853" s="15">
        <f>IF(Financials!Z852="","na",Financials!Z852)</f>
        <v>-0.69374999999999998</v>
      </c>
      <c r="Y853" s="15">
        <f>IF(Financials!AA852="","na",Financials!AA852)</f>
        <v>-0.75</v>
      </c>
      <c r="Z853" s="8">
        <f>IF(Financials!AB852="","na",Financials!AB852)</f>
        <v>2.8</v>
      </c>
      <c r="AA853" s="8">
        <f>IF(Financials!AC852="","na",Financials!AC852)</f>
        <v>3.2</v>
      </c>
      <c r="AB853" s="8">
        <f>IF(Financials!AD852="","na",Financials!AD852)</f>
        <v>3.6</v>
      </c>
      <c r="AC853" s="8">
        <f>IF(Financials!AE852="","na",Financials!AE852)</f>
        <v>3.92</v>
      </c>
      <c r="AD853" s="8">
        <f>IF(Financials!AF852="","na",Financials!AF852)</f>
        <v>0.98</v>
      </c>
      <c r="AE853" s="16">
        <f>IF(Financials!AG852="","na",Financials!AG852)</f>
        <v>0.30434782608695654</v>
      </c>
      <c r="AF853" s="16">
        <f>IF(Financials!AH852="","na",Financials!AH852)</f>
        <v>0.43835616438356168</v>
      </c>
      <c r="AG853" s="16">
        <f>IF(Financials!AI852="","na",Financials!AI852)</f>
        <v>0.62068965517241381</v>
      </c>
      <c r="AH853" s="16" t="str">
        <f>IF(Financials!AJ852="","na",Financials!AJ852)</f>
        <v>na</v>
      </c>
      <c r="AI853" s="16" t="str">
        <f>IF(Financials!AK852="","na",Financials!AK852)</f>
        <v>na</v>
      </c>
    </row>
    <row r="854" spans="1:35" x14ac:dyDescent="0.2">
      <c r="A854" s="5">
        <f>Financials!Q853</f>
        <v>44300</v>
      </c>
      <c r="B854" s="5">
        <f>Financials!P853</f>
        <v>44306</v>
      </c>
      <c r="C854" t="str">
        <f>Financials!A853</f>
        <v>US92220P1057</v>
      </c>
      <c r="D854" t="str">
        <f>Financials!B853</f>
        <v>VAR</v>
      </c>
      <c r="E854" t="str">
        <f>Financials!C853</f>
        <v>Varian Medical Systems</v>
      </c>
      <c r="F854" t="str">
        <f>Financials!D853</f>
        <v>USD</v>
      </c>
      <c r="G854" t="str">
        <f>Financials!E853</f>
        <v>Healthcare</v>
      </c>
      <c r="H854" t="str">
        <f>Financials!F853</f>
        <v>Medical Instruments &amp; Supplies</v>
      </c>
      <c r="I854">
        <f>Financials!O853</f>
        <v>177.07</v>
      </c>
      <c r="J854" t="str">
        <f>Financials!H853&amp;" - "&amp;Financials!G853</f>
        <v>103.67 - 177.21</v>
      </c>
      <c r="K854" s="7">
        <f>(Financials!G853-Financials!O853)/Financials!O853</f>
        <v>7.906477664201434E-4</v>
      </c>
      <c r="L854" s="1">
        <f>Financials!M853</f>
        <v>0</v>
      </c>
      <c r="M854">
        <f>Financials!I853</f>
        <v>58.400399999999998</v>
      </c>
      <c r="N854">
        <f>Financials!J853</f>
        <v>0</v>
      </c>
      <c r="O854" s="11">
        <f>Financials!K853</f>
        <v>0</v>
      </c>
      <c r="P854" s="8">
        <f t="shared" si="14"/>
        <v>0</v>
      </c>
      <c r="Q854" s="14">
        <f>Financials!S853</f>
        <v>1985</v>
      </c>
      <c r="R854" s="14">
        <f>Financials!T853</f>
        <v>1998</v>
      </c>
      <c r="S854" s="14">
        <f>Financials!U853</f>
        <v>6</v>
      </c>
      <c r="T854" s="14">
        <f>Financials!V853</f>
        <v>6</v>
      </c>
      <c r="U854" s="15">
        <f>IF(Financials!W853="","na",Financials!W853)</f>
        <v>0.50602409638554224</v>
      </c>
      <c r="V854" s="15">
        <f>IF(Financials!X853="","na",Financials!X853)</f>
        <v>0.30548302872062666</v>
      </c>
      <c r="W854" s="15">
        <f>IF(Financials!Y853="","na",Financials!Y853)</f>
        <v>0.35189941868325014</v>
      </c>
      <c r="X854" s="15">
        <f>IF(Financials!Z853="","na",Financials!Z853)</f>
        <v>0.83764414021224798</v>
      </c>
      <c r="Y854" s="15">
        <f>IF(Financials!AA853="","na",Financials!AA853)</f>
        <v>1.0026033843997195</v>
      </c>
      <c r="Z854" s="8" t="str">
        <f>IF(Financials!AB853="","na",Financials!AB853)</f>
        <v>na</v>
      </c>
      <c r="AA854" s="8" t="str">
        <f>IF(Financials!AC853="","na",Financials!AC853)</f>
        <v>na</v>
      </c>
      <c r="AB854" s="8" t="str">
        <f>IF(Financials!AD853="","na",Financials!AD853)</f>
        <v>na</v>
      </c>
      <c r="AC854" s="8" t="str">
        <f>IF(Financials!AE853="","na",Financials!AE853)</f>
        <v>na</v>
      </c>
      <c r="AD854" s="8" t="str">
        <f>IF(Financials!AF853="","na",Financials!AF853)</f>
        <v>na</v>
      </c>
      <c r="AE854" s="16" t="str">
        <f>IF(Financials!AG853="","na",Financials!AG853)</f>
        <v>na</v>
      </c>
      <c r="AF854" s="16" t="str">
        <f>IF(Financials!AH853="","na",Financials!AH853)</f>
        <v>na</v>
      </c>
      <c r="AG854" s="16" t="str">
        <f>IF(Financials!AI853="","na",Financials!AI853)</f>
        <v>na</v>
      </c>
      <c r="AH854" s="16" t="str">
        <f>IF(Financials!AJ853="","na",Financials!AJ853)</f>
        <v>na</v>
      </c>
      <c r="AI854" s="16" t="str">
        <f>IF(Financials!AK853="","na",Financials!AK853)</f>
        <v>na</v>
      </c>
    </row>
    <row r="855" spans="1:35" x14ac:dyDescent="0.2">
      <c r="A855" s="5">
        <f>Financials!Q854</f>
        <v>44306</v>
      </c>
      <c r="B855" s="5">
        <f>Financials!P854</f>
        <v>44306</v>
      </c>
      <c r="C855" t="str">
        <f>Financials!A854</f>
        <v>US92276F1003</v>
      </c>
      <c r="D855" t="str">
        <f>Financials!B854</f>
        <v>VTR</v>
      </c>
      <c r="E855" t="str">
        <f>Financials!C854</f>
        <v>Ventas</v>
      </c>
      <c r="F855" t="str">
        <f>Financials!D854</f>
        <v>USD</v>
      </c>
      <c r="G855" t="str">
        <f>Financials!E854</f>
        <v>Real Estate</v>
      </c>
      <c r="H855" t="str">
        <f>Financials!F854</f>
        <v>REIT—Healthcare Facilities</v>
      </c>
      <c r="I855">
        <f>Financials!O854</f>
        <v>55.48</v>
      </c>
      <c r="J855" t="str">
        <f>Financials!H854&amp;" - "&amp;Financials!G854</f>
        <v>25.38 - 58.1</v>
      </c>
      <c r="K855" s="7">
        <f>(Financials!G854-Financials!O854)/Financials!O854</f>
        <v>4.7224224945926548E-2</v>
      </c>
      <c r="L855" s="1">
        <f>Financials!M854</f>
        <v>3.2399999999999998E-2</v>
      </c>
      <c r="M855">
        <f>Financials!I854</f>
        <v>47.418799999999997</v>
      </c>
      <c r="N855">
        <f>Financials!J854</f>
        <v>27.175000000000001</v>
      </c>
      <c r="O855" s="11">
        <f>Financials!K854</f>
        <v>2.0415800000000002</v>
      </c>
      <c r="P855" s="8">
        <f t="shared" si="14"/>
        <v>0</v>
      </c>
      <c r="Q855" s="14">
        <f>Financials!S854</f>
        <v>2000</v>
      </c>
      <c r="R855" s="14">
        <f>Financials!T854</f>
        <v>2021</v>
      </c>
      <c r="S855" s="14">
        <f>Financials!U854</f>
        <v>16</v>
      </c>
      <c r="T855" s="14">
        <f>Financials!V854</f>
        <v>4</v>
      </c>
      <c r="U855" s="15">
        <f>IF(Financials!W854="","na",Financials!W854)</f>
        <v>-0.52689347743807569</v>
      </c>
      <c r="V855" s="15">
        <f>IF(Financials!X854="","na",Financials!X854)</f>
        <v>-0.85332033860184942</v>
      </c>
      <c r="W855" s="15">
        <f>IF(Financials!Y854="","na",Financials!Y854)</f>
        <v>-0.84822934232714997</v>
      </c>
      <c r="X855" s="15">
        <f>IF(Financials!Z854="","na",Financials!Z854)</f>
        <v>-0.85770750988142286</v>
      </c>
      <c r="Y855" s="15">
        <f>IF(Financials!AA854="","na",Financials!AA854)</f>
        <v>-0.78996499416569432</v>
      </c>
      <c r="Z855" s="8">
        <f>IF(Financials!AB854="","na",Financials!AB854)</f>
        <v>3.1150000000000002</v>
      </c>
      <c r="AA855" s="8">
        <f>IF(Financials!AC854="","na",Financials!AC854)</f>
        <v>3.1625000000000001</v>
      </c>
      <c r="AB855" s="8">
        <f>IF(Financials!AD854="","na",Financials!AD854)</f>
        <v>3.1715</v>
      </c>
      <c r="AC855" s="8">
        <f>IF(Financials!AE854="","na",Financials!AE854)</f>
        <v>2.1425000000000001</v>
      </c>
      <c r="AD855" s="8">
        <f>IF(Financials!AF854="","na",Financials!AF854)</f>
        <v>0.45</v>
      </c>
      <c r="AE855" s="16">
        <f>IF(Financials!AG854="","na",Financials!AG854)</f>
        <v>0.81973684210526321</v>
      </c>
      <c r="AF855" s="16">
        <f>IF(Financials!AH854="","na",Financials!AH854)</f>
        <v>2.875</v>
      </c>
      <c r="AG855" s="16">
        <f>IF(Financials!AI854="","na",Financials!AI854)</f>
        <v>2.6429166666666668</v>
      </c>
      <c r="AH855" s="16" t="str">
        <f>IF(Financials!AJ854="","na",Financials!AJ854)</f>
        <v>na</v>
      </c>
      <c r="AI855" s="16" t="str">
        <f>IF(Financials!AK854="","na",Financials!AK854)</f>
        <v>na</v>
      </c>
    </row>
    <row r="856" spans="1:35" x14ac:dyDescent="0.2">
      <c r="A856" s="5">
        <f>Financials!Q855</f>
        <v>44306</v>
      </c>
      <c r="B856" s="5">
        <f>Financials!P855</f>
        <v>44306</v>
      </c>
      <c r="C856" t="str">
        <f>Financials!A855</f>
        <v>US92343E1029</v>
      </c>
      <c r="D856" t="str">
        <f>Financials!B855</f>
        <v>VRSN</v>
      </c>
      <c r="E856" t="str">
        <f>Financials!C855</f>
        <v>VeriSign</v>
      </c>
      <c r="F856" t="str">
        <f>Financials!D855</f>
        <v>USD</v>
      </c>
      <c r="G856" t="str">
        <f>Financials!E855</f>
        <v>Technology</v>
      </c>
      <c r="H856" t="str">
        <f>Financials!F855</f>
        <v>Software—Infrastructure</v>
      </c>
      <c r="I856">
        <f>Financials!O855</f>
        <v>209.5</v>
      </c>
      <c r="J856" t="str">
        <f>Financials!H855&amp;" - "&amp;Financials!G855</f>
        <v>184.6 - 221.3</v>
      </c>
      <c r="K856" s="7">
        <f>(Financials!G855-Financials!O855)/Financials!O855</f>
        <v>5.6324582338902203E-2</v>
      </c>
      <c r="L856" s="1">
        <f>Financials!M855</f>
        <v>0</v>
      </c>
      <c r="M856">
        <f>Financials!I855</f>
        <v>29.632200000000001</v>
      </c>
      <c r="N856">
        <f>Financials!J855</f>
        <v>-12.252000000000001</v>
      </c>
      <c r="O856" s="11">
        <f>Financials!K855</f>
        <v>0</v>
      </c>
      <c r="P856" s="8">
        <f t="shared" si="14"/>
        <v>0</v>
      </c>
      <c r="Q856" s="14">
        <f>Financials!S855</f>
        <v>2011</v>
      </c>
      <c r="R856" s="14">
        <f>Financials!T855</f>
        <v>2011</v>
      </c>
      <c r="S856" s="14">
        <f>Financials!U855</f>
        <v>0</v>
      </c>
      <c r="T856" s="14">
        <f>Financials!V855</f>
        <v>0</v>
      </c>
      <c r="U856" s="15">
        <f>IF(Financials!W855="","na",Financials!W855)</f>
        <v>0</v>
      </c>
      <c r="V856" s="15" t="str">
        <f>IF(Financials!X855="","na",Financials!X855)</f>
        <v>na</v>
      </c>
      <c r="W856" s="15" t="str">
        <f>IF(Financials!Y855="","na",Financials!Y855)</f>
        <v>na</v>
      </c>
      <c r="X856" s="15" t="str">
        <f>IF(Financials!Z855="","na",Financials!Z855)</f>
        <v>na</v>
      </c>
      <c r="Y856" s="15" t="str">
        <f>IF(Financials!AA855="","na",Financials!AA855)</f>
        <v>na</v>
      </c>
      <c r="Z856" s="8" t="str">
        <f>IF(Financials!AB855="","na",Financials!AB855)</f>
        <v>na</v>
      </c>
      <c r="AA856" s="8" t="str">
        <f>IF(Financials!AC855="","na",Financials!AC855)</f>
        <v>na</v>
      </c>
      <c r="AB856" s="8" t="str">
        <f>IF(Financials!AD855="","na",Financials!AD855)</f>
        <v>na</v>
      </c>
      <c r="AC856" s="8" t="str">
        <f>IF(Financials!AE855="","na",Financials!AE855)</f>
        <v>na</v>
      </c>
      <c r="AD856" s="8" t="str">
        <f>IF(Financials!AF855="","na",Financials!AF855)</f>
        <v>na</v>
      </c>
      <c r="AE856" s="16" t="str">
        <f>IF(Financials!AG855="","na",Financials!AG855)</f>
        <v>na</v>
      </c>
      <c r="AF856" s="16" t="str">
        <f>IF(Financials!AH855="","na",Financials!AH855)</f>
        <v>na</v>
      </c>
      <c r="AG856" s="16" t="str">
        <f>IF(Financials!AI855="","na",Financials!AI855)</f>
        <v>na</v>
      </c>
      <c r="AH856" s="16" t="str">
        <f>IF(Financials!AJ855="","na",Financials!AJ855)</f>
        <v>na</v>
      </c>
      <c r="AI856" s="16" t="str">
        <f>IF(Financials!AK855="","na",Financials!AK855)</f>
        <v>na</v>
      </c>
    </row>
    <row r="857" spans="1:35" x14ac:dyDescent="0.2">
      <c r="A857" s="5">
        <f>Financials!Q856</f>
        <v>44306</v>
      </c>
      <c r="B857" s="5">
        <f>Financials!P856</f>
        <v>44306</v>
      </c>
      <c r="C857" t="str">
        <f>Financials!A856</f>
        <v>US92343V1044</v>
      </c>
      <c r="D857" t="str">
        <f>Financials!B856</f>
        <v>VZ</v>
      </c>
      <c r="E857" t="str">
        <f>Financials!C856</f>
        <v>Verizon</v>
      </c>
      <c r="F857" t="str">
        <f>Financials!D856</f>
        <v>USD</v>
      </c>
      <c r="G857" t="str">
        <f>Financials!E856</f>
        <v>Communication Services</v>
      </c>
      <c r="H857" t="str">
        <f>Financials!F856</f>
        <v>Telecom Services</v>
      </c>
      <c r="I857">
        <f>Financials!O856</f>
        <v>58.39</v>
      </c>
      <c r="J857" t="str">
        <f>Financials!H856&amp;" - "&amp;Financials!G856</f>
        <v>52.85 - 61.95</v>
      </c>
      <c r="K857" s="7">
        <f>(Financials!G856-Financials!O856)/Financials!O856</f>
        <v>6.0969344065764722E-2</v>
      </c>
      <c r="L857" s="1">
        <f>Financials!M856</f>
        <v>4.2999999999999997E-2</v>
      </c>
      <c r="M857">
        <f>Financials!I856</f>
        <v>13.5791</v>
      </c>
      <c r="N857">
        <f>Financials!J856</f>
        <v>16.393999999999998</v>
      </c>
      <c r="O857" s="11">
        <f>Financials!K856</f>
        <v>3.5616699999999999</v>
      </c>
      <c r="P857" s="8">
        <f t="shared" si="14"/>
        <v>3</v>
      </c>
      <c r="Q857" s="14">
        <f>Financials!S856</f>
        <v>1985</v>
      </c>
      <c r="R857" s="14">
        <f>Financials!T856</f>
        <v>2021</v>
      </c>
      <c r="S857" s="14">
        <f>Financials!U856</f>
        <v>27</v>
      </c>
      <c r="T857" s="14">
        <f>Financials!V856</f>
        <v>9</v>
      </c>
      <c r="U857" s="15">
        <f>IF(Financials!W856="","na",Financials!W856)</f>
        <v>-0.40228331580475218</v>
      </c>
      <c r="V857" s="15">
        <f>IF(Financials!X856="","na",Financials!X856)</f>
        <v>-0.41308411214953272</v>
      </c>
      <c r="W857" s="15">
        <f>IF(Financials!Y856="","na",Financials!Y856)</f>
        <v>-0.44730473047304731</v>
      </c>
      <c r="X857" s="15">
        <f>IF(Financials!Z856="","na",Financials!Z856)</f>
        <v>-0.47060063224446785</v>
      </c>
      <c r="Y857" s="15">
        <f>IF(Financials!AA856="","na",Financials!AA856)</f>
        <v>-0.49211484027496966</v>
      </c>
      <c r="Z857" s="8">
        <f>IF(Financials!AB856="","na",Financials!AB856)</f>
        <v>2.3224999999999998</v>
      </c>
      <c r="AA857" s="8">
        <f>IF(Financials!AC856="","na",Financials!AC856)</f>
        <v>2.3725000000000001</v>
      </c>
      <c r="AB857" s="8">
        <f>IF(Financials!AD856="","na",Financials!AD856)</f>
        <v>2.4224999999999999</v>
      </c>
      <c r="AC857" s="8">
        <f>IF(Financials!AE856="","na",Financials!AE856)</f>
        <v>2.4729999999999999</v>
      </c>
      <c r="AD857" s="8">
        <f>IF(Financials!AF856="","na",Financials!AF856)</f>
        <v>1.256</v>
      </c>
      <c r="AE857" s="16">
        <f>IF(Financials!AG856="","na",Financials!AG856)</f>
        <v>0.31385135135135128</v>
      </c>
      <c r="AF857" s="16">
        <f>IF(Financials!AH856="","na",Financials!AH856)</f>
        <v>0.62434210526315792</v>
      </c>
      <c r="AG857" s="16">
        <f>IF(Financials!AI856="","na",Financials!AI856)</f>
        <v>0.5154255319148936</v>
      </c>
      <c r="AH857" s="16" t="str">
        <f>IF(Financials!AJ856="","na",Financials!AJ856)</f>
        <v>na</v>
      </c>
      <c r="AI857" s="16" t="str">
        <f>IF(Financials!AK856="","na",Financials!AK856)</f>
        <v>na</v>
      </c>
    </row>
    <row r="858" spans="1:35" x14ac:dyDescent="0.2">
      <c r="A858" s="5">
        <f>Financials!Q857</f>
        <v>44306</v>
      </c>
      <c r="B858" s="5">
        <f>Financials!P857</f>
        <v>44306</v>
      </c>
      <c r="C858" t="str">
        <f>Financials!A857</f>
        <v>US92345Y1064</v>
      </c>
      <c r="D858" t="str">
        <f>Financials!B857</f>
        <v>VRSK</v>
      </c>
      <c r="E858" t="str">
        <f>Financials!C857</f>
        <v>Verisk Analytic a</v>
      </c>
      <c r="F858" t="str">
        <f>Financials!D857</f>
        <v>USD</v>
      </c>
      <c r="G858" t="str">
        <f>Financials!E857</f>
        <v>Industrials</v>
      </c>
      <c r="H858" t="str">
        <f>Financials!F857</f>
        <v>Consulting Services</v>
      </c>
      <c r="I858">
        <f>Financials!O857</f>
        <v>184.44</v>
      </c>
      <c r="J858" t="str">
        <f>Financials!H857&amp;" - "&amp;Financials!G857</f>
        <v>142.46 - 210.66</v>
      </c>
      <c r="K858" s="7">
        <f>(Financials!G857-Financials!O857)/Financials!O857</f>
        <v>0.14216005204944698</v>
      </c>
      <c r="L858" s="1">
        <f>Financials!M857</f>
        <v>6.3E-3</v>
      </c>
      <c r="M858">
        <f>Financials!I857</f>
        <v>42.793500000000002</v>
      </c>
      <c r="N858">
        <f>Financials!J857</f>
        <v>16.571999999999999</v>
      </c>
      <c r="O858" s="11">
        <f>Financials!K857</f>
        <v>11.1296</v>
      </c>
      <c r="P858" s="8">
        <f t="shared" si="14"/>
        <v>0</v>
      </c>
      <c r="Q858" s="14">
        <f>Financials!S857</f>
        <v>2020</v>
      </c>
      <c r="R858" s="14">
        <f>Financials!T857</f>
        <v>2021</v>
      </c>
      <c r="S858" s="14">
        <f>Financials!U857</f>
        <v>0</v>
      </c>
      <c r="T858" s="14">
        <f>Financials!V857</f>
        <v>1</v>
      </c>
      <c r="U858" s="15">
        <f>IF(Financials!W857="","na",Financials!W857)</f>
        <v>-0.73148148148148151</v>
      </c>
      <c r="V858" s="15" t="str">
        <f>IF(Financials!X857="","na",Financials!X857)</f>
        <v>na</v>
      </c>
      <c r="W858" s="15" t="str">
        <f>IF(Financials!Y857="","na",Financials!Y857)</f>
        <v>na</v>
      </c>
      <c r="X858" s="15" t="str">
        <f>IF(Financials!Z857="","na",Financials!Z857)</f>
        <v>na</v>
      </c>
      <c r="Y858" s="15">
        <f>IF(Financials!AA857="","na",Financials!AA857)</f>
        <v>-0.73148148148148151</v>
      </c>
      <c r="Z858" s="8" t="str">
        <f>IF(Financials!AB857="","na",Financials!AB857)</f>
        <v>na</v>
      </c>
      <c r="AA858" s="8" t="str">
        <f>IF(Financials!AC857="","na",Financials!AC857)</f>
        <v>na</v>
      </c>
      <c r="AB858" s="8" t="str">
        <f>IF(Financials!AD857="","na",Financials!AD857)</f>
        <v>na</v>
      </c>
      <c r="AC858" s="8" t="str">
        <f>IF(Financials!AE857="","na",Financials!AE857)</f>
        <v>na</v>
      </c>
      <c r="AD858" s="8">
        <f>IF(Financials!AF857="","na",Financials!AF857)</f>
        <v>0.28999999999999998</v>
      </c>
      <c r="AE858" s="16" t="str">
        <f>IF(Financials!AG857="","na",Financials!AG857)</f>
        <v>na</v>
      </c>
      <c r="AF858" s="16" t="str">
        <f>IF(Financials!AH857="","na",Financials!AH857)</f>
        <v>na</v>
      </c>
      <c r="AG858" s="16" t="str">
        <f>IF(Financials!AI857="","na",Financials!AI857)</f>
        <v>na</v>
      </c>
      <c r="AH858" s="16" t="str">
        <f>IF(Financials!AJ857="","na",Financials!AJ857)</f>
        <v>na</v>
      </c>
      <c r="AI858" s="16" t="str">
        <f>IF(Financials!AK857="","na",Financials!AK857)</f>
        <v>na</v>
      </c>
    </row>
    <row r="859" spans="1:35" x14ac:dyDescent="0.2">
      <c r="A859" s="5">
        <f>Financials!Q858</f>
        <v>44306</v>
      </c>
      <c r="B859" s="5">
        <f>Financials!P858</f>
        <v>44306</v>
      </c>
      <c r="C859" t="str">
        <f>Financials!A858</f>
        <v>US92532F1003</v>
      </c>
      <c r="D859" t="str">
        <f>Financials!B858</f>
        <v>VRTX</v>
      </c>
      <c r="E859" t="str">
        <f>Financials!C858</f>
        <v>Vertex Pharmaceuticals</v>
      </c>
      <c r="F859" t="str">
        <f>Financials!D858</f>
        <v>USD</v>
      </c>
      <c r="G859" t="str">
        <f>Financials!E858</f>
        <v>Healthcare</v>
      </c>
      <c r="H859" t="str">
        <f>Financials!F858</f>
        <v>Biotechnology</v>
      </c>
      <c r="I859">
        <f>Financials!O858</f>
        <v>220.16</v>
      </c>
      <c r="J859" t="str">
        <f>Financials!H858&amp;" - "&amp;Financials!G858</f>
        <v>202.57 - 306.08</v>
      </c>
      <c r="K859" s="7">
        <f>(Financials!G858-Financials!O858)/Financials!O858</f>
        <v>0.39026162790697672</v>
      </c>
      <c r="L859" s="1">
        <f>Financials!M858</f>
        <v>0</v>
      </c>
      <c r="M859">
        <f>Financials!I858</f>
        <v>21.395499999999998</v>
      </c>
      <c r="N859">
        <f>Financials!J858</f>
        <v>33.424999999999997</v>
      </c>
      <c r="O859" s="11">
        <f>Financials!K858</f>
        <v>6.5866899999999999</v>
      </c>
      <c r="P859" s="8">
        <f t="shared" si="14"/>
        <v>0</v>
      </c>
      <c r="Q859" s="14">
        <f>Financials!S858</f>
        <v>0</v>
      </c>
      <c r="R859" s="14">
        <f>Financials!T858</f>
        <v>0</v>
      </c>
      <c r="S859" s="14">
        <f>Financials!U858</f>
        <v>0</v>
      </c>
      <c r="T859" s="14">
        <f>Financials!V858</f>
        <v>0</v>
      </c>
      <c r="U859" s="15" t="str">
        <f>IF(Financials!W858="","na",Financials!W858)</f>
        <v>na</v>
      </c>
      <c r="V859" s="15" t="str">
        <f>IF(Financials!X858="","na",Financials!X858)</f>
        <v>na</v>
      </c>
      <c r="W859" s="15" t="str">
        <f>IF(Financials!Y858="","na",Financials!Y858)</f>
        <v>na</v>
      </c>
      <c r="X859" s="15" t="str">
        <f>IF(Financials!Z858="","na",Financials!Z858)</f>
        <v>na</v>
      </c>
      <c r="Y859" s="15" t="str">
        <f>IF(Financials!AA858="","na",Financials!AA858)</f>
        <v>na</v>
      </c>
      <c r="Z859" s="8" t="str">
        <f>IF(Financials!AB858="","na",Financials!AB858)</f>
        <v>na</v>
      </c>
      <c r="AA859" s="8" t="str">
        <f>IF(Financials!AC858="","na",Financials!AC858)</f>
        <v>na</v>
      </c>
      <c r="AB859" s="8" t="str">
        <f>IF(Financials!AD858="","na",Financials!AD858)</f>
        <v>na</v>
      </c>
      <c r="AC859" s="8" t="str">
        <f>IF(Financials!AE858="","na",Financials!AE858)</f>
        <v>na</v>
      </c>
      <c r="AD859" s="8" t="str">
        <f>IF(Financials!AF858="","na",Financials!AF858)</f>
        <v>na</v>
      </c>
      <c r="AE859" s="16" t="str">
        <f>IF(Financials!AG858="","na",Financials!AG858)</f>
        <v>na</v>
      </c>
      <c r="AF859" s="16" t="str">
        <f>IF(Financials!AH858="","na",Financials!AH858)</f>
        <v>na</v>
      </c>
      <c r="AG859" s="16" t="str">
        <f>IF(Financials!AI858="","na",Financials!AI858)</f>
        <v>na</v>
      </c>
      <c r="AH859" s="16" t="str">
        <f>IF(Financials!AJ858="","na",Financials!AJ858)</f>
        <v>na</v>
      </c>
      <c r="AI859" s="16" t="str">
        <f>IF(Financials!AK858="","na",Financials!AK858)</f>
        <v>na</v>
      </c>
    </row>
    <row r="860" spans="1:35" x14ac:dyDescent="0.2">
      <c r="A860" s="5">
        <f>Financials!Q859</f>
        <v>44306</v>
      </c>
      <c r="B860" s="5">
        <f>Financials!P859</f>
        <v>44306</v>
      </c>
      <c r="C860" t="str">
        <f>Financials!A859</f>
        <v>US92826C8394</v>
      </c>
      <c r="D860" t="str">
        <f>Financials!B859</f>
        <v>V</v>
      </c>
      <c r="E860" t="str">
        <f>Financials!C859</f>
        <v>Visa</v>
      </c>
      <c r="F860" t="str">
        <f>Financials!D859</f>
        <v>USD</v>
      </c>
      <c r="G860" t="str">
        <f>Financials!E859</f>
        <v>Financial Services</v>
      </c>
      <c r="H860" t="str">
        <f>Financials!F859</f>
        <v>Credit Services</v>
      </c>
      <c r="I860">
        <f>Financials!O859</f>
        <v>223.28</v>
      </c>
      <c r="J860" t="str">
        <f>Financials!H859&amp;" - "&amp;Financials!G859</f>
        <v>159.15 - 228.23</v>
      </c>
      <c r="K860" s="7">
        <f>(Financials!G859-Financials!O859)/Financials!O859</f>
        <v>2.216947330705835E-2</v>
      </c>
      <c r="L860" s="1">
        <f>Financials!M859</f>
        <v>5.7000000000000002E-3</v>
      </c>
      <c r="M860">
        <f>Financials!I859</f>
        <v>46.094099999999997</v>
      </c>
      <c r="N860">
        <f>Financials!J859</f>
        <v>15.904</v>
      </c>
      <c r="O860" s="11">
        <f>Financials!K859</f>
        <v>14.039199999999999</v>
      </c>
      <c r="P860" s="8">
        <f t="shared" si="14"/>
        <v>3</v>
      </c>
      <c r="Q860" s="14">
        <f>Financials!S859</f>
        <v>2009</v>
      </c>
      <c r="R860" s="14">
        <f>Financials!T859</f>
        <v>2021</v>
      </c>
      <c r="S860" s="14">
        <f>Financials!U859</f>
        <v>10</v>
      </c>
      <c r="T860" s="14">
        <f>Financials!V859</f>
        <v>2</v>
      </c>
      <c r="U860" s="15">
        <f>IF(Financials!W859="","na",Financials!W859)</f>
        <v>1.9090909090909092</v>
      </c>
      <c r="V860" s="15">
        <f>IF(Financials!X859="","na",Financials!X859)</f>
        <v>-0.23809523809523803</v>
      </c>
      <c r="W860" s="15">
        <f>IF(Financials!Y859="","na",Financials!Y859)</f>
        <v>-0.55862068965517242</v>
      </c>
      <c r="X860" s="15">
        <f>IF(Financials!Z859="","na",Financials!Z859)</f>
        <v>-0.63636363636363646</v>
      </c>
      <c r="Y860" s="15">
        <f>IF(Financials!AA859="","na",Financials!AA859)</f>
        <v>-0.73770491803278682</v>
      </c>
      <c r="Z860" s="8">
        <f>IF(Financials!AB859="","na",Financials!AB859)</f>
        <v>0.69</v>
      </c>
      <c r="AA860" s="8">
        <f>IF(Financials!AC859="","na",Financials!AC859)</f>
        <v>0.88</v>
      </c>
      <c r="AB860" s="8">
        <f>IF(Financials!AD859="","na",Financials!AD859)</f>
        <v>1.05</v>
      </c>
      <c r="AC860" s="8">
        <f>IF(Financials!AE859="","na",Financials!AE859)</f>
        <v>1.22</v>
      </c>
      <c r="AD860" s="8">
        <f>IF(Financials!AF859="","na",Financials!AF859)</f>
        <v>0.32</v>
      </c>
      <c r="AE860" s="16">
        <f>IF(Financials!AG859="","na",Financials!AG859)</f>
        <v>0.24642857142857141</v>
      </c>
      <c r="AF860" s="16">
        <f>IF(Financials!AH859="","na",Financials!AH859)</f>
        <v>0.2</v>
      </c>
      <c r="AG860" s="16">
        <f>IF(Financials!AI859="","na",Financials!AI859)</f>
        <v>0.19811320754716985</v>
      </c>
      <c r="AH860" s="16" t="str">
        <f>IF(Financials!AJ859="","na",Financials!AJ859)</f>
        <v>na</v>
      </c>
      <c r="AI860" s="16" t="str">
        <f>IF(Financials!AK859="","na",Financials!AK859)</f>
        <v>na</v>
      </c>
    </row>
    <row r="861" spans="1:35" x14ac:dyDescent="0.2">
      <c r="A861" s="5">
        <f>Financials!Q860</f>
        <v>44306</v>
      </c>
      <c r="B861" s="5">
        <f>Financials!P860</f>
        <v>44306</v>
      </c>
      <c r="C861" t="str">
        <f>Financials!A860</f>
        <v>US9290421091</v>
      </c>
      <c r="D861" t="str">
        <f>Financials!B860</f>
        <v>VNO</v>
      </c>
      <c r="E861" t="str">
        <f>Financials!C860</f>
        <v>Vornado Realty Trust</v>
      </c>
      <c r="F861" t="str">
        <f>Financials!D860</f>
        <v>USD</v>
      </c>
      <c r="G861" t="str">
        <f>Financials!E860</f>
        <v>Real Estate</v>
      </c>
      <c r="H861" t="str">
        <f>Financials!F860</f>
        <v>REIT—Office</v>
      </c>
      <c r="I861">
        <f>Financials!O860</f>
        <v>44.48</v>
      </c>
      <c r="J861" t="str">
        <f>Financials!H860&amp;" - "&amp;Financials!G860</f>
        <v>29.79 - 49.5</v>
      </c>
      <c r="K861" s="7">
        <f>(Financials!G860-Financials!O860)/Financials!O860</f>
        <v>0.1128597122302159</v>
      </c>
      <c r="L861" s="1">
        <f>Financials!M860</f>
        <v>4.7699999999999999E-2</v>
      </c>
      <c r="M861">
        <f>Financials!I860</f>
        <v>0</v>
      </c>
      <c r="N861">
        <f>Financials!J860</f>
        <v>27.963000000000001</v>
      </c>
      <c r="O861" s="11">
        <f>Financials!K860</f>
        <v>1.59067</v>
      </c>
      <c r="P861" s="8">
        <f t="shared" si="14"/>
        <v>1</v>
      </c>
      <c r="Q861" s="14">
        <f>Financials!S860</f>
        <v>1991</v>
      </c>
      <c r="R861" s="14">
        <f>Financials!T860</f>
        <v>2021</v>
      </c>
      <c r="S861" s="14">
        <f>Financials!U860</f>
        <v>17</v>
      </c>
      <c r="T861" s="14">
        <f>Financials!V860</f>
        <v>11</v>
      </c>
      <c r="U861" s="15">
        <f>IF(Financials!W860="","na",Financials!W860)</f>
        <v>0.3592183212371452</v>
      </c>
      <c r="V861" s="15">
        <f>IF(Financials!X860="","na",Financials!X860)</f>
        <v>-0.75190518096878689</v>
      </c>
      <c r="W861" s="15">
        <f>IF(Financials!Y860="","na",Financials!Y860)</f>
        <v>-0.73983899469860592</v>
      </c>
      <c r="X861" s="15">
        <f>IF(Financials!Z860="","na",Financials!Z860)</f>
        <v>-0.78968253968253965</v>
      </c>
      <c r="Y861" s="15">
        <f>IF(Financials!AA860="","na",Financials!AA860)</f>
        <v>-0.77731092436974791</v>
      </c>
      <c r="Z861" s="8">
        <f>IF(Financials!AB860="","na",Financials!AB860)</f>
        <v>2.3479399999999999</v>
      </c>
      <c r="AA861" s="8">
        <f>IF(Financials!AC860="","na",Financials!AC860)</f>
        <v>2.52</v>
      </c>
      <c r="AB861" s="8">
        <f>IF(Financials!AD860="","na",Financials!AD860)</f>
        <v>4.59</v>
      </c>
      <c r="AC861" s="8">
        <f>IF(Financials!AE860="","na",Financials!AE860)</f>
        <v>2.38</v>
      </c>
      <c r="AD861" s="8">
        <f>IF(Financials!AF860="","na",Financials!AF860)</f>
        <v>0.53</v>
      </c>
      <c r="AE861" s="16" t="str">
        <f>IF(Financials!AG860="","na",Financials!AG860)</f>
        <v>na</v>
      </c>
      <c r="AF861" s="16">
        <f>IF(Financials!AH860="","na",Financials!AH860)</f>
        <v>1.26</v>
      </c>
      <c r="AG861" s="16">
        <f>IF(Financials!AI860="","na",Financials!AI860)</f>
        <v>0.28333333333333333</v>
      </c>
      <c r="AH861" s="16" t="str">
        <f>IF(Financials!AJ860="","na",Financials!AJ860)</f>
        <v>na</v>
      </c>
      <c r="AI861" s="16" t="str">
        <f>IF(Financials!AK860="","na",Financials!AK860)</f>
        <v>na</v>
      </c>
    </row>
    <row r="862" spans="1:35" x14ac:dyDescent="0.2">
      <c r="A862" s="5">
        <f>Financials!Q861</f>
        <v>44306</v>
      </c>
      <c r="B862" s="5">
        <f>Financials!P861</f>
        <v>44306</v>
      </c>
      <c r="C862" t="str">
        <f>Financials!A861</f>
        <v>US9291601097</v>
      </c>
      <c r="D862" t="str">
        <f>Financials!B861</f>
        <v>VMC</v>
      </c>
      <c r="E862" t="str">
        <f>Financials!C861</f>
        <v>Vulcan Materials</v>
      </c>
      <c r="F862" t="str">
        <f>Financials!D861</f>
        <v>USD</v>
      </c>
      <c r="G862" t="str">
        <f>Financials!E861</f>
        <v>Basic Materials</v>
      </c>
      <c r="H862" t="str">
        <f>Financials!F861</f>
        <v>Building Materials</v>
      </c>
      <c r="I862">
        <f>Financials!O861</f>
        <v>174.51</v>
      </c>
      <c r="J862" t="str">
        <f>Financials!H861&amp;" - "&amp;Financials!G861</f>
        <v>88.6 - 176.9</v>
      </c>
      <c r="K862" s="7">
        <f>(Financials!G861-Financials!O861)/Financials!O861</f>
        <v>1.3695490229786344E-2</v>
      </c>
      <c r="L862" s="1">
        <f>Financials!M861</f>
        <v>8.5000000000000006E-3</v>
      </c>
      <c r="M862">
        <f>Financials!I861</f>
        <v>39.806100000000001</v>
      </c>
      <c r="N862">
        <f>Financials!J861</f>
        <v>45.484000000000002</v>
      </c>
      <c r="O862" s="11">
        <f>Financials!K861</f>
        <v>3.8367300000000002</v>
      </c>
      <c r="P862" s="8">
        <f t="shared" si="14"/>
        <v>3</v>
      </c>
      <c r="Q862" s="14">
        <f>Financials!S861</f>
        <v>1986</v>
      </c>
      <c r="R862" s="14">
        <f>Financials!T861</f>
        <v>2021</v>
      </c>
      <c r="S862" s="14">
        <f>Financials!U861</f>
        <v>24</v>
      </c>
      <c r="T862" s="14">
        <f>Financials!V861</f>
        <v>8</v>
      </c>
      <c r="U862" s="15">
        <f>IF(Financials!W861="","na",Financials!W861)</f>
        <v>-0.8748647186147186</v>
      </c>
      <c r="V862" s="15">
        <f>IF(Financials!X861="","na",Financials!X861)</f>
        <v>0.68181818181818177</v>
      </c>
      <c r="W862" s="15">
        <f>IF(Financials!Y861="","na",Financials!Y861)</f>
        <v>-0.53749999999999998</v>
      </c>
      <c r="X862" s="15">
        <f>IF(Financials!Z861="","na",Financials!Z861)</f>
        <v>-0.66964285714285721</v>
      </c>
      <c r="Y862" s="15">
        <f>IF(Financials!AA861="","na",Financials!AA861)</f>
        <v>-0.7279411764705882</v>
      </c>
      <c r="Z862" s="8">
        <f>IF(Financials!AB861="","na",Financials!AB861)</f>
        <v>1</v>
      </c>
      <c r="AA862" s="8">
        <f>IF(Financials!AC861="","na",Financials!AC861)</f>
        <v>1.1200000000000001</v>
      </c>
      <c r="AB862" s="8">
        <f>IF(Financials!AD861="","na",Financials!AD861)</f>
        <v>1.24</v>
      </c>
      <c r="AC862" s="8">
        <f>IF(Financials!AE861="","na",Financials!AE861)</f>
        <v>1.36</v>
      </c>
      <c r="AD862" s="8">
        <f>IF(Financials!AF861="","na",Financials!AF861)</f>
        <v>0.37</v>
      </c>
      <c r="AE862" s="16">
        <f>IF(Financials!AG861="","na",Financials!AG861)</f>
        <v>0.22222222222222221</v>
      </c>
      <c r="AF862" s="16">
        <f>IF(Financials!AH861="","na",Financials!AH861)</f>
        <v>0.28717948717948721</v>
      </c>
      <c r="AG862" s="16">
        <f>IF(Financials!AI861="","na",Financials!AI861)</f>
        <v>0.26956521739130435</v>
      </c>
      <c r="AH862" s="16" t="str">
        <f>IF(Financials!AJ861="","na",Financials!AJ861)</f>
        <v>na</v>
      </c>
      <c r="AI862" s="16" t="str">
        <f>IF(Financials!AK861="","na",Financials!AK861)</f>
        <v>na</v>
      </c>
    </row>
    <row r="863" spans="1:35" x14ac:dyDescent="0.2">
      <c r="A863" s="5">
        <f>Financials!Q862</f>
        <v>44306</v>
      </c>
      <c r="B863" s="5">
        <f>Financials!P862</f>
        <v>44306</v>
      </c>
      <c r="C863" t="str">
        <f>Financials!A862</f>
        <v>US92939U1060</v>
      </c>
      <c r="D863" t="str">
        <f>Financials!B862</f>
        <v>WEC</v>
      </c>
      <c r="E863" t="str">
        <f>Financials!C862</f>
        <v>WEC Energy Group</v>
      </c>
      <c r="F863" t="str">
        <f>Financials!D862</f>
        <v>USD</v>
      </c>
      <c r="G863" t="str">
        <f>Financials!E862</f>
        <v>Utilities</v>
      </c>
      <c r="H863" t="str">
        <f>Financials!F862</f>
        <v>Utilities—Regulated Electric</v>
      </c>
      <c r="I863">
        <f>Financials!O862</f>
        <v>99.15</v>
      </c>
      <c r="J863" t="str">
        <f>Financials!H862&amp;" - "&amp;Financials!G862</f>
        <v>80.55 - 106.85</v>
      </c>
      <c r="K863" s="7">
        <f>(Financials!G862-Financials!O862)/Financials!O862</f>
        <v>7.7660110943015517E-2</v>
      </c>
      <c r="L863" s="1">
        <f>Financials!M862</f>
        <v>2.7300000000000001E-2</v>
      </c>
      <c r="M863">
        <f>Financials!I862</f>
        <v>26.160900000000002</v>
      </c>
      <c r="N863">
        <f>Financials!J862</f>
        <v>33.191000000000003</v>
      </c>
      <c r="O863" s="11">
        <f>Financials!K862</f>
        <v>2.98726</v>
      </c>
      <c r="P863" s="8">
        <f t="shared" si="14"/>
        <v>3</v>
      </c>
      <c r="Q863" s="14">
        <f>Financials!S862</f>
        <v>1987</v>
      </c>
      <c r="R863" s="14">
        <f>Financials!T862</f>
        <v>2021</v>
      </c>
      <c r="S863" s="14">
        <f>Financials!U862</f>
        <v>27</v>
      </c>
      <c r="T863" s="14">
        <f>Financials!V862</f>
        <v>5</v>
      </c>
      <c r="U863" s="15">
        <f>IF(Financials!W862="","na",Financials!W862)</f>
        <v>0.43744567176203719</v>
      </c>
      <c r="V863" s="15">
        <f>IF(Financials!X862="","na",Financials!X862)</f>
        <v>-0.56538461538461537</v>
      </c>
      <c r="W863" s="15">
        <f>IF(Financials!Y862="","na",Financials!Y862)</f>
        <v>-0.72606060606060607</v>
      </c>
      <c r="X863" s="15">
        <f>IF(Financials!Z862="","na",Financials!Z862)</f>
        <v>-0.69349005424954802</v>
      </c>
      <c r="Y863" s="15">
        <f>IF(Financials!AA862="","na",Financials!AA862)</f>
        <v>-0.73222748815165883</v>
      </c>
      <c r="Z863" s="8">
        <f>IF(Financials!AB862="","na",Financials!AB862)</f>
        <v>2.08</v>
      </c>
      <c r="AA863" s="8">
        <f>IF(Financials!AC862="","na",Financials!AC862)</f>
        <v>2.2120000000000002</v>
      </c>
      <c r="AB863" s="8">
        <f>IF(Financials!AD862="","na",Financials!AD862)</f>
        <v>2.36</v>
      </c>
      <c r="AC863" s="8">
        <f>IF(Financials!AE862="","na",Financials!AE862)</f>
        <v>2.532</v>
      </c>
      <c r="AD863" s="8">
        <f>IF(Financials!AF862="","na",Financials!AF862)</f>
        <v>0.67800000000000005</v>
      </c>
      <c r="AE863" s="16">
        <f>IF(Financials!AG862="","na",Financials!AG862)</f>
        <v>0.54736842105263162</v>
      </c>
      <c r="AF863" s="16">
        <f>IF(Financials!AH862="","na",Financials!AH862)</f>
        <v>0.6703030303030304</v>
      </c>
      <c r="AG863" s="16">
        <f>IF(Financials!AI862="","na",Financials!AI862)</f>
        <v>0.65555555555555556</v>
      </c>
      <c r="AH863" s="16" t="str">
        <f>IF(Financials!AJ862="","na",Financials!AJ862)</f>
        <v>na</v>
      </c>
      <c r="AI863" s="16" t="str">
        <f>IF(Financials!AK862="","na",Financials!AK862)</f>
        <v>na</v>
      </c>
    </row>
    <row r="864" spans="1:35" x14ac:dyDescent="0.2">
      <c r="A864" s="5">
        <f>Financials!Q863</f>
        <v>44306</v>
      </c>
      <c r="B864" s="5">
        <f>Financials!P863</f>
        <v>44306</v>
      </c>
      <c r="C864" t="str">
        <f>Financials!A863</f>
        <v>US9311421039</v>
      </c>
      <c r="D864" t="str">
        <f>Financials!B863</f>
        <v>WMT</v>
      </c>
      <c r="E864" t="str">
        <f>Financials!C863</f>
        <v>Walmart</v>
      </c>
      <c r="F864" t="str">
        <f>Financials!D863</f>
        <v>USD</v>
      </c>
      <c r="G864" t="str">
        <f>Financials!E863</f>
        <v>Consumer Defensive</v>
      </c>
      <c r="H864" t="str">
        <f>Financials!F863</f>
        <v>Discount Stores</v>
      </c>
      <c r="I864">
        <f>Financials!O863</f>
        <v>140.79</v>
      </c>
      <c r="J864" t="str">
        <f>Financials!H863&amp;" - "&amp;Financials!G863</f>
        <v>117.01 - 153.66</v>
      </c>
      <c r="K864" s="7">
        <f>(Financials!G863-Financials!O863)/Financials!O863</f>
        <v>9.1412742382271511E-2</v>
      </c>
      <c r="L864" s="1">
        <f>Financials!M863</f>
        <v>1.5599999999999999E-2</v>
      </c>
      <c r="M864">
        <f>Financials!I863</f>
        <v>29.64</v>
      </c>
      <c r="N864">
        <f>Financials!J863</f>
        <v>28.687000000000001</v>
      </c>
      <c r="O864" s="11">
        <f>Financials!K863</f>
        <v>4.9077999999999999</v>
      </c>
      <c r="P864" s="8">
        <f t="shared" si="14"/>
        <v>3</v>
      </c>
      <c r="Q864" s="14">
        <f>Financials!S863</f>
        <v>1975</v>
      </c>
      <c r="R864" s="14">
        <f>Financials!T863</f>
        <v>2021</v>
      </c>
      <c r="S864" s="14">
        <f>Financials!U863</f>
        <v>36</v>
      </c>
      <c r="T864" s="14">
        <f>Financials!V863</f>
        <v>10</v>
      </c>
      <c r="U864" s="15">
        <f>IF(Financials!W863="","na",Financials!W863)</f>
        <v>2114.3846153846157</v>
      </c>
      <c r="V864" s="15">
        <f>IF(Financials!X863="","na",Financials!X863)</f>
        <v>-0.71354166666666663</v>
      </c>
      <c r="W864" s="15">
        <f>IF(Financials!Y863="","na",Financials!Y863)</f>
        <v>-0.72499999999999998</v>
      </c>
      <c r="X864" s="15">
        <f>IF(Financials!Z863="","na",Financials!Z863)</f>
        <v>-0.73557692307692302</v>
      </c>
      <c r="Y864" s="15">
        <f>IF(Financials!AA863="","na",Financials!AA863)</f>
        <v>-0.74537037037037035</v>
      </c>
      <c r="Z864" s="8">
        <f>IF(Financials!AB863="","na",Financials!AB863)</f>
        <v>2.5499999999999998</v>
      </c>
      <c r="AA864" s="8">
        <f>IF(Financials!AC863="","na",Financials!AC863)</f>
        <v>2.08</v>
      </c>
      <c r="AB864" s="8">
        <f>IF(Financials!AD863="","na",Financials!AD863)</f>
        <v>2.12</v>
      </c>
      <c r="AC864" s="8">
        <f>IF(Financials!AE863="","na",Financials!AE863)</f>
        <v>2.16</v>
      </c>
      <c r="AD864" s="8">
        <f>IF(Financials!AF863="","na",Financials!AF863)</f>
        <v>0.55000000000000004</v>
      </c>
      <c r="AE864" s="16">
        <f>IF(Financials!AG863="","na",Financials!AG863)</f>
        <v>0.57954545454545447</v>
      </c>
      <c r="AF864" s="16">
        <f>IF(Financials!AH863="","na",Financials!AH863)</f>
        <v>0.63030303030303036</v>
      </c>
      <c r="AG864" s="16">
        <f>IF(Financials!AI863="","na",Financials!AI863)</f>
        <v>0.92173913043478284</v>
      </c>
      <c r="AH864" s="16">
        <f>IF(Financials!AJ863="","na",Financials!AJ863)</f>
        <v>0.41538461538461541</v>
      </c>
      <c r="AI864" s="16" t="str">
        <f>IF(Financials!AK863="","na",Financials!AK863)</f>
        <v>na</v>
      </c>
    </row>
    <row r="865" spans="1:35" x14ac:dyDescent="0.2">
      <c r="A865" s="5">
        <f>Financials!Q864</f>
        <v>44306</v>
      </c>
      <c r="B865" s="5">
        <f>Financials!P864</f>
        <v>44306</v>
      </c>
      <c r="C865" t="str">
        <f>Financials!A864</f>
        <v>US9314271084</v>
      </c>
      <c r="D865" t="str">
        <f>Financials!B864</f>
        <v>WBA</v>
      </c>
      <c r="E865" t="str">
        <f>Financials!C864</f>
        <v>Walgreens Boots Alliance</v>
      </c>
      <c r="F865" t="str">
        <f>Financials!D864</f>
        <v>USD</v>
      </c>
      <c r="G865" t="str">
        <f>Financials!E864</f>
        <v>Healthcare</v>
      </c>
      <c r="H865" t="str">
        <f>Financials!F864</f>
        <v>Pharmaceutical Retailers</v>
      </c>
      <c r="I865">
        <f>Financials!O864</f>
        <v>53.34</v>
      </c>
      <c r="J865" t="str">
        <f>Financials!H864&amp;" - "&amp;Financials!G864</f>
        <v>33.36 - 56.78</v>
      </c>
      <c r="K865" s="7">
        <f>(Financials!G864-Financials!O864)/Financials!O864</f>
        <v>6.4491938507686489E-2</v>
      </c>
      <c r="L865" s="1">
        <f>Financials!M864</f>
        <v>3.4799999999999998E-2</v>
      </c>
      <c r="M865">
        <f>Financials!I864</f>
        <v>0</v>
      </c>
      <c r="N865">
        <f>Financials!J864</f>
        <v>24.423999999999999</v>
      </c>
      <c r="O865" s="11">
        <f>Financials!K864</f>
        <v>2.1839200000000001</v>
      </c>
      <c r="P865" s="8">
        <f t="shared" ref="P865:P882" si="15">COUNTIFS(AE865:AI865,"&gt;0",AE865:AI865,"&lt;0.8")</f>
        <v>3</v>
      </c>
      <c r="Q865" s="14">
        <f>Financials!S864</f>
        <v>1986</v>
      </c>
      <c r="R865" s="14">
        <f>Financials!T864</f>
        <v>2021</v>
      </c>
      <c r="S865" s="14">
        <f>Financials!U864</f>
        <v>32</v>
      </c>
      <c r="T865" s="14">
        <f>Financials!V864</f>
        <v>3</v>
      </c>
      <c r="U865" s="15">
        <f>IF(Financials!W864="","na",Financials!W864)</f>
        <v>13.684656416692814</v>
      </c>
      <c r="V865" s="15">
        <f>IF(Financials!X864="","na",Financials!X864)</f>
        <v>-0.71128932757557062</v>
      </c>
      <c r="W865" s="15">
        <f>IF(Financials!Y864="","na",Financials!Y864)</f>
        <v>-0.68163265306122456</v>
      </c>
      <c r="X865" s="15">
        <f>IF(Financials!Z864="","na",Financials!Z864)</f>
        <v>-0.72142857142857142</v>
      </c>
      <c r="Y865" s="15">
        <f>IF(Financials!AA864="","na",Financials!AA864)</f>
        <v>-0.74730021598272145</v>
      </c>
      <c r="Z865" s="8">
        <f>IF(Financials!AB864="","na",Financials!AB864)</f>
        <v>1.55</v>
      </c>
      <c r="AA865" s="8">
        <f>IF(Financials!AC864="","na",Financials!AC864)</f>
        <v>1.68</v>
      </c>
      <c r="AB865" s="8">
        <f>IF(Financials!AD864="","na",Financials!AD864)</f>
        <v>1.796</v>
      </c>
      <c r="AC865" s="8">
        <f>IF(Financials!AE864="","na",Financials!AE864)</f>
        <v>1.8520000000000001</v>
      </c>
      <c r="AD865" s="8">
        <f>IF(Financials!AF864="","na",Financials!AF864)</f>
        <v>0.46800000000000003</v>
      </c>
      <c r="AE865" s="16">
        <f>IF(Financials!AG864="","na",Financials!AG864)</f>
        <v>0.40789473684210531</v>
      </c>
      <c r="AF865" s="16">
        <f>IF(Financials!AH864="","na",Financials!AH864)</f>
        <v>0.32941176470588235</v>
      </c>
      <c r="AG865" s="16">
        <f>IF(Financials!AI864="","na",Financials!AI864)</f>
        <v>0.41767441860465121</v>
      </c>
      <c r="AH865" s="16" t="str">
        <f>IF(Financials!AJ864="","na",Financials!AJ864)</f>
        <v>na</v>
      </c>
      <c r="AI865" s="16" t="str">
        <f>IF(Financials!AK864="","na",Financials!AK864)</f>
        <v>na</v>
      </c>
    </row>
    <row r="866" spans="1:35" x14ac:dyDescent="0.2">
      <c r="A866" s="5">
        <f>Financials!Q865</f>
        <v>44306</v>
      </c>
      <c r="B866" s="5">
        <f>Financials!P865</f>
        <v>44306</v>
      </c>
      <c r="C866" t="str">
        <f>Financials!A865</f>
        <v>US94106L1098</v>
      </c>
      <c r="D866" t="str">
        <f>Financials!B865</f>
        <v>WM</v>
      </c>
      <c r="E866" t="str">
        <f>Financials!C865</f>
        <v>Waste Management</v>
      </c>
      <c r="F866" t="str">
        <f>Financials!D865</f>
        <v>USD</v>
      </c>
      <c r="G866" t="str">
        <f>Financials!E865</f>
        <v>Industrials</v>
      </c>
      <c r="H866" t="str">
        <f>Financials!F865</f>
        <v>Waste Management</v>
      </c>
      <c r="I866">
        <f>Financials!O865</f>
        <v>134.87</v>
      </c>
      <c r="J866" t="str">
        <f>Financials!H865&amp;" - "&amp;Financials!G865</f>
        <v>90.91 - 135.355</v>
      </c>
      <c r="K866" s="7">
        <f>(Financials!G865-Financials!O865)/Financials!O865</f>
        <v>3.5960554608140075E-3</v>
      </c>
      <c r="L866" s="1">
        <f>Financials!M865</f>
        <v>1.7100000000000001E-2</v>
      </c>
      <c r="M866">
        <f>Financials!I865</f>
        <v>38.315300000000001</v>
      </c>
      <c r="N866">
        <f>Financials!J865</f>
        <v>17.625</v>
      </c>
      <c r="O866" s="11">
        <f>Financials!K865</f>
        <v>7.6521999999999997</v>
      </c>
      <c r="P866" s="8">
        <f t="shared" si="15"/>
        <v>3</v>
      </c>
      <c r="Q866" s="14">
        <f>Financials!S865</f>
        <v>1999</v>
      </c>
      <c r="R866" s="14">
        <f>Financials!T865</f>
        <v>2021</v>
      </c>
      <c r="S866" s="14">
        <f>Financials!U865</f>
        <v>17</v>
      </c>
      <c r="T866" s="14">
        <f>Financials!V865</f>
        <v>1</v>
      </c>
      <c r="U866" s="15">
        <f>IF(Financials!W865="","na",Financials!W865)</f>
        <v>56.499999999999993</v>
      </c>
      <c r="V866" s="15">
        <f>IF(Financials!X865="","na",Financials!X865)</f>
        <v>-0.6166666666666667</v>
      </c>
      <c r="W866" s="15">
        <f>IF(Financials!Y865="","na",Financials!Y865)</f>
        <v>-0.64939024390243905</v>
      </c>
      <c r="X866" s="15">
        <f>IF(Financials!Z865="","na",Financials!Z865)</f>
        <v>-0.69086021505376349</v>
      </c>
      <c r="Y866" s="15">
        <f>IF(Financials!AA865="","na",Financials!AA865)</f>
        <v>-0.73623853211009183</v>
      </c>
      <c r="Z866" s="8">
        <f>IF(Financials!AB865="","na",Financials!AB865)</f>
        <v>1.7</v>
      </c>
      <c r="AA866" s="8">
        <f>IF(Financials!AC865="","na",Financials!AC865)</f>
        <v>1.86</v>
      </c>
      <c r="AB866" s="8">
        <f>IF(Financials!AD865="","na",Financials!AD865)</f>
        <v>2.0505</v>
      </c>
      <c r="AC866" s="8">
        <f>IF(Financials!AE865="","na",Financials!AE865)</f>
        <v>2.1800000000000002</v>
      </c>
      <c r="AD866" s="8">
        <f>IF(Financials!AF865="","na",Financials!AF865)</f>
        <v>0.57499999999999996</v>
      </c>
      <c r="AE866" s="16">
        <f>IF(Financials!AG865="","na",Financials!AG865)</f>
        <v>0.3863636363636363</v>
      </c>
      <c r="AF866" s="16">
        <f>IF(Financials!AH865="","na",Financials!AH865)</f>
        <v>0.41333333333333339</v>
      </c>
      <c r="AG866" s="16">
        <f>IF(Financials!AI865="","na",Financials!AI865)</f>
        <v>0.52576923076923077</v>
      </c>
      <c r="AH866" s="16" t="str">
        <f>IF(Financials!AJ865="","na",Financials!AJ865)</f>
        <v>na</v>
      </c>
      <c r="AI866" s="16" t="str">
        <f>IF(Financials!AK865="","na",Financials!AK865)</f>
        <v>na</v>
      </c>
    </row>
    <row r="867" spans="1:35" x14ac:dyDescent="0.2">
      <c r="A867" s="5">
        <f>Financials!Q866</f>
        <v>44306</v>
      </c>
      <c r="B867" s="5">
        <f>Financials!P866</f>
        <v>44306</v>
      </c>
      <c r="C867" t="str">
        <f>Financials!A866</f>
        <v>US9418481035</v>
      </c>
      <c r="D867" t="str">
        <f>Financials!B866</f>
        <v>WAT</v>
      </c>
      <c r="E867" t="str">
        <f>Financials!C866</f>
        <v>Waters</v>
      </c>
      <c r="F867" t="str">
        <f>Financials!D866</f>
        <v>USD</v>
      </c>
      <c r="G867" t="str">
        <f>Financials!E866</f>
        <v>Healthcare</v>
      </c>
      <c r="H867" t="str">
        <f>Financials!F866</f>
        <v>Diagnostics &amp; Research</v>
      </c>
      <c r="I867">
        <f>Financials!O866</f>
        <v>296.27</v>
      </c>
      <c r="J867" t="str">
        <f>Financials!H866&amp;" - "&amp;Financials!G866</f>
        <v>171.38 - 300.47</v>
      </c>
      <c r="K867" s="7">
        <f>(Financials!G866-Financials!O866)/Financials!O866</f>
        <v>1.4176258142910337E-2</v>
      </c>
      <c r="L867" s="1">
        <f>Financials!M866</f>
        <v>0</v>
      </c>
      <c r="M867">
        <f>Financials!I866</f>
        <v>35.439</v>
      </c>
      <c r="N867">
        <f>Financials!J866</f>
        <v>3.726</v>
      </c>
      <c r="O867" s="11">
        <f>Financials!K866</f>
        <v>79.514200000000002</v>
      </c>
      <c r="P867" s="8">
        <f t="shared" si="15"/>
        <v>0</v>
      </c>
      <c r="Q867" s="14">
        <f>Financials!S866</f>
        <v>1996</v>
      </c>
      <c r="R867" s="14">
        <f>Financials!T866</f>
        <v>1996</v>
      </c>
      <c r="S867" s="14">
        <f>Financials!U866</f>
        <v>0</v>
      </c>
      <c r="T867" s="14">
        <f>Financials!V866</f>
        <v>0</v>
      </c>
      <c r="U867" s="15">
        <f>IF(Financials!W866="","na",Financials!W866)</f>
        <v>0</v>
      </c>
      <c r="V867" s="15" t="str">
        <f>IF(Financials!X866="","na",Financials!X866)</f>
        <v>na</v>
      </c>
      <c r="W867" s="15" t="str">
        <f>IF(Financials!Y866="","na",Financials!Y866)</f>
        <v>na</v>
      </c>
      <c r="X867" s="15" t="str">
        <f>IF(Financials!Z866="","na",Financials!Z866)</f>
        <v>na</v>
      </c>
      <c r="Y867" s="15" t="str">
        <f>IF(Financials!AA866="","na",Financials!AA866)</f>
        <v>na</v>
      </c>
      <c r="Z867" s="8" t="str">
        <f>IF(Financials!AB866="","na",Financials!AB866)</f>
        <v>na</v>
      </c>
      <c r="AA867" s="8" t="str">
        <f>IF(Financials!AC866="","na",Financials!AC866)</f>
        <v>na</v>
      </c>
      <c r="AB867" s="8" t="str">
        <f>IF(Financials!AD866="","na",Financials!AD866)</f>
        <v>na</v>
      </c>
      <c r="AC867" s="8" t="str">
        <f>IF(Financials!AE866="","na",Financials!AE866)</f>
        <v>na</v>
      </c>
      <c r="AD867" s="8" t="str">
        <f>IF(Financials!AF866="","na",Financials!AF866)</f>
        <v>na</v>
      </c>
      <c r="AE867" s="16" t="str">
        <f>IF(Financials!AG866="","na",Financials!AG866)</f>
        <v>na</v>
      </c>
      <c r="AF867" s="16" t="str">
        <f>IF(Financials!AH866="","na",Financials!AH866)</f>
        <v>na</v>
      </c>
      <c r="AG867" s="16" t="str">
        <f>IF(Financials!AI866="","na",Financials!AI866)</f>
        <v>na</v>
      </c>
      <c r="AH867" s="16" t="str">
        <f>IF(Financials!AJ866="","na",Financials!AJ866)</f>
        <v>na</v>
      </c>
      <c r="AI867" s="16" t="str">
        <f>IF(Financials!AK866="","na",Financials!AK866)</f>
        <v>na</v>
      </c>
    </row>
    <row r="868" spans="1:35" x14ac:dyDescent="0.2">
      <c r="A868" s="5">
        <f>Financials!Q867</f>
        <v>44306</v>
      </c>
      <c r="B868" s="5">
        <f>Financials!P867</f>
        <v>44306</v>
      </c>
      <c r="C868" t="str">
        <f>Financials!A867</f>
        <v>US9497461015</v>
      </c>
      <c r="D868" t="str">
        <f>Financials!B867</f>
        <v>WFC</v>
      </c>
      <c r="E868" t="str">
        <f>Financials!C867</f>
        <v>Wells Fargo &amp;</v>
      </c>
      <c r="F868" t="str">
        <f>Financials!D867</f>
        <v>USD</v>
      </c>
      <c r="G868" t="str">
        <f>Financials!E867</f>
        <v>Financial Services</v>
      </c>
      <c r="H868" t="str">
        <f>Financials!F867</f>
        <v>Banks—Diversified</v>
      </c>
      <c r="I868">
        <f>Financials!O867</f>
        <v>42.54</v>
      </c>
      <c r="J868" t="str">
        <f>Financials!H867&amp;" - "&amp;Financials!G867</f>
        <v>20.76 - 43.4</v>
      </c>
      <c r="K868" s="7">
        <f>(Financials!G867-Financials!O867)/Financials!O867</f>
        <v>2.0216267042783249E-2</v>
      </c>
      <c r="L868" s="1">
        <f>Financials!M867</f>
        <v>9.4000000000000004E-3</v>
      </c>
      <c r="M868">
        <f>Financials!I867</f>
        <v>29.216999999999999</v>
      </c>
      <c r="N868">
        <f>Financials!J867</f>
        <v>40.308999999999997</v>
      </c>
      <c r="O868" s="11">
        <f>Financials!K867</f>
        <v>1.05535</v>
      </c>
      <c r="P868" s="8">
        <f t="shared" si="15"/>
        <v>3</v>
      </c>
      <c r="Q868" s="14">
        <f>Financials!S867</f>
        <v>1973</v>
      </c>
      <c r="R868" s="14">
        <f>Financials!T867</f>
        <v>2021</v>
      </c>
      <c r="S868" s="14">
        <f>Financials!U867</f>
        <v>40</v>
      </c>
      <c r="T868" s="14">
        <f>Financials!V867</f>
        <v>4</v>
      </c>
      <c r="U868" s="15">
        <f>IF(Financials!W867="","na",Financials!W867)</f>
        <v>2.0978934324659231</v>
      </c>
      <c r="V868" s="15">
        <f>IF(Financials!X867="","na",Financials!X867)</f>
        <v>-0.92592592592592582</v>
      </c>
      <c r="W868" s="15">
        <f>IF(Financials!Y867="","na",Financials!Y867)</f>
        <v>-0.93399339933993397</v>
      </c>
      <c r="X868" s="15">
        <f>IF(Financials!Z867="","na",Financials!Z867)</f>
        <v>-0.93902439024390238</v>
      </c>
      <c r="Y868" s="15">
        <f>IF(Financials!AA867="","na",Financials!AA867)</f>
        <v>-0.91803278688524581</v>
      </c>
      <c r="Z868" s="8">
        <f>IF(Financials!AB867="","na",Financials!AB867)</f>
        <v>1.54</v>
      </c>
      <c r="AA868" s="8">
        <f>IF(Financials!AC867="","na",Financials!AC867)</f>
        <v>1.64</v>
      </c>
      <c r="AB868" s="8">
        <f>IF(Financials!AD867="","na",Financials!AD867)</f>
        <v>1.92</v>
      </c>
      <c r="AC868" s="8">
        <f>IF(Financials!AE867="","na",Financials!AE867)</f>
        <v>1.22</v>
      </c>
      <c r="AD868" s="8">
        <f>IF(Financials!AF867="","na",Financials!AF867)</f>
        <v>0.1</v>
      </c>
      <c r="AE868" s="16">
        <f>IF(Financials!AG867="","na",Financials!AG867)</f>
        <v>0.37560975609756103</v>
      </c>
      <c r="AF868" s="16">
        <f>IF(Financials!AH867="","na",Financials!AH867)</f>
        <v>0.38139534883720927</v>
      </c>
      <c r="AG868" s="16">
        <f>IF(Financials!AI867="","na",Financials!AI867)</f>
        <v>0.4682926829268293</v>
      </c>
      <c r="AH868" s="16" t="str">
        <f>IF(Financials!AJ867="","na",Financials!AJ867)</f>
        <v>na</v>
      </c>
      <c r="AI868" s="16" t="str">
        <f>IF(Financials!AK867="","na",Financials!AK867)</f>
        <v>na</v>
      </c>
    </row>
    <row r="869" spans="1:35" x14ac:dyDescent="0.2">
      <c r="A869" s="5">
        <f>Financials!Q868</f>
        <v>44306</v>
      </c>
      <c r="B869" s="5">
        <f>Financials!P868</f>
        <v>44306</v>
      </c>
      <c r="C869" t="str">
        <f>Financials!A868</f>
        <v>US95040Q1040</v>
      </c>
      <c r="D869" t="str">
        <f>Financials!B868</f>
        <v>WELL</v>
      </c>
      <c r="E869" t="str">
        <f>Financials!C868</f>
        <v>Welltower</v>
      </c>
      <c r="F869" t="str">
        <f>Financials!D868</f>
        <v>USD</v>
      </c>
      <c r="G869" t="str">
        <f>Financials!E868</f>
        <v>Real Estate</v>
      </c>
      <c r="H869" t="str">
        <f>Financials!F868</f>
        <v>REIT—Healthcare Facilities</v>
      </c>
      <c r="I869">
        <f>Financials!O868</f>
        <v>76.12</v>
      </c>
      <c r="J869" t="str">
        <f>Financials!H868&amp;" - "&amp;Financials!G868</f>
        <v>36.08 - 76.39</v>
      </c>
      <c r="K869" s="7">
        <f>(Financials!G868-Financials!O868)/Financials!O868</f>
        <v>3.5470310036783501E-3</v>
      </c>
      <c r="L869" s="1">
        <f>Financials!M868</f>
        <v>3.2099999999999997E-2</v>
      </c>
      <c r="M869">
        <f>Financials!I868</f>
        <v>32.669499999999999</v>
      </c>
      <c r="N869">
        <f>Financials!J868</f>
        <v>38.267000000000003</v>
      </c>
      <c r="O869" s="11">
        <f>Financials!K868</f>
        <v>1.9891799999999999</v>
      </c>
      <c r="P869" s="8">
        <f t="shared" si="15"/>
        <v>0</v>
      </c>
      <c r="Q869" s="14">
        <f>Financials!S868</f>
        <v>1986</v>
      </c>
      <c r="R869" s="14">
        <f>Financials!T868</f>
        <v>2021</v>
      </c>
      <c r="S869" s="14">
        <f>Financials!U868</f>
        <v>26</v>
      </c>
      <c r="T869" s="14">
        <f>Financials!V868</f>
        <v>5</v>
      </c>
      <c r="U869" s="15">
        <f>IF(Financials!W868="","na",Financials!W868)</f>
        <v>-0.60389610389610393</v>
      </c>
      <c r="V869" s="15">
        <f>IF(Financials!X868="","na",Financials!X868)</f>
        <v>-0.80817610062893086</v>
      </c>
      <c r="W869" s="15">
        <f>IF(Financials!Y868="","na",Financials!Y868)</f>
        <v>-0.82267441860465118</v>
      </c>
      <c r="X869" s="15">
        <f>IF(Financials!Z868="","na",Financials!Z868)</f>
        <v>-0.82471264367816099</v>
      </c>
      <c r="Y869" s="15">
        <f>IF(Financials!AA868="","na",Financials!AA868)</f>
        <v>-0.77407407407407414</v>
      </c>
      <c r="Z869" s="8">
        <f>IF(Financials!AB868="","na",Financials!AB868)</f>
        <v>3.48</v>
      </c>
      <c r="AA869" s="8">
        <f>IF(Financials!AC868="","na",Financials!AC868)</f>
        <v>3.48</v>
      </c>
      <c r="AB869" s="8">
        <f>IF(Financials!AD868="","na",Financials!AD868)</f>
        <v>3.48</v>
      </c>
      <c r="AC869" s="8">
        <f>IF(Financials!AE868="","na",Financials!AE868)</f>
        <v>2.7</v>
      </c>
      <c r="AD869" s="8">
        <f>IF(Financials!AF868="","na",Financials!AF868)</f>
        <v>0.61</v>
      </c>
      <c r="AE869" s="16">
        <f>IF(Financials!AG868="","na",Financials!AG868)</f>
        <v>2.6769230769230767</v>
      </c>
      <c r="AF869" s="16">
        <f>IF(Financials!AH868="","na",Financials!AH868)</f>
        <v>1.74</v>
      </c>
      <c r="AG869" s="16">
        <f>IF(Financials!AI868="","na",Financials!AI868)</f>
        <v>1.1599999999999999</v>
      </c>
      <c r="AH869" s="16" t="str">
        <f>IF(Financials!AJ868="","na",Financials!AJ868)</f>
        <v>na</v>
      </c>
      <c r="AI869" s="16" t="str">
        <f>IF(Financials!AK868="","na",Financials!AK868)</f>
        <v>na</v>
      </c>
    </row>
    <row r="870" spans="1:35" x14ac:dyDescent="0.2">
      <c r="A870" s="5">
        <f>Financials!Q869</f>
        <v>44306</v>
      </c>
      <c r="B870" s="5">
        <f>Financials!P869</f>
        <v>44306</v>
      </c>
      <c r="C870" t="str">
        <f>Financials!A869</f>
        <v>US9581021055</v>
      </c>
      <c r="D870" t="str">
        <f>Financials!B869</f>
        <v>WDC</v>
      </c>
      <c r="E870" t="str">
        <f>Financials!C869</f>
        <v>Western Digital</v>
      </c>
      <c r="F870" t="str">
        <f>Financials!D869</f>
        <v>USD</v>
      </c>
      <c r="G870" t="str">
        <f>Financials!E869</f>
        <v>Technology</v>
      </c>
      <c r="H870" t="str">
        <f>Financials!F869</f>
        <v>Computer Hardware</v>
      </c>
      <c r="I870">
        <f>Financials!O869</f>
        <v>67.98</v>
      </c>
      <c r="J870" t="str">
        <f>Financials!H869&amp;" - "&amp;Financials!G869</f>
        <v>33.53 - 72.98</v>
      </c>
      <c r="K870" s="7">
        <f>(Financials!G869-Financials!O869)/Financials!O869</f>
        <v>7.3551044424830833E-2</v>
      </c>
      <c r="L870" s="1">
        <f>Financials!M869</f>
        <v>0</v>
      </c>
      <c r="M870">
        <f>Financials!I869</f>
        <v>122.708</v>
      </c>
      <c r="N870">
        <f>Financials!J869</f>
        <v>32.121000000000002</v>
      </c>
      <c r="O870" s="11">
        <f>Financials!K869</f>
        <v>2.1163699999999999</v>
      </c>
      <c r="P870" s="8">
        <f t="shared" si="15"/>
        <v>0</v>
      </c>
      <c r="Q870" s="14">
        <f>Financials!S869</f>
        <v>2013</v>
      </c>
      <c r="R870" s="14">
        <f>Financials!T869</f>
        <v>2020</v>
      </c>
      <c r="S870" s="14">
        <f>Financials!U869</f>
        <v>2</v>
      </c>
      <c r="T870" s="14">
        <f>Financials!V869</f>
        <v>3</v>
      </c>
      <c r="U870" s="15">
        <f>IF(Financials!W869="","na",Financials!W869)</f>
        <v>-0.2592592592592593</v>
      </c>
      <c r="V870" s="15">
        <f>IF(Financials!X869="","na",Financials!X869)</f>
        <v>-0.2592592592592593</v>
      </c>
      <c r="W870" s="15">
        <f>IF(Financials!Y869="","na",Financials!Y869)</f>
        <v>-0.70588235294117652</v>
      </c>
      <c r="X870" s="15">
        <f>IF(Financials!Z869="","na",Financials!Z869)</f>
        <v>-0.5</v>
      </c>
      <c r="Y870" s="15">
        <f>IF(Financials!AA869="","na",Financials!AA869)</f>
        <v>-0.33333333333333331</v>
      </c>
      <c r="Z870" s="8">
        <f>IF(Financials!AB869="","na",Financials!AB869)</f>
        <v>2</v>
      </c>
      <c r="AA870" s="8">
        <f>IF(Financials!AC869="","na",Financials!AC869)</f>
        <v>2</v>
      </c>
      <c r="AB870" s="8">
        <f>IF(Financials!AD869="","na",Financials!AD869)</f>
        <v>1.5</v>
      </c>
      <c r="AC870" s="8">
        <f>IF(Financials!AE869="","na",Financials!AE869)</f>
        <v>1</v>
      </c>
      <c r="AD870" s="8" t="str">
        <f>IF(Financials!AF869="","na",Financials!AF869)</f>
        <v>na</v>
      </c>
      <c r="AE870" s="16">
        <f>IF(Financials!AG869="","na",Financials!AG869)</f>
        <v>1.5384615384615383</v>
      </c>
      <c r="AF870" s="16">
        <f>IF(Financials!AH869="","na",Financials!AH869)</f>
        <v>0.90909090909090917</v>
      </c>
      <c r="AG870" s="16">
        <f>IF(Financials!AI869="","na",Financials!AI869)</f>
        <v>-0.57692307692307687</v>
      </c>
      <c r="AH870" s="16" t="str">
        <f>IF(Financials!AJ869="","na",Financials!AJ869)</f>
        <v>na</v>
      </c>
      <c r="AI870" s="16" t="str">
        <f>IF(Financials!AK869="","na",Financials!AK869)</f>
        <v>na</v>
      </c>
    </row>
    <row r="871" spans="1:35" x14ac:dyDescent="0.2">
      <c r="A871" s="5">
        <f>Financials!Q870</f>
        <v>44306</v>
      </c>
      <c r="B871" s="5">
        <f>Financials!P870</f>
        <v>44306</v>
      </c>
      <c r="C871" t="str">
        <f>Financials!A870</f>
        <v>US9598021098</v>
      </c>
      <c r="D871" t="str">
        <f>Financials!B870</f>
        <v>WU</v>
      </c>
      <c r="E871" t="str">
        <f>Financials!C870</f>
        <v>The Western Union Company</v>
      </c>
      <c r="F871" t="str">
        <f>Financials!D870</f>
        <v>USD</v>
      </c>
      <c r="G871" t="str">
        <f>Financials!E870</f>
        <v>Financial Services</v>
      </c>
      <c r="H871" t="str">
        <f>Financials!F870</f>
        <v>Credit Services</v>
      </c>
      <c r="I871">
        <f>Financials!O870</f>
        <v>25.97</v>
      </c>
      <c r="J871" t="str">
        <f>Financials!H870&amp;" - "&amp;Financials!G870</f>
        <v>17.56 - 26.215</v>
      </c>
      <c r="K871" s="7">
        <f>(Financials!G870-Financials!O870)/Financials!O870</f>
        <v>9.4339622641509829E-3</v>
      </c>
      <c r="L871" s="1">
        <f>Financials!M870</f>
        <v>3.6200000000000003E-2</v>
      </c>
      <c r="M871">
        <f>Financials!I870</f>
        <v>14.5084</v>
      </c>
      <c r="N871">
        <f>Financials!J870</f>
        <v>0.45400000000000001</v>
      </c>
      <c r="O871" s="11">
        <f>Financials!K870</f>
        <v>57.202599999999997</v>
      </c>
      <c r="P871" s="8">
        <f t="shared" si="15"/>
        <v>2</v>
      </c>
      <c r="Q871" s="14">
        <f>Financials!S870</f>
        <v>2007</v>
      </c>
      <c r="R871" s="14">
        <f>Financials!T870</f>
        <v>2021</v>
      </c>
      <c r="S871" s="14">
        <f>Financials!U870</f>
        <v>11</v>
      </c>
      <c r="T871" s="14">
        <f>Financials!V870</f>
        <v>1</v>
      </c>
      <c r="U871" s="15">
        <f>IF(Financials!W870="","na",Financials!W870)</f>
        <v>4.8749999999999991</v>
      </c>
      <c r="V871" s="15">
        <f>IF(Financials!X870="","na",Financials!X870)</f>
        <v>-0.53</v>
      </c>
      <c r="W871" s="15">
        <f>IF(Financials!Y870="","na",Financials!Y870)</f>
        <v>-0.6328125</v>
      </c>
      <c r="X871" s="15">
        <f>IF(Financials!Z870="","na",Financials!Z870)</f>
        <v>-0.69078947368421051</v>
      </c>
      <c r="Y871" s="15">
        <f>IF(Financials!AA870="","na",Financials!AA870)</f>
        <v>-0.73888888888888893</v>
      </c>
      <c r="Z871" s="8">
        <f>IF(Financials!AB870="","na",Financials!AB870)</f>
        <v>0.7</v>
      </c>
      <c r="AA871" s="8">
        <f>IF(Financials!AC870="","na",Financials!AC870)</f>
        <v>0.76</v>
      </c>
      <c r="AB871" s="8">
        <f>IF(Financials!AD870="","na",Financials!AD870)</f>
        <v>0.8</v>
      </c>
      <c r="AC871" s="8">
        <f>IF(Financials!AE870="","na",Financials!AE870)</f>
        <v>0.9</v>
      </c>
      <c r="AD871" s="8">
        <f>IF(Financials!AF870="","na",Financials!AF870)</f>
        <v>0.23499999999999999</v>
      </c>
      <c r="AE871" s="16">
        <f>IF(Financials!AG870="","na",Financials!AG870)</f>
        <v>-0.58333333333333337</v>
      </c>
      <c r="AF871" s="16">
        <f>IF(Financials!AH870="","na",Financials!AH870)</f>
        <v>0.4</v>
      </c>
      <c r="AG871" s="16">
        <f>IF(Financials!AI870="","na",Financials!AI870)</f>
        <v>0.32</v>
      </c>
      <c r="AH871" s="16" t="str">
        <f>IF(Financials!AJ870="","na",Financials!AJ870)</f>
        <v>na</v>
      </c>
      <c r="AI871" s="16" t="str">
        <f>IF(Financials!AK870="","na",Financials!AK870)</f>
        <v>na</v>
      </c>
    </row>
    <row r="872" spans="1:35" x14ac:dyDescent="0.2">
      <c r="A872" s="5">
        <f>Financials!Q871</f>
        <v>44306</v>
      </c>
      <c r="B872" s="5">
        <f>Financials!P871</f>
        <v>44306</v>
      </c>
      <c r="C872" t="str">
        <f>Financials!A871</f>
        <v>US96145D1054</v>
      </c>
      <c r="D872" t="str">
        <f>Financials!B871</f>
        <v>WRK</v>
      </c>
      <c r="E872" t="str">
        <f>Financials!C871</f>
        <v>WestRock</v>
      </c>
      <c r="F872" t="str">
        <f>Financials!D871</f>
        <v>USD</v>
      </c>
      <c r="G872" t="str">
        <f>Financials!E871</f>
        <v>Consumer Cyclical</v>
      </c>
      <c r="H872" t="str">
        <f>Financials!F871</f>
        <v>Packaging &amp; Containers</v>
      </c>
      <c r="I872">
        <f>Financials!O871</f>
        <v>53.39</v>
      </c>
      <c r="J872" t="str">
        <f>Financials!H871&amp;" - "&amp;Financials!G871</f>
        <v>23.22 - 54.54</v>
      </c>
      <c r="K872" s="7">
        <f>(Financials!G871-Financials!O871)/Financials!O871</f>
        <v>2.153961415995502E-2</v>
      </c>
      <c r="L872" s="1">
        <f>Financials!M871</f>
        <v>1.4999999999999999E-2</v>
      </c>
      <c r="M872">
        <f>Financials!I871</f>
        <v>0</v>
      </c>
      <c r="N872">
        <f>Financials!J871</f>
        <v>41.637</v>
      </c>
      <c r="O872" s="11">
        <f>Financials!K871</f>
        <v>1.28227</v>
      </c>
      <c r="P872" s="8">
        <f t="shared" si="15"/>
        <v>3</v>
      </c>
      <c r="Q872" s="14">
        <f>Financials!S871</f>
        <v>2016</v>
      </c>
      <c r="R872" s="14">
        <f>Financials!T871</f>
        <v>2021</v>
      </c>
      <c r="S872" s="14">
        <f>Financials!U871</f>
        <v>3</v>
      </c>
      <c r="T872" s="14">
        <f>Financials!V871</f>
        <v>2</v>
      </c>
      <c r="U872" s="15">
        <f>IF(Financials!W871="","na",Financials!W871)</f>
        <v>-0.86213932200118559</v>
      </c>
      <c r="V872" s="15" t="str">
        <f>IF(Financials!X871="","na",Financials!X871)</f>
        <v>na</v>
      </c>
      <c r="W872" s="15">
        <f>IF(Financials!Y871="","na",Financials!Y871)</f>
        <v>-0.86213932200118559</v>
      </c>
      <c r="X872" s="15">
        <f>IF(Financials!Z871="","na",Financials!Z871)</f>
        <v>-0.88538681948424069</v>
      </c>
      <c r="Y872" s="15">
        <f>IF(Financials!AA871="","na",Financials!AA871)</f>
        <v>-0.81220657276995312</v>
      </c>
      <c r="Z872" s="8">
        <f>IF(Financials!AB871="","na",Financials!AB871)</f>
        <v>1.63</v>
      </c>
      <c r="AA872" s="8">
        <f>IF(Financials!AC871="","na",Financials!AC871)</f>
        <v>1.7450000000000001</v>
      </c>
      <c r="AB872" s="8">
        <f>IF(Financials!AD871="","na",Financials!AD871)</f>
        <v>1.83</v>
      </c>
      <c r="AC872" s="8">
        <f>IF(Financials!AE871="","na",Financials!AE871)</f>
        <v>1.0649999999999999</v>
      </c>
      <c r="AD872" s="8">
        <f>IF(Financials!AF871="","na",Financials!AF871)</f>
        <v>0.2</v>
      </c>
      <c r="AE872" s="16">
        <f>IF(Financials!AG871="","na",Financials!AG871)</f>
        <v>0.58214285714285718</v>
      </c>
      <c r="AF872" s="16">
        <f>IF(Financials!AH871="","na",Financials!AH871)</f>
        <v>0.23904109589041095</v>
      </c>
      <c r="AG872" s="16">
        <f>IF(Financials!AI871="","na",Financials!AI871)</f>
        <v>0.55454545454545456</v>
      </c>
      <c r="AH872" s="16">
        <f>IF(Financials!AJ871="","na",Financials!AJ871)</f>
        <v>-0.39444444444444438</v>
      </c>
      <c r="AI872" s="16" t="str">
        <f>IF(Financials!AK871="","na",Financials!AK871)</f>
        <v>na</v>
      </c>
    </row>
    <row r="873" spans="1:35" x14ac:dyDescent="0.2">
      <c r="A873" s="5">
        <f>Financials!Q872</f>
        <v>44306</v>
      </c>
      <c r="B873" s="5">
        <f>Financials!P872</f>
        <v>44306</v>
      </c>
      <c r="C873" t="str">
        <f>Financials!A872</f>
        <v>US9621661043</v>
      </c>
      <c r="D873" t="str">
        <f>Financials!B872</f>
        <v>WY</v>
      </c>
      <c r="E873" t="str">
        <f>Financials!C872</f>
        <v>Weyerhaeuser</v>
      </c>
      <c r="F873" t="str">
        <f>Financials!D872</f>
        <v>USD</v>
      </c>
      <c r="G873" t="str">
        <f>Financials!E872</f>
        <v>Real Estate</v>
      </c>
      <c r="H873" t="str">
        <f>Financials!F872</f>
        <v>REIT—Specialty</v>
      </c>
      <c r="I873">
        <f>Financials!O872</f>
        <v>38.380000000000003</v>
      </c>
      <c r="J873" t="str">
        <f>Financials!H872&amp;" - "&amp;Financials!G872</f>
        <v>16.05 - 39.22</v>
      </c>
      <c r="K873" s="7">
        <f>(Financials!G872-Financials!O872)/Financials!O872</f>
        <v>2.1886399166232313E-2</v>
      </c>
      <c r="L873" s="1">
        <f>Financials!M872</f>
        <v>1.77E-2</v>
      </c>
      <c r="M873">
        <f>Financials!I872</f>
        <v>35.97</v>
      </c>
      <c r="N873">
        <f>Financials!J872</f>
        <v>11.682</v>
      </c>
      <c r="O873" s="11">
        <f>Financials!K872</f>
        <v>3.2854000000000001</v>
      </c>
      <c r="P873" s="8">
        <f t="shared" si="15"/>
        <v>0</v>
      </c>
      <c r="Q873" s="14">
        <f>Financials!S872</f>
        <v>1978</v>
      </c>
      <c r="R873" s="14">
        <f>Financials!T872</f>
        <v>2021</v>
      </c>
      <c r="S873" s="14">
        <f>Financials!U872</f>
        <v>19</v>
      </c>
      <c r="T873" s="14">
        <f>Financials!V872</f>
        <v>5</v>
      </c>
      <c r="U873" s="15">
        <f>IF(Financials!W872="","na",Financials!W872)</f>
        <v>-0.69999647054671232</v>
      </c>
      <c r="V873" s="15">
        <f>IF(Financials!X872="","na",Financials!X872)</f>
        <v>-0.83333333333333326</v>
      </c>
      <c r="W873" s="15">
        <f>IF(Financials!Y872="","na",Financials!Y872)</f>
        <v>-0.86290322580645162</v>
      </c>
      <c r="X873" s="15">
        <f>IF(Financials!Z872="","na",Financials!Z872)</f>
        <v>-0.87121212121212133</v>
      </c>
      <c r="Y873" s="15">
        <f>IF(Financials!AA872="","na",Financials!AA872)</f>
        <v>-0.66666666666666663</v>
      </c>
      <c r="Z873" s="8">
        <f>IF(Financials!AB872="","na",Financials!AB872)</f>
        <v>1.25</v>
      </c>
      <c r="AA873" s="8">
        <f>IF(Financials!AC872="","na",Financials!AC872)</f>
        <v>1.32</v>
      </c>
      <c r="AB873" s="8">
        <f>IF(Financials!AD872="","na",Financials!AD872)</f>
        <v>1.36</v>
      </c>
      <c r="AC873" s="8">
        <f>IF(Financials!AE872="","na",Financials!AE872)</f>
        <v>0.51</v>
      </c>
      <c r="AD873" s="8">
        <f>IF(Financials!AF872="","na",Financials!AF872)</f>
        <v>0.17</v>
      </c>
      <c r="AE873" s="16" t="str">
        <f>IF(Financials!AG872="","na",Financials!AG872)</f>
        <v>na</v>
      </c>
      <c r="AF873" s="16" t="str">
        <f>IF(Financials!AH872="","na",Financials!AH872)</f>
        <v>na</v>
      </c>
      <c r="AG873" s="16" t="str">
        <f>IF(Financials!AI872="","na",Financials!AI872)</f>
        <v>na</v>
      </c>
      <c r="AH873" s="16" t="str">
        <f>IF(Financials!AJ872="","na",Financials!AJ872)</f>
        <v>na</v>
      </c>
      <c r="AI873" s="16" t="str">
        <f>IF(Financials!AK872="","na",Financials!AK872)</f>
        <v>na</v>
      </c>
    </row>
    <row r="874" spans="1:35" x14ac:dyDescent="0.2">
      <c r="A874" s="5">
        <f>Financials!Q873</f>
        <v>44306</v>
      </c>
      <c r="B874" s="5">
        <f>Financials!P873</f>
        <v>44306</v>
      </c>
      <c r="C874" t="str">
        <f>Financials!A873</f>
        <v>US9633201069</v>
      </c>
      <c r="D874" t="str">
        <f>Financials!B873</f>
        <v>WHR</v>
      </c>
      <c r="E874" t="str">
        <f>Financials!C873</f>
        <v>Whirlpool</v>
      </c>
      <c r="F874" t="str">
        <f>Financials!D873</f>
        <v>USD</v>
      </c>
      <c r="G874" t="str">
        <f>Financials!E873</f>
        <v>Consumer Cyclical</v>
      </c>
      <c r="H874" t="str">
        <f>Financials!F873</f>
        <v>Furnishings, Fixtures &amp; Appliances</v>
      </c>
      <c r="I874">
        <f>Financials!O873</f>
        <v>236.45</v>
      </c>
      <c r="J874" t="str">
        <f>Financials!H873&amp;" - "&amp;Financials!G873</f>
        <v>92.84 - 240.5</v>
      </c>
      <c r="K874" s="7">
        <f>(Financials!G873-Financials!O873)/Financials!O873</f>
        <v>1.7128356946500365E-2</v>
      </c>
      <c r="L874" s="1">
        <f>Financials!M873</f>
        <v>2.1100000000000001E-2</v>
      </c>
      <c r="M874">
        <f>Financials!I873</f>
        <v>13.851800000000001</v>
      </c>
      <c r="N874">
        <f>Financials!J873</f>
        <v>60.302</v>
      </c>
      <c r="O874" s="11">
        <f>Financials!K873</f>
        <v>3.9211</v>
      </c>
      <c r="P874" s="8">
        <f t="shared" si="15"/>
        <v>1</v>
      </c>
      <c r="Q874" s="14">
        <f>Financials!S873</f>
        <v>1984</v>
      </c>
      <c r="R874" s="14">
        <f>Financials!T873</f>
        <v>2021</v>
      </c>
      <c r="S874" s="14">
        <f>Financials!U873</f>
        <v>16</v>
      </c>
      <c r="T874" s="14">
        <f>Financials!V873</f>
        <v>3</v>
      </c>
      <c r="U874" s="15">
        <f>IF(Financials!W873="","na",Financials!W873)</f>
        <v>0.25</v>
      </c>
      <c r="V874" s="15">
        <f>IF(Financials!X873="","na",Financials!X873)</f>
        <v>-0.56521739130434778</v>
      </c>
      <c r="W874" s="15">
        <f>IF(Financials!Y873="","na",Financials!Y873)</f>
        <v>-0.67948717948717952</v>
      </c>
      <c r="X874" s="15">
        <f>IF(Financials!Z873="","na",Financials!Z873)</f>
        <v>-0.72527472527472525</v>
      </c>
      <c r="Y874" s="15">
        <f>IF(Financials!AA873="","na",Financials!AA873)</f>
        <v>-0.74226804123711343</v>
      </c>
      <c r="Z874" s="8">
        <f>IF(Financials!AB873="","na",Financials!AB873)</f>
        <v>4.3</v>
      </c>
      <c r="AA874" s="8">
        <f>IF(Financials!AC873="","na",Financials!AC873)</f>
        <v>4.55</v>
      </c>
      <c r="AB874" s="8">
        <f>IF(Financials!AD873="","na",Financials!AD873)</f>
        <v>4.75</v>
      </c>
      <c r="AC874" s="8">
        <f>IF(Financials!AE873="","na",Financials!AE873)</f>
        <v>4.8499999999999996</v>
      </c>
      <c r="AD874" s="8">
        <f>IF(Financials!AF873="","na",Financials!AF873)</f>
        <v>1.25</v>
      </c>
      <c r="AE874" s="16">
        <f>IF(Financials!AG873="","na",Financials!AG873)</f>
        <v>0.89583333333333337</v>
      </c>
      <c r="AF874" s="16">
        <f>IF(Financials!AH873="","na",Financials!AH873)</f>
        <v>-1.6851851851851851</v>
      </c>
      <c r="AG874" s="16">
        <f>IF(Financials!AI873="","na",Financials!AI873)</f>
        <v>0.25815217391304351</v>
      </c>
      <c r="AH874" s="16" t="str">
        <f>IF(Financials!AJ873="","na",Financials!AJ873)</f>
        <v>na</v>
      </c>
      <c r="AI874" s="16" t="str">
        <f>IF(Financials!AK873="","na",Financials!AK873)</f>
        <v>na</v>
      </c>
    </row>
    <row r="875" spans="1:35" x14ac:dyDescent="0.2">
      <c r="A875" s="5">
        <f>Financials!Q874</f>
        <v>44306</v>
      </c>
      <c r="B875" s="5">
        <f>Financials!P874</f>
        <v>44306</v>
      </c>
      <c r="C875" t="str">
        <f>Financials!A874</f>
        <v>US9694571004</v>
      </c>
      <c r="D875" t="str">
        <f>Financials!B874</f>
        <v>WMB</v>
      </c>
      <c r="E875" t="str">
        <f>Financials!C874</f>
        <v>Williams Companies</v>
      </c>
      <c r="F875" t="str">
        <f>Financials!D874</f>
        <v>USD</v>
      </c>
      <c r="G875" t="str">
        <f>Financials!E874</f>
        <v>Energy</v>
      </c>
      <c r="H875" t="str">
        <f>Financials!F874</f>
        <v>Oil &amp; Gas Midstream</v>
      </c>
      <c r="I875">
        <f>Financials!O874</f>
        <v>23.45</v>
      </c>
      <c r="J875" t="str">
        <f>Financials!H874&amp;" - "&amp;Financials!G874</f>
        <v>14.14 - 24.69</v>
      </c>
      <c r="K875" s="7">
        <f>(Financials!G874-Financials!O874)/Financials!O874</f>
        <v>5.2878464818763411E-2</v>
      </c>
      <c r="L875" s="1">
        <f>Financials!M874</f>
        <v>6.9900000000000004E-2</v>
      </c>
      <c r="M875">
        <f>Financials!I874</f>
        <v>137.941</v>
      </c>
      <c r="N875">
        <f>Financials!J874</f>
        <v>9.6739999999999995</v>
      </c>
      <c r="O875" s="11">
        <f>Financials!K874</f>
        <v>2.4240200000000001</v>
      </c>
      <c r="P875" s="8">
        <f t="shared" si="15"/>
        <v>1</v>
      </c>
      <c r="Q875" s="14">
        <f>Financials!S874</f>
        <v>1983</v>
      </c>
      <c r="R875" s="14">
        <f>Financials!T874</f>
        <v>2021</v>
      </c>
      <c r="S875" s="14">
        <f>Financials!U874</f>
        <v>24</v>
      </c>
      <c r="T875" s="14">
        <f>Financials!V874</f>
        <v>6</v>
      </c>
      <c r="U875" s="15">
        <f>IF(Financials!W874="","na",Financials!W874)</f>
        <v>1.739176910742918</v>
      </c>
      <c r="V875" s="15">
        <f>IF(Financials!X874="","na",Financials!X874)</f>
        <v>-0.79060265577119515</v>
      </c>
      <c r="W875" s="15">
        <f>IF(Financials!Y874="","na",Financials!Y874)</f>
        <v>-0.75595238095238104</v>
      </c>
      <c r="X875" s="15">
        <f>IF(Financials!Z874="","na",Financials!Z874)</f>
        <v>-0.69852941176470595</v>
      </c>
      <c r="Y875" s="15">
        <f>IF(Financials!AA874="","na",Financials!AA874)</f>
        <v>-0.74375000000000002</v>
      </c>
      <c r="Z875" s="8">
        <f>IF(Financials!AB874="","na",Financials!AB874)</f>
        <v>1.2</v>
      </c>
      <c r="AA875" s="8">
        <f>IF(Financials!AC874="","na",Financials!AC874)</f>
        <v>1.36</v>
      </c>
      <c r="AB875" s="8">
        <f>IF(Financials!AD874="","na",Financials!AD874)</f>
        <v>1.52</v>
      </c>
      <c r="AC875" s="8">
        <f>IF(Financials!AE874="","na",Financials!AE874)</f>
        <v>1.6</v>
      </c>
      <c r="AD875" s="8">
        <f>IF(Financials!AF874="","na",Financials!AF874)</f>
        <v>0.41</v>
      </c>
      <c r="AE875" s="16">
        <f>IF(Financials!AG874="","na",Financials!AG874)</f>
        <v>0.46153846153846151</v>
      </c>
      <c r="AF875" s="16" t="str">
        <f>IF(Financials!AH874="","na",Financials!AH874)</f>
        <v>na</v>
      </c>
      <c r="AG875" s="16" t="str">
        <f>IF(Financials!AI874="","na",Financials!AI874)</f>
        <v>na</v>
      </c>
      <c r="AH875" s="16" t="str">
        <f>IF(Financials!AJ874="","na",Financials!AJ874)</f>
        <v>na</v>
      </c>
      <c r="AI875" s="16" t="str">
        <f>IF(Financials!AK874="","na",Financials!AK874)</f>
        <v>na</v>
      </c>
    </row>
    <row r="876" spans="1:35" x14ac:dyDescent="0.2">
      <c r="A876" s="5">
        <f>Financials!Q875</f>
        <v>44306</v>
      </c>
      <c r="B876" s="5">
        <f>Financials!P875</f>
        <v>44306</v>
      </c>
      <c r="C876" t="str">
        <f>Financials!A875</f>
        <v>US98138H1014</v>
      </c>
      <c r="D876" t="str">
        <f>Financials!B875</f>
        <v>WDAY</v>
      </c>
      <c r="E876" t="str">
        <f>Financials!C875</f>
        <v>Workda a</v>
      </c>
      <c r="F876" t="str">
        <f>Financials!D875</f>
        <v>USD</v>
      </c>
      <c r="G876" t="str">
        <f>Financials!E875</f>
        <v>Technology</v>
      </c>
      <c r="H876" t="str">
        <f>Financials!F875</f>
        <v>Software—Application</v>
      </c>
      <c r="I876">
        <f>Financials!O875</f>
        <v>249.92</v>
      </c>
      <c r="J876" t="str">
        <f>Financials!H875&amp;" - "&amp;Financials!G875</f>
        <v>131.56 - 282.77</v>
      </c>
      <c r="K876" s="7">
        <f>(Financials!G875-Financials!O875)/Financials!O875</f>
        <v>0.13144206145966708</v>
      </c>
      <c r="L876" s="1">
        <f>Financials!M875</f>
        <v>0</v>
      </c>
      <c r="M876">
        <f>Financials!I875</f>
        <v>0</v>
      </c>
      <c r="N876">
        <f>Financials!J875</f>
        <v>13.489000000000001</v>
      </c>
      <c r="O876" s="11">
        <f>Financials!K875</f>
        <v>18.527699999999999</v>
      </c>
      <c r="P876" s="8">
        <f t="shared" si="15"/>
        <v>0</v>
      </c>
      <c r="Q876" s="14">
        <f>Financials!S875</f>
        <v>0</v>
      </c>
      <c r="R876" s="14">
        <f>Financials!T875</f>
        <v>0</v>
      </c>
      <c r="S876" s="14">
        <f>Financials!U875</f>
        <v>0</v>
      </c>
      <c r="T876" s="14">
        <f>Financials!V875</f>
        <v>0</v>
      </c>
      <c r="U876" s="15" t="str">
        <f>IF(Financials!W875="","na",Financials!W875)</f>
        <v>na</v>
      </c>
      <c r="V876" s="15" t="str">
        <f>IF(Financials!X875="","na",Financials!X875)</f>
        <v>na</v>
      </c>
      <c r="W876" s="15" t="str">
        <f>IF(Financials!Y875="","na",Financials!Y875)</f>
        <v>na</v>
      </c>
      <c r="X876" s="15" t="str">
        <f>IF(Financials!Z875="","na",Financials!Z875)</f>
        <v>na</v>
      </c>
      <c r="Y876" s="15" t="str">
        <f>IF(Financials!AA875="","na",Financials!AA875)</f>
        <v>na</v>
      </c>
      <c r="Z876" s="8" t="str">
        <f>IF(Financials!AB875="","na",Financials!AB875)</f>
        <v>na</v>
      </c>
      <c r="AA876" s="8" t="str">
        <f>IF(Financials!AC875="","na",Financials!AC875)</f>
        <v>na</v>
      </c>
      <c r="AB876" s="8" t="str">
        <f>IF(Financials!AD875="","na",Financials!AD875)</f>
        <v>na</v>
      </c>
      <c r="AC876" s="8" t="str">
        <f>IF(Financials!AE875="","na",Financials!AE875)</f>
        <v>na</v>
      </c>
      <c r="AD876" s="8" t="str">
        <f>IF(Financials!AF875="","na",Financials!AF875)</f>
        <v>na</v>
      </c>
      <c r="AE876" s="16" t="str">
        <f>IF(Financials!AG875="","na",Financials!AG875)</f>
        <v>na</v>
      </c>
      <c r="AF876" s="16" t="str">
        <f>IF(Financials!AH875="","na",Financials!AH875)</f>
        <v>na</v>
      </c>
      <c r="AG876" s="16" t="str">
        <f>IF(Financials!AI875="","na",Financials!AI875)</f>
        <v>na</v>
      </c>
      <c r="AH876" s="16" t="str">
        <f>IF(Financials!AJ875="","na",Financials!AJ875)</f>
        <v>na</v>
      </c>
      <c r="AI876" s="16" t="str">
        <f>IF(Financials!AK875="","na",Financials!AK875)</f>
        <v>na</v>
      </c>
    </row>
    <row r="877" spans="1:35" x14ac:dyDescent="0.2">
      <c r="A877" s="5">
        <f>Financials!Q876</f>
        <v>44306</v>
      </c>
      <c r="B877" s="5">
        <f>Financials!P876</f>
        <v>44306</v>
      </c>
      <c r="C877" t="str">
        <f>Financials!A876</f>
        <v>US9831341071</v>
      </c>
      <c r="D877" t="str">
        <f>Financials!B876</f>
        <v>WYNN</v>
      </c>
      <c r="E877" t="str">
        <f>Financials!C876</f>
        <v>Wynn Resorts</v>
      </c>
      <c r="F877" t="str">
        <f>Financials!D876</f>
        <v>USD</v>
      </c>
      <c r="G877" t="str">
        <f>Financials!E876</f>
        <v>Consumer Cyclical</v>
      </c>
      <c r="H877" t="str">
        <f>Financials!F876</f>
        <v>Resorts &amp; Casinos</v>
      </c>
      <c r="I877">
        <f>Financials!O876</f>
        <v>121.64</v>
      </c>
      <c r="J877" t="str">
        <f>Financials!H876&amp;" - "&amp;Financials!G876</f>
        <v>59.75 - 143.88</v>
      </c>
      <c r="K877" s="7">
        <f>(Financials!G876-Financials!O876)/Financials!O876</f>
        <v>0.18283459388359088</v>
      </c>
      <c r="L877" s="1">
        <f>Financials!M876</f>
        <v>0</v>
      </c>
      <c r="M877">
        <f>Financials!I876</f>
        <v>0</v>
      </c>
      <c r="N877">
        <f>Financials!J876</f>
        <v>-3.2909999999999999</v>
      </c>
      <c r="O877" s="11">
        <f>Financials!K876</f>
        <v>0</v>
      </c>
      <c r="P877" s="8">
        <f t="shared" si="15"/>
        <v>2</v>
      </c>
      <c r="Q877" s="14">
        <f>Financials!S876</f>
        <v>2007</v>
      </c>
      <c r="R877" s="14">
        <f>Financials!T876</f>
        <v>2020</v>
      </c>
      <c r="S877" s="14">
        <f>Financials!U876</f>
        <v>4</v>
      </c>
      <c r="T877" s="14">
        <f>Financials!V876</f>
        <v>7</v>
      </c>
      <c r="U877" s="15">
        <f>IF(Financials!W876="","na",Financials!W876)</f>
        <v>-0.83333333333333337</v>
      </c>
      <c r="V877" s="15">
        <f>IF(Financials!X876="","na",Financials!X876)</f>
        <v>-0.8571428571428571</v>
      </c>
      <c r="W877" s="15">
        <f>IF(Financials!Y876="","na",Financials!Y876)</f>
        <v>-0.66666666666666663</v>
      </c>
      <c r="X877" s="15">
        <f>IF(Financials!Z876="","na",Financials!Z876)</f>
        <v>-0.5</v>
      </c>
      <c r="Y877" s="15">
        <f>IF(Financials!AA876="","na",Financials!AA876)</f>
        <v>-0.73333333333333328</v>
      </c>
      <c r="Z877" s="8">
        <f>IF(Financials!AB876="","na",Financials!AB876)</f>
        <v>2</v>
      </c>
      <c r="AA877" s="8">
        <f>IF(Financials!AC876="","na",Financials!AC876)</f>
        <v>2.75</v>
      </c>
      <c r="AB877" s="8">
        <f>IF(Financials!AD876="","na",Financials!AD876)</f>
        <v>3.75</v>
      </c>
      <c r="AC877" s="8">
        <f>IF(Financials!AE876="","na",Financials!AE876)</f>
        <v>1</v>
      </c>
      <c r="AD877" s="8" t="str">
        <f>IF(Financials!AF876="","na",Financials!AF876)</f>
        <v>na</v>
      </c>
      <c r="AE877" s="16">
        <f>IF(Financials!AG876="","na",Financials!AG876)</f>
        <v>0.27397260273972601</v>
      </c>
      <c r="AF877" s="16">
        <f>IF(Financials!AH876="","na",Financials!AH876)</f>
        <v>0.5</v>
      </c>
      <c r="AG877" s="16">
        <f>IF(Financials!AI876="","na",Financials!AI876)</f>
        <v>3.125</v>
      </c>
      <c r="AH877" s="16" t="str">
        <f>IF(Financials!AJ876="","na",Financials!AJ876)</f>
        <v>na</v>
      </c>
      <c r="AI877" s="16" t="str">
        <f>IF(Financials!AK876="","na",Financials!AK876)</f>
        <v>na</v>
      </c>
    </row>
    <row r="878" spans="1:35" x14ac:dyDescent="0.2">
      <c r="A878" s="5">
        <f>Financials!Q877</f>
        <v>44306</v>
      </c>
      <c r="B878" s="5">
        <f>Financials!P877</f>
        <v>44306</v>
      </c>
      <c r="C878" t="str">
        <f>Financials!A877</f>
        <v>US98389B1008</v>
      </c>
      <c r="D878" t="str">
        <f>Financials!B877</f>
        <v>XEL</v>
      </c>
      <c r="E878" t="str">
        <f>Financials!C877</f>
        <v>Xcel Energy</v>
      </c>
      <c r="F878" t="str">
        <f>Financials!D877</f>
        <v>USD</v>
      </c>
      <c r="G878" t="str">
        <f>Financials!E877</f>
        <v>Utilities</v>
      </c>
      <c r="H878" t="str">
        <f>Financials!F877</f>
        <v>Utilities—Regulated Electric</v>
      </c>
      <c r="I878">
        <f>Financials!O877</f>
        <v>71.55</v>
      </c>
      <c r="J878" t="str">
        <f>Financials!H877&amp;" - "&amp;Financials!G877</f>
        <v>56.07 - 76.44</v>
      </c>
      <c r="K878" s="7">
        <f>(Financials!G877-Financials!O877)/Financials!O877</f>
        <v>6.8343815513626852E-2</v>
      </c>
      <c r="L878" s="1">
        <f>Financials!M877</f>
        <v>2.5600000000000001E-2</v>
      </c>
      <c r="M878">
        <f>Financials!I877</f>
        <v>25.645199999999999</v>
      </c>
      <c r="N878">
        <f>Financials!J877</f>
        <v>27.141999999999999</v>
      </c>
      <c r="O878" s="11">
        <f>Financials!K877</f>
        <v>2.6361400000000001</v>
      </c>
      <c r="P878" s="8">
        <f t="shared" si="15"/>
        <v>3</v>
      </c>
      <c r="Q878" s="14">
        <f>Financials!S877</f>
        <v>1985</v>
      </c>
      <c r="R878" s="14">
        <f>Financials!T877</f>
        <v>2021</v>
      </c>
      <c r="S878" s="14">
        <f>Financials!U877</f>
        <v>31</v>
      </c>
      <c r="T878" s="14">
        <f>Financials!V877</f>
        <v>5</v>
      </c>
      <c r="U878" s="15">
        <f>IF(Financials!W877="","na",Financials!W877)</f>
        <v>4.0909090909090944E-2</v>
      </c>
      <c r="V878" s="15">
        <f>IF(Financials!X877="","na",Financials!X877)</f>
        <v>-0.6183333333333334</v>
      </c>
      <c r="W878" s="15">
        <f>IF(Financials!Y877="","na",Financials!Y877)</f>
        <v>-0.66323529411764715</v>
      </c>
      <c r="X878" s="15">
        <f>IF(Financials!Z877="","na",Financials!Z877)</f>
        <v>-0.6986842105263158</v>
      </c>
      <c r="Y878" s="15">
        <f>IF(Financials!AA877="","na",Financials!AA877)</f>
        <v>-0.73372093023255813</v>
      </c>
      <c r="Z878" s="8">
        <f>IF(Financials!AB877="","na",Financials!AB877)</f>
        <v>1.44</v>
      </c>
      <c r="AA878" s="8">
        <f>IF(Financials!AC877="","na",Financials!AC877)</f>
        <v>1.52</v>
      </c>
      <c r="AB878" s="8">
        <f>IF(Financials!AD877="","na",Financials!AD877)</f>
        <v>1.62</v>
      </c>
      <c r="AC878" s="8">
        <f>IF(Financials!AE877="","na",Financials!AE877)</f>
        <v>1.72</v>
      </c>
      <c r="AD878" s="8">
        <f>IF(Financials!AF877="","na",Financials!AF877)</f>
        <v>0.45800000000000002</v>
      </c>
      <c r="AE878" s="16">
        <f>IF(Financials!AG877="","na",Financials!AG877)</f>
        <v>0.62608695652173918</v>
      </c>
      <c r="AF878" s="16">
        <f>IF(Financials!AH877="","na",Financials!AH877)</f>
        <v>0.60799999999999998</v>
      </c>
      <c r="AG878" s="16">
        <f>IF(Financials!AI877="","na",Financials!AI877)</f>
        <v>0.62307692307692308</v>
      </c>
      <c r="AH878" s="16" t="str">
        <f>IF(Financials!AJ877="","na",Financials!AJ877)</f>
        <v>na</v>
      </c>
      <c r="AI878" s="16" t="str">
        <f>IF(Financials!AK877="","na",Financials!AK877)</f>
        <v>na</v>
      </c>
    </row>
    <row r="879" spans="1:35" x14ac:dyDescent="0.2">
      <c r="A879" s="5">
        <f>Financials!Q878</f>
        <v>44306</v>
      </c>
      <c r="B879" s="5">
        <f>Financials!P878</f>
        <v>44306</v>
      </c>
      <c r="C879" t="str">
        <f>Financials!A878</f>
        <v>US9839191015</v>
      </c>
      <c r="D879" t="str">
        <f>Financials!B878</f>
        <v>XLNX</v>
      </c>
      <c r="E879" t="str">
        <f>Financials!C878</f>
        <v>Xilinx</v>
      </c>
      <c r="F879" t="str">
        <f>Financials!D878</f>
        <v>USD</v>
      </c>
      <c r="G879" t="str">
        <f>Financials!E878</f>
        <v>Technology</v>
      </c>
      <c r="H879" t="str">
        <f>Financials!F878</f>
        <v>Semiconductors</v>
      </c>
      <c r="I879">
        <f>Financials!O878</f>
        <v>123.62</v>
      </c>
      <c r="J879" t="str">
        <f>Financials!H878&amp;" - "&amp;Financials!G878</f>
        <v>80.45 - 154.93</v>
      </c>
      <c r="K879" s="7">
        <f>(Financials!G878-Financials!O878)/Financials!O878</f>
        <v>0.253276168904708</v>
      </c>
      <c r="L879" s="1">
        <f>Financials!M878</f>
        <v>0</v>
      </c>
      <c r="M879">
        <f>Financials!I878</f>
        <v>49.467799999999997</v>
      </c>
      <c r="N879">
        <f>Financials!J878</f>
        <v>10.599</v>
      </c>
      <c r="O879" s="11">
        <f>Financials!K878</f>
        <v>11.663399999999999</v>
      </c>
      <c r="P879" s="8">
        <f t="shared" si="15"/>
        <v>4</v>
      </c>
      <c r="Q879" s="14">
        <f>Financials!S878</f>
        <v>2005</v>
      </c>
      <c r="R879" s="14">
        <f>Financials!T878</f>
        <v>2020</v>
      </c>
      <c r="S879" s="14">
        <f>Financials!U878</f>
        <v>15</v>
      </c>
      <c r="T879" s="14">
        <f>Financials!V878</f>
        <v>0</v>
      </c>
      <c r="U879" s="15">
        <f>IF(Financials!W878="","na",Financials!W878)</f>
        <v>4.8076923076923075</v>
      </c>
      <c r="V879" s="15">
        <f>IF(Financials!X878="","na",Financials!X878)</f>
        <v>0.55670103092783507</v>
      </c>
      <c r="W879" s="15">
        <f>IF(Financials!Y878="","na",Financials!Y878)</f>
        <v>0.23770491803278693</v>
      </c>
      <c r="X879" s="15">
        <f>IF(Financials!Z878="","na",Financials!Z878)</f>
        <v>9.4202898550724723E-2</v>
      </c>
      <c r="Y879" s="15">
        <f>IF(Financials!AA878="","na",Financials!AA878)</f>
        <v>2.721088435374152E-2</v>
      </c>
      <c r="Z879" s="8">
        <f>IF(Financials!AB878="","na",Financials!AB878)</f>
        <v>1.38</v>
      </c>
      <c r="AA879" s="8">
        <f>IF(Financials!AC878="","na",Financials!AC878)</f>
        <v>1.43</v>
      </c>
      <c r="AB879" s="8">
        <f>IF(Financials!AD878="","na",Financials!AD878)</f>
        <v>1.47</v>
      </c>
      <c r="AC879" s="8">
        <f>IF(Financials!AE878="","na",Financials!AE878)</f>
        <v>1.51</v>
      </c>
      <c r="AD879" s="8" t="str">
        <f>IF(Financials!AF878="","na",Financials!AF878)</f>
        <v>na</v>
      </c>
      <c r="AE879" s="16">
        <f>IF(Financials!AG878="","na",Financials!AG878)</f>
        <v>0.6</v>
      </c>
      <c r="AF879" s="16">
        <f>IF(Financials!AH878="","na",Financials!AH878)</f>
        <v>0.7944444444444444</v>
      </c>
      <c r="AG879" s="16">
        <f>IF(Financials!AI878="","na",Financials!AI878)</f>
        <v>0.42</v>
      </c>
      <c r="AH879" s="16">
        <f>IF(Financials!AJ878="","na",Financials!AJ878)</f>
        <v>0.4870967741935483</v>
      </c>
      <c r="AI879" s="16" t="str">
        <f>IF(Financials!AK878="","na",Financials!AK878)</f>
        <v>na</v>
      </c>
    </row>
    <row r="880" spans="1:35" x14ac:dyDescent="0.2">
      <c r="A880" s="5">
        <f>Financials!Q879</f>
        <v>44306</v>
      </c>
      <c r="B880" s="5">
        <f>Financials!P879</f>
        <v>44306</v>
      </c>
      <c r="C880" t="str">
        <f>Financials!A879</f>
        <v>US98419M1009</v>
      </c>
      <c r="D880" t="str">
        <f>Financials!B879</f>
        <v>XYL</v>
      </c>
      <c r="E880" t="str">
        <f>Financials!C879</f>
        <v>Xylem</v>
      </c>
      <c r="F880" t="str">
        <f>Financials!D879</f>
        <v>USD</v>
      </c>
      <c r="G880" t="str">
        <f>Financials!E879</f>
        <v>Industrials</v>
      </c>
      <c r="H880" t="str">
        <f>Financials!F879</f>
        <v>Specialty Industrial Machinery</v>
      </c>
      <c r="I880">
        <f>Financials!O879</f>
        <v>107.59</v>
      </c>
      <c r="J880" t="str">
        <f>Financials!H879&amp;" - "&amp;Financials!G879</f>
        <v>56.63 - 108.84</v>
      </c>
      <c r="K880" s="7">
        <f>(Financials!G879-Financials!O879)/Financials!O879</f>
        <v>1.1618180128264708E-2</v>
      </c>
      <c r="L880" s="1">
        <f>Financials!M879</f>
        <v>1.04E-2</v>
      </c>
      <c r="M880">
        <f>Financials!I879</f>
        <v>76.849999999999994</v>
      </c>
      <c r="N880">
        <f>Financials!J879</f>
        <v>16.457000000000001</v>
      </c>
      <c r="O880" s="11">
        <f>Financials!K879</f>
        <v>6.5376399999999997</v>
      </c>
      <c r="P880" s="8">
        <f t="shared" si="15"/>
        <v>3</v>
      </c>
      <c r="Q880" s="14">
        <f>Financials!S879</f>
        <v>2012</v>
      </c>
      <c r="R880" s="14">
        <f>Financials!T879</f>
        <v>2021</v>
      </c>
      <c r="S880" s="14">
        <f>Financials!U879</f>
        <v>8</v>
      </c>
      <c r="T880" s="14">
        <f>Financials!V879</f>
        <v>1</v>
      </c>
      <c r="U880" s="15">
        <f>IF(Financials!W879="","na",Financials!W879)</f>
        <v>-0.30693069306930693</v>
      </c>
      <c r="V880" s="15">
        <f>IF(Financials!X879="","na",Financials!X879)</f>
        <v>-0.45312499999999994</v>
      </c>
      <c r="W880" s="15">
        <f>IF(Financials!Y879="","na",Financials!Y879)</f>
        <v>-0.54838709677419351</v>
      </c>
      <c r="X880" s="15">
        <f>IF(Financials!Z879="","na",Financials!Z879)</f>
        <v>-0.66666666666666663</v>
      </c>
      <c r="Y880" s="15">
        <f>IF(Financials!AA879="","na",Financials!AA879)</f>
        <v>-0.73076923076923073</v>
      </c>
      <c r="Z880" s="8">
        <f>IF(Financials!AB879="","na",Financials!AB879)</f>
        <v>0.72</v>
      </c>
      <c r="AA880" s="8">
        <f>IF(Financials!AC879="","na",Financials!AC879)</f>
        <v>0.84</v>
      </c>
      <c r="AB880" s="8">
        <f>IF(Financials!AD879="","na",Financials!AD879)</f>
        <v>0.96</v>
      </c>
      <c r="AC880" s="8">
        <f>IF(Financials!AE879="","na",Financials!AE879)</f>
        <v>1.04</v>
      </c>
      <c r="AD880" s="8">
        <f>IF(Financials!AF879="","na",Financials!AF879)</f>
        <v>0.28000000000000003</v>
      </c>
      <c r="AE880" s="16">
        <f>IF(Financials!AG879="","na",Financials!AG879)</f>
        <v>0.4</v>
      </c>
      <c r="AF880" s="16">
        <f>IF(Financials!AH879="","na",Financials!AH879)</f>
        <v>0.27999999999999997</v>
      </c>
      <c r="AG880" s="16">
        <f>IF(Financials!AI879="","na",Financials!AI879)</f>
        <v>0.43636363636363629</v>
      </c>
      <c r="AH880" s="16" t="str">
        <f>IF(Financials!AJ879="","na",Financials!AJ879)</f>
        <v>na</v>
      </c>
      <c r="AI880" s="16" t="str">
        <f>IF(Financials!AK879="","na",Financials!AK879)</f>
        <v>na</v>
      </c>
    </row>
    <row r="881" spans="1:35" x14ac:dyDescent="0.2">
      <c r="A881" s="5">
        <f>Financials!Q880</f>
        <v>44306</v>
      </c>
      <c r="B881" s="5">
        <f>Financials!P880</f>
        <v>44306</v>
      </c>
      <c r="C881" t="str">
        <f>Financials!A880</f>
        <v>US98421M1062</v>
      </c>
      <c r="D881" t="str">
        <f>Financials!B880</f>
        <v>XRX</v>
      </c>
      <c r="E881" t="str">
        <f>Financials!C880</f>
        <v>Xerox</v>
      </c>
      <c r="F881" t="str">
        <f>Financials!D880</f>
        <v>USD</v>
      </c>
      <c r="G881" t="str">
        <f>Financials!E880</f>
        <v>Technology</v>
      </c>
      <c r="H881" t="str">
        <f>Financials!F880</f>
        <v>Information Technology Services</v>
      </c>
      <c r="I881">
        <f>Financials!O880</f>
        <v>23.71</v>
      </c>
      <c r="J881" t="str">
        <f>Financials!H880&amp;" - "&amp;Financials!G880</f>
        <v>14.22 - 26.96</v>
      </c>
      <c r="K881" s="7">
        <f>(Financials!G880-Financials!O880)/Financials!O880</f>
        <v>0.13707296499367355</v>
      </c>
      <c r="L881" s="1">
        <f>Financials!M880</f>
        <v>4.2200000000000001E-2</v>
      </c>
      <c r="M881">
        <f>Financials!I880</f>
        <v>22.4739</v>
      </c>
      <c r="N881">
        <f>Financials!J880</f>
        <v>28.263000000000002</v>
      </c>
      <c r="O881" s="11">
        <f>Financials!K880</f>
        <v>0.83890600000000004</v>
      </c>
      <c r="P881" s="8">
        <f t="shared" si="15"/>
        <v>2</v>
      </c>
      <c r="Q881" s="14">
        <f>Financials!S880</f>
        <v>1978</v>
      </c>
      <c r="R881" s="14">
        <f>Financials!T880</f>
        <v>2021</v>
      </c>
      <c r="S881" s="14">
        <f>Financials!U880</f>
        <v>13</v>
      </c>
      <c r="T881" s="14">
        <f>Financials!V880</f>
        <v>6</v>
      </c>
      <c r="U881" s="15">
        <f>IF(Financials!W880="","na",Financials!W880)</f>
        <v>-0.7153786602304294</v>
      </c>
      <c r="V881" s="15">
        <f>IF(Financials!X880="","na",Financials!X880)</f>
        <v>-0.62351665562315517</v>
      </c>
      <c r="W881" s="15">
        <f>IF(Financials!Y880="","na",Financials!Y880)</f>
        <v>-0.69590813993091027</v>
      </c>
      <c r="X881" s="15">
        <f>IF(Financials!Z880="","na",Financials!Z880)</f>
        <v>-0.75</v>
      </c>
      <c r="Y881" s="15">
        <f>IF(Financials!AA880="","na",Financials!AA880)</f>
        <v>-0.75</v>
      </c>
      <c r="Z881" s="8">
        <f>IF(Financials!AB880="","na",Financials!AB880)</f>
        <v>1.002</v>
      </c>
      <c r="AA881" s="8">
        <f>IF(Financials!AC880="","na",Financials!AC880)</f>
        <v>1</v>
      </c>
      <c r="AB881" s="8">
        <f>IF(Financials!AD880="","na",Financials!AD880)</f>
        <v>1</v>
      </c>
      <c r="AC881" s="8">
        <f>IF(Financials!AE880="","na",Financials!AE880)</f>
        <v>1</v>
      </c>
      <c r="AD881" s="8">
        <f>IF(Financials!AF880="","na",Financials!AF880)</f>
        <v>0.25</v>
      </c>
      <c r="AE881" s="16" t="str">
        <f>IF(Financials!AG880="","na",Financials!AG880)</f>
        <v>na</v>
      </c>
      <c r="AF881" s="16">
        <f>IF(Financials!AH880="","na",Financials!AH880)</f>
        <v>0.7142857142857143</v>
      </c>
      <c r="AG881" s="16">
        <f>IF(Financials!AI880="","na",Financials!AI880)</f>
        <v>0.17241379310344829</v>
      </c>
      <c r="AH881" s="16" t="str">
        <f>IF(Financials!AJ880="","na",Financials!AJ880)</f>
        <v>na</v>
      </c>
      <c r="AI881" s="16" t="str">
        <f>IF(Financials!AK880="","na",Financials!AK880)</f>
        <v>na</v>
      </c>
    </row>
    <row r="882" spans="1:35" x14ac:dyDescent="0.2">
      <c r="A882" s="5">
        <f>Financials!Q881</f>
        <v>44306</v>
      </c>
      <c r="B882" s="5">
        <f>Financials!P881</f>
        <v>44306</v>
      </c>
      <c r="C882" t="str">
        <f>Financials!A881</f>
        <v>USN070592100</v>
      </c>
      <c r="D882" t="str">
        <f>Financials!B881</f>
        <v>ASML</v>
      </c>
      <c r="E882" t="str">
        <f>Financials!C881</f>
        <v>ASML</v>
      </c>
      <c r="F882" t="str">
        <f>Financials!D881</f>
        <v>USD</v>
      </c>
      <c r="G882" t="str">
        <f>Financials!E881</f>
        <v>Technology</v>
      </c>
      <c r="H882" t="str">
        <f>Financials!F881</f>
        <v>Semiconductor Equipment &amp; Materials</v>
      </c>
      <c r="I882">
        <f>Financials!O881</f>
        <v>616.94000000000005</v>
      </c>
      <c r="J882" t="str">
        <f>Financials!H881&amp;" - "&amp;Financials!G881</f>
        <v>271 - 639.49</v>
      </c>
      <c r="K882" s="7">
        <f>(Financials!G881-Financials!O881)/Financials!O881</f>
        <v>3.6551366421369913E-2</v>
      </c>
      <c r="L882" s="1">
        <f>Financials!M881</f>
        <v>5.3E-3</v>
      </c>
      <c r="M882">
        <f>Financials!I881</f>
        <v>60.4251</v>
      </c>
      <c r="N882">
        <f>Financials!J881</f>
        <v>33.289000000000001</v>
      </c>
      <c r="O882" s="11">
        <f>Financials!K881</f>
        <v>18.532800000000002</v>
      </c>
      <c r="P882" s="8">
        <f t="shared" si="15"/>
        <v>3</v>
      </c>
      <c r="Q882" s="14">
        <f>Financials!S881</f>
        <v>2008</v>
      </c>
      <c r="R882" s="14">
        <f>Financials!T881</f>
        <v>2020</v>
      </c>
      <c r="S882" s="14">
        <f>Financials!U881</f>
        <v>8</v>
      </c>
      <c r="T882" s="14">
        <f>Financials!V881</f>
        <v>4</v>
      </c>
      <c r="U882" s="15">
        <f>IF(Financials!W881="","na",Financials!W881)</f>
        <v>6.7304582210242589</v>
      </c>
      <c r="V882" s="15">
        <f>IF(Financials!X881="","na",Financials!X881)</f>
        <v>3.0623229461756374</v>
      </c>
      <c r="W882" s="15">
        <f>IF(Financials!Y881="","na",Financials!Y881)</f>
        <v>2.5363748458692967</v>
      </c>
      <c r="X882" s="15">
        <f>IF(Financials!Z881="","na",Financials!Z881)</f>
        <v>1.1943381790359602</v>
      </c>
      <c r="Y882" s="15">
        <f>IF(Financials!AA881="","na",Financials!AA881)</f>
        <v>-0.19347581552305967</v>
      </c>
      <c r="Z882" s="8">
        <f>IF(Financials!AB881="","na",Financials!AB881)</f>
        <v>1.3069999999999999</v>
      </c>
      <c r="AA882" s="8">
        <f>IF(Financials!AC881="","na",Financials!AC881)</f>
        <v>1.718</v>
      </c>
      <c r="AB882" s="8">
        <f>IF(Financials!AD881="","na",Financials!AD881)</f>
        <v>3.556</v>
      </c>
      <c r="AC882" s="8">
        <f>IF(Financials!AE881="","na",Financials!AE881)</f>
        <v>2.8679999999999999</v>
      </c>
      <c r="AD882" s="8" t="str">
        <f>IF(Financials!AF881="","na",Financials!AF881)</f>
        <v>na</v>
      </c>
      <c r="AE882" s="16">
        <f>IF(Financials!AG881="","na",Financials!AG881)</f>
        <v>0.266734693877551</v>
      </c>
      <c r="AF882" s="16">
        <f>IF(Financials!AH881="","na",Financials!AH881)</f>
        <v>0.29118644067796606</v>
      </c>
      <c r="AG882" s="16">
        <f>IF(Financials!AI881="","na",Financials!AI881)</f>
        <v>0.58295081967213114</v>
      </c>
      <c r="AH882" s="16" t="str">
        <f>IF(Financials!AJ881="","na",Financials!AJ881)</f>
        <v>na</v>
      </c>
      <c r="AI882" s="16" t="str">
        <f>IF(Financials!AK881="","na",Financials!AK881)</f>
        <v>na</v>
      </c>
    </row>
  </sheetData>
  <autoFilter ref="A1:AI882" xr:uid="{57CA8664-ECE4-44D1-803B-F0766E517705}">
    <filterColumn colId="25" showButton="0"/>
    <filterColumn colId="26" showButton="0"/>
    <filterColumn colId="27" showButton="0"/>
    <filterColumn colId="28" showButton="0"/>
    <filterColumn colId="30" showButton="0"/>
    <filterColumn colId="31" showButton="0"/>
    <filterColumn colId="32" showButton="0"/>
    <filterColumn colId="33" showButton="0"/>
  </autoFilter>
  <mergeCells count="27">
    <mergeCell ref="Q1:Q2"/>
    <mergeCell ref="R1:R2"/>
    <mergeCell ref="S1:S2"/>
    <mergeCell ref="T1:T2"/>
    <mergeCell ref="W1:W2"/>
    <mergeCell ref="V1:V2"/>
    <mergeCell ref="A1:A2"/>
    <mergeCell ref="B1:B2"/>
    <mergeCell ref="Z1:AD1"/>
    <mergeCell ref="AE1:AI1"/>
    <mergeCell ref="P1:P2"/>
    <mergeCell ref="U1:U2"/>
    <mergeCell ref="X1:X2"/>
    <mergeCell ref="Y1:Y2"/>
    <mergeCell ref="J1:J2"/>
    <mergeCell ref="K1:K2"/>
    <mergeCell ref="L1:L2"/>
    <mergeCell ref="M1:M2"/>
    <mergeCell ref="N1:N2"/>
    <mergeCell ref="O1:O2"/>
    <mergeCell ref="C1:C2"/>
    <mergeCell ref="E1:E2"/>
    <mergeCell ref="F1:F2"/>
    <mergeCell ref="G1:G2"/>
    <mergeCell ref="H1:H2"/>
    <mergeCell ref="I1:I2"/>
    <mergeCell ref="D1:D2"/>
  </mergeCells>
  <conditionalFormatting sqref="K3:K1048576">
    <cfRule type="cellIs" dxfId="58" priority="42" operator="greaterThan">
      <formula>0.99999</formula>
    </cfRule>
    <cfRule type="cellIs" dxfId="57" priority="43" operator="between">
      <formula>0.5</formula>
      <formula>0.99999</formula>
    </cfRule>
    <cfRule type="cellIs" dxfId="56" priority="44" operator="between">
      <formula>0.3</formula>
      <formula>0.49999</formula>
    </cfRule>
  </conditionalFormatting>
  <conditionalFormatting sqref="L3:L1048576">
    <cfRule type="cellIs" dxfId="55" priority="39" operator="greaterThan">
      <formula>0.074999</formula>
    </cfRule>
    <cfRule type="cellIs" dxfId="54" priority="40" operator="between">
      <formula>0.049999</formula>
      <formula>0.074999</formula>
    </cfRule>
    <cfRule type="cellIs" dxfId="53" priority="41" operator="between">
      <formula>0.03</formula>
      <formula>0.049999</formula>
    </cfRule>
  </conditionalFormatting>
  <conditionalFormatting sqref="O1:O1048576">
    <cfRule type="cellIs" dxfId="52" priority="37" operator="between">
      <formula>0.5</formula>
      <formula>1</formula>
    </cfRule>
    <cfRule type="cellIs" dxfId="51" priority="38" operator="between">
      <formula>0.00001</formula>
      <formula>0.5</formula>
    </cfRule>
  </conditionalFormatting>
  <conditionalFormatting sqref="P1:P1048576">
    <cfRule type="containsBlanks" dxfId="50" priority="33">
      <formula>LEN(TRIM(P1))=0</formula>
    </cfRule>
    <cfRule type="cellIs" dxfId="49" priority="34" operator="equal">
      <formula>5</formula>
    </cfRule>
    <cfRule type="cellIs" dxfId="48" priority="35" operator="equal">
      <formula>4</formula>
    </cfRule>
    <cfRule type="cellIs" dxfId="47" priority="45" operator="lessThanOrEqual">
      <formula>3</formula>
    </cfRule>
  </conditionalFormatting>
  <conditionalFormatting sqref="U3:V1048576">
    <cfRule type="containsText" dxfId="46" priority="26" operator="containsText" text="na">
      <formula>NOT(ISERROR(SEARCH("na",U3)))</formula>
    </cfRule>
    <cfRule type="containsBlanks" dxfId="45" priority="28">
      <formula>LEN(TRIM(U3))=0</formula>
    </cfRule>
    <cfRule type="cellIs" dxfId="44" priority="29" operator="greaterThanOrEqual">
      <formula>1</formula>
    </cfRule>
    <cfRule type="cellIs" dxfId="43" priority="30" operator="between">
      <formula>0.5</formula>
      <formula>0.9999</formula>
    </cfRule>
    <cfRule type="cellIs" dxfId="42" priority="46" operator="lessThanOrEqual">
      <formula>0</formula>
    </cfRule>
  </conditionalFormatting>
  <conditionalFormatting sqref="W3:X1048576">
    <cfRule type="containsText" dxfId="41" priority="21" operator="containsText" text="na">
      <formula>NOT(ISERROR(SEARCH("na",W3)))</formula>
    </cfRule>
    <cfRule type="containsBlanks" dxfId="40" priority="23">
      <formula>LEN(TRIM(W3))=0</formula>
    </cfRule>
    <cfRule type="cellIs" dxfId="39" priority="24" operator="lessThanOrEqual">
      <formula>0</formula>
    </cfRule>
    <cfRule type="cellIs" dxfId="38" priority="25" operator="between">
      <formula>0.1</formula>
      <formula>0.1999</formula>
    </cfRule>
    <cfRule type="cellIs" dxfId="37" priority="47" operator="greaterThanOrEqual">
      <formula>0.2</formula>
    </cfRule>
  </conditionalFormatting>
  <conditionalFormatting sqref="Y3:Y1048576">
    <cfRule type="containsBlanks" dxfId="36" priority="16">
      <formula>LEN(TRIM(Y3))=0</formula>
    </cfRule>
    <cfRule type="containsText" dxfId="35" priority="17" operator="containsText" text="na">
      <formula>NOT(ISERROR(SEARCH("na",Y3)))</formula>
    </cfRule>
    <cfRule type="cellIs" dxfId="34" priority="18" operator="lessThanOrEqual">
      <formula>0</formula>
    </cfRule>
    <cfRule type="cellIs" dxfId="33" priority="19" operator="between">
      <formula>0.03</formula>
      <formula>0.04999</formula>
    </cfRule>
    <cfRule type="cellIs" dxfId="32" priority="20" operator="greaterThanOrEqual">
      <formula>0.05</formula>
    </cfRule>
  </conditionalFormatting>
  <conditionalFormatting sqref="AE3:AI1048576">
    <cfRule type="containsBlanks" dxfId="31" priority="11">
      <formula>LEN(TRIM(AE3))=0</formula>
    </cfRule>
    <cfRule type="containsText" dxfId="30" priority="12" operator="containsText" text="na">
      <formula>NOT(ISERROR(SEARCH("na",AE3)))</formula>
    </cfRule>
    <cfRule type="cellIs" dxfId="29" priority="13" operator="between">
      <formula>0</formula>
      <formula>0.8</formula>
    </cfRule>
    <cfRule type="cellIs" dxfId="28" priority="14" operator="greaterThanOrEqual">
      <formula>1.2</formula>
    </cfRule>
    <cfRule type="cellIs" dxfId="27" priority="15" operator="lessThan">
      <formula>0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3E4B9-61C6-45F7-B91C-A7C8574B720E}">
  <dimension ref="A1:AK881"/>
  <sheetViews>
    <sheetView topLeftCell="D1" workbookViewId="0">
      <selection activeCell="AC7" sqref="AC7"/>
    </sheetView>
  </sheetViews>
  <sheetFormatPr baseColWidth="10" defaultRowHeight="12.75" x14ac:dyDescent="0.2"/>
  <cols>
    <col min="1" max="1" width="16.85546875" bestFit="1" customWidth="1"/>
    <col min="2" max="2" width="14.5703125" bestFit="1" customWidth="1"/>
    <col min="3" max="3" width="72" bestFit="1" customWidth="1"/>
    <col min="4" max="4" width="11.42578125" bestFit="1" customWidth="1"/>
    <col min="5" max="5" width="21.7109375" bestFit="1" customWidth="1"/>
    <col min="6" max="6" width="36.140625" bestFit="1" customWidth="1"/>
    <col min="7" max="7" width="11" bestFit="1" customWidth="1"/>
    <col min="8" max="8" width="10.140625" bestFit="1" customWidth="1"/>
    <col min="9" max="9" width="10.42578125" bestFit="1" customWidth="1"/>
    <col min="10" max="10" width="13.140625" bestFit="1" customWidth="1"/>
    <col min="11" max="11" width="14.85546875" bestFit="1" customWidth="1"/>
    <col min="12" max="12" width="15" bestFit="1" customWidth="1"/>
    <col min="13" max="13" width="19.7109375" bestFit="1" customWidth="1"/>
    <col min="14" max="14" width="19.28515625" bestFit="1" customWidth="1"/>
    <col min="15" max="15" width="11" bestFit="1" customWidth="1"/>
    <col min="16" max="16" width="10.85546875" bestFit="1" customWidth="1"/>
    <col min="17" max="17" width="10.140625" customWidth="1"/>
    <col min="18" max="18" width="58.140625" bestFit="1" customWidth="1"/>
    <col min="19" max="19" width="14.140625" bestFit="1" customWidth="1"/>
    <col min="20" max="20" width="14" bestFit="1" customWidth="1"/>
    <col min="21" max="21" width="12.7109375" bestFit="1" customWidth="1"/>
    <col min="22" max="23" width="14.5703125" bestFit="1" customWidth="1"/>
    <col min="24" max="25" width="17.42578125" bestFit="1" customWidth="1"/>
    <col min="26" max="26" width="16.85546875" bestFit="1" customWidth="1"/>
    <col min="27" max="27" width="16.42578125" bestFit="1" customWidth="1"/>
    <col min="28" max="32" width="15.28515625" bestFit="1" customWidth="1"/>
    <col min="33" max="37" width="18.85546875" bestFit="1" customWidth="1"/>
    <col min="38" max="39" width="18.28515625" bestFit="1" customWidth="1"/>
    <col min="40" max="40" width="18.85546875" bestFit="1" customWidth="1"/>
  </cols>
  <sheetData>
    <row r="1" spans="1:37" x14ac:dyDescent="0.2">
      <c r="A1" t="s">
        <v>19</v>
      </c>
      <c r="B1" t="s">
        <v>76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103</v>
      </c>
      <c r="S1" t="s">
        <v>77</v>
      </c>
      <c r="T1" t="s">
        <v>78</v>
      </c>
      <c r="U1" t="s">
        <v>79</v>
      </c>
      <c r="V1" t="s">
        <v>80</v>
      </c>
      <c r="W1" t="s">
        <v>81</v>
      </c>
      <c r="X1" t="s">
        <v>82</v>
      </c>
      <c r="Y1" t="s">
        <v>83</v>
      </c>
      <c r="Z1" t="s">
        <v>84</v>
      </c>
      <c r="AA1" t="s">
        <v>85</v>
      </c>
      <c r="AB1" t="s">
        <v>86</v>
      </c>
      <c r="AC1" t="s">
        <v>87</v>
      </c>
      <c r="AD1" t="s">
        <v>88</v>
      </c>
      <c r="AE1" t="s">
        <v>89</v>
      </c>
      <c r="AF1" t="s">
        <v>2860</v>
      </c>
      <c r="AG1" t="s">
        <v>90</v>
      </c>
      <c r="AH1" t="s">
        <v>91</v>
      </c>
      <c r="AI1" t="s">
        <v>92</v>
      </c>
      <c r="AJ1" t="s">
        <v>93</v>
      </c>
      <c r="AK1" t="s">
        <v>2861</v>
      </c>
    </row>
    <row r="2" spans="1:37" x14ac:dyDescent="0.2">
      <c r="A2" s="2" t="s">
        <v>2703</v>
      </c>
      <c r="B2" s="2" t="s">
        <v>2704</v>
      </c>
      <c r="C2" s="2" t="s">
        <v>2705</v>
      </c>
      <c r="D2" s="2" t="s">
        <v>149</v>
      </c>
      <c r="E2" s="2" t="s">
        <v>16</v>
      </c>
      <c r="F2" s="2" t="s">
        <v>16</v>
      </c>
      <c r="G2">
        <v>134.41999999999999</v>
      </c>
      <c r="H2">
        <v>103.89</v>
      </c>
      <c r="I2">
        <v>55.656199999999998</v>
      </c>
      <c r="N2" s="5"/>
      <c r="O2">
        <v>131.46</v>
      </c>
      <c r="P2" s="5">
        <v>44210</v>
      </c>
      <c r="Q2" s="5">
        <v>44203</v>
      </c>
      <c r="R2" s="2" t="s">
        <v>104</v>
      </c>
      <c r="S2" s="2">
        <v>1989</v>
      </c>
      <c r="T2" s="2">
        <v>2020</v>
      </c>
      <c r="U2" s="2">
        <v>26</v>
      </c>
      <c r="V2" s="2">
        <v>1</v>
      </c>
      <c r="W2" s="12">
        <v>117.3673469387755</v>
      </c>
      <c r="X2" s="2">
        <v>0.73134328358208933</v>
      </c>
      <c r="Y2" s="2">
        <v>0.46835443037974667</v>
      </c>
      <c r="Z2" s="2">
        <v>0.18974358974358968</v>
      </c>
      <c r="AA2" s="2">
        <v>1.3100436681222622E-2</v>
      </c>
      <c r="AB2" s="2">
        <v>1.95</v>
      </c>
      <c r="AC2" s="2">
        <v>2.15</v>
      </c>
      <c r="AD2" s="2">
        <v>2.29</v>
      </c>
      <c r="AE2" s="2">
        <v>2.3199999999999998</v>
      </c>
      <c r="AG2" s="2">
        <v>0.55714285714285716</v>
      </c>
      <c r="AH2" s="2">
        <v>0.71666666666666667</v>
      </c>
      <c r="AI2" s="2">
        <v>0.47708333333333336</v>
      </c>
      <c r="AJ2" s="2">
        <v>0.51555555555555554</v>
      </c>
    </row>
    <row r="3" spans="1:37" x14ac:dyDescent="0.2">
      <c r="A3" s="2" t="s">
        <v>1864</v>
      </c>
      <c r="B3" s="2" t="s">
        <v>1865</v>
      </c>
      <c r="C3" s="2" t="s">
        <v>1866</v>
      </c>
      <c r="D3" s="2" t="s">
        <v>149</v>
      </c>
      <c r="E3" s="2" t="s">
        <v>36</v>
      </c>
      <c r="F3" s="2" t="s">
        <v>1652</v>
      </c>
      <c r="G3">
        <v>82.9</v>
      </c>
      <c r="H3">
        <v>33.130000000000003</v>
      </c>
      <c r="N3" s="5"/>
      <c r="O3">
        <v>69.19</v>
      </c>
      <c r="P3" s="5">
        <v>44227</v>
      </c>
      <c r="Q3" s="5">
        <v>44208</v>
      </c>
      <c r="R3" s="2" t="s">
        <v>104</v>
      </c>
      <c r="S3" s="2">
        <v>2020</v>
      </c>
      <c r="T3" s="2">
        <v>2020</v>
      </c>
      <c r="U3" s="2">
        <v>0</v>
      </c>
      <c r="V3" s="2">
        <v>0</v>
      </c>
      <c r="W3" s="2">
        <v>0</v>
      </c>
      <c r="X3" s="2"/>
      <c r="Y3" s="2"/>
      <c r="Z3" s="2"/>
      <c r="AA3" s="2"/>
      <c r="AB3" s="2"/>
      <c r="AC3" s="2"/>
      <c r="AD3" s="2"/>
      <c r="AE3" s="2"/>
      <c r="AG3" s="2"/>
      <c r="AH3" s="2"/>
      <c r="AI3" s="2"/>
      <c r="AJ3" s="2"/>
    </row>
    <row r="4" spans="1:37" x14ac:dyDescent="0.2">
      <c r="A4" s="2" t="s">
        <v>966</v>
      </c>
      <c r="B4" s="2" t="s">
        <v>967</v>
      </c>
      <c r="C4" s="2" t="s">
        <v>968</v>
      </c>
      <c r="D4" s="2" t="s">
        <v>109</v>
      </c>
      <c r="E4" s="2" t="s">
        <v>16</v>
      </c>
      <c r="F4" s="2" t="s">
        <v>16</v>
      </c>
      <c r="G4">
        <v>23.51</v>
      </c>
      <c r="H4">
        <v>8.8780000000000001</v>
      </c>
      <c r="I4">
        <v>10.514900000000001</v>
      </c>
      <c r="N4" s="5"/>
      <c r="O4">
        <v>22.41</v>
      </c>
      <c r="P4" s="5">
        <v>44255</v>
      </c>
      <c r="Q4" s="5">
        <v>44208</v>
      </c>
      <c r="R4" s="2" t="s">
        <v>906</v>
      </c>
      <c r="S4" s="2">
        <v>2001</v>
      </c>
      <c r="T4" s="2">
        <v>2020</v>
      </c>
      <c r="U4" s="2">
        <v>6</v>
      </c>
      <c r="V4" s="2">
        <v>3</v>
      </c>
      <c r="W4" s="2">
        <v>-0.65919764597008146</v>
      </c>
      <c r="X4" s="2"/>
      <c r="Y4" s="2"/>
      <c r="Z4" s="2">
        <v>1.5625</v>
      </c>
      <c r="AA4" s="2">
        <v>0.57692307692307687</v>
      </c>
      <c r="AB4" s="2">
        <v>0.48</v>
      </c>
      <c r="AC4" s="2">
        <v>0.53</v>
      </c>
      <c r="AD4" s="2">
        <v>0.78</v>
      </c>
      <c r="AE4" s="2">
        <v>1.23</v>
      </c>
      <c r="AG4" s="2">
        <v>0.24</v>
      </c>
      <c r="AH4" s="2">
        <v>0.17666666666666667</v>
      </c>
      <c r="AI4" s="2">
        <v>0.22941176470588237</v>
      </c>
      <c r="AJ4" s="2"/>
    </row>
    <row r="5" spans="1:37" x14ac:dyDescent="0.2">
      <c r="A5" s="2" t="s">
        <v>1227</v>
      </c>
      <c r="B5" s="2" t="s">
        <v>1228</v>
      </c>
      <c r="C5" s="2" t="s">
        <v>1229</v>
      </c>
      <c r="D5" s="2" t="s">
        <v>878</v>
      </c>
      <c r="E5" s="2" t="s">
        <v>48</v>
      </c>
      <c r="F5" s="2" t="s">
        <v>808</v>
      </c>
      <c r="G5">
        <v>9487.56</v>
      </c>
      <c r="H5">
        <v>5300</v>
      </c>
      <c r="I5">
        <v>76.690399999999997</v>
      </c>
      <c r="N5" s="5"/>
      <c r="O5">
        <v>9618</v>
      </c>
      <c r="P5" s="5">
        <v>44255</v>
      </c>
      <c r="Q5" s="5">
        <v>44253</v>
      </c>
      <c r="R5" s="2" t="s">
        <v>880</v>
      </c>
      <c r="S5" s="2">
        <v>2002</v>
      </c>
      <c r="T5" s="2">
        <v>2020</v>
      </c>
      <c r="U5" s="2">
        <v>15</v>
      </c>
      <c r="V5" s="2">
        <v>2</v>
      </c>
      <c r="W5" s="2">
        <v>22.630241812059992</v>
      </c>
      <c r="X5" s="2">
        <v>2.5037015790257167</v>
      </c>
      <c r="Y5" s="2">
        <v>3.0889830508474576</v>
      </c>
      <c r="Z5" s="2">
        <v>1.1162280701754386</v>
      </c>
      <c r="AA5" s="2">
        <v>0.52448657187993686</v>
      </c>
      <c r="AB5" s="2">
        <v>45.6</v>
      </c>
      <c r="AC5" s="2">
        <v>54.4</v>
      </c>
      <c r="AD5" s="2">
        <v>63.3</v>
      </c>
      <c r="AE5" s="2">
        <v>96.5</v>
      </c>
      <c r="AG5" s="2"/>
      <c r="AH5" s="2"/>
      <c r="AI5" s="2"/>
      <c r="AJ5" s="2"/>
    </row>
    <row r="6" spans="1:37" x14ac:dyDescent="0.2">
      <c r="A6" s="2" t="s">
        <v>35</v>
      </c>
      <c r="B6" s="2" t="s">
        <v>2</v>
      </c>
      <c r="C6" s="2" t="s">
        <v>0</v>
      </c>
      <c r="D6" s="2" t="s">
        <v>16</v>
      </c>
      <c r="E6" s="2" t="s">
        <v>36</v>
      </c>
      <c r="F6" s="2" t="s">
        <v>37</v>
      </c>
      <c r="G6">
        <v>30.41</v>
      </c>
      <c r="H6">
        <v>13.7</v>
      </c>
      <c r="J6">
        <v>8.67</v>
      </c>
      <c r="K6">
        <v>2.9123399999999999</v>
      </c>
      <c r="L6">
        <v>0.5</v>
      </c>
      <c r="M6">
        <v>1.9800000000000002E-2</v>
      </c>
      <c r="N6" s="5">
        <v>44243</v>
      </c>
      <c r="O6">
        <v>25.25</v>
      </c>
      <c r="P6" s="5">
        <v>44306</v>
      </c>
      <c r="Q6" s="5">
        <v>44306</v>
      </c>
      <c r="R6" s="2" t="s">
        <v>104</v>
      </c>
      <c r="S6" s="2">
        <v>1983</v>
      </c>
      <c r="T6" s="2">
        <v>2021</v>
      </c>
      <c r="U6" s="2">
        <v>13</v>
      </c>
      <c r="V6" s="2">
        <v>7</v>
      </c>
      <c r="W6" s="2">
        <v>-0.5</v>
      </c>
      <c r="X6" s="2">
        <v>-0.921875</v>
      </c>
      <c r="Y6" s="2">
        <v>-0.9375</v>
      </c>
      <c r="Z6" s="2">
        <v>-0.9375</v>
      </c>
      <c r="AA6" s="2">
        <v>-0.8571428571428571</v>
      </c>
      <c r="AB6" s="2">
        <v>2</v>
      </c>
      <c r="AC6" s="2">
        <v>2</v>
      </c>
      <c r="AD6" s="2">
        <v>2</v>
      </c>
      <c r="AE6" s="2">
        <v>0.875</v>
      </c>
      <c r="AF6">
        <v>0.125</v>
      </c>
      <c r="AG6" s="2">
        <v>-1.8181818181818179</v>
      </c>
      <c r="AH6" s="2">
        <v>1.3333333333333333</v>
      </c>
      <c r="AI6" s="2">
        <v>-0.27397260273972601</v>
      </c>
      <c r="AJ6" s="2"/>
    </row>
    <row r="7" spans="1:37" x14ac:dyDescent="0.2">
      <c r="A7" s="2" t="s">
        <v>38</v>
      </c>
      <c r="B7" s="2" t="s">
        <v>7</v>
      </c>
      <c r="C7" s="2" t="s">
        <v>39</v>
      </c>
      <c r="D7" s="2" t="s">
        <v>16</v>
      </c>
      <c r="E7" s="2" t="s">
        <v>40</v>
      </c>
      <c r="F7" s="2" t="s">
        <v>41</v>
      </c>
      <c r="G7">
        <v>24.83</v>
      </c>
      <c r="H7">
        <v>9.5239999999999991</v>
      </c>
      <c r="J7">
        <v>14.999000000000001</v>
      </c>
      <c r="K7">
        <v>1.0664</v>
      </c>
      <c r="N7" s="5">
        <v>43263</v>
      </c>
      <c r="O7">
        <v>16</v>
      </c>
      <c r="P7" s="5">
        <v>44306</v>
      </c>
      <c r="Q7" s="5">
        <v>44307</v>
      </c>
      <c r="R7" s="2" t="s">
        <v>105</v>
      </c>
      <c r="S7" s="2">
        <v>2009</v>
      </c>
      <c r="T7" s="2">
        <v>2018</v>
      </c>
      <c r="U7" s="2">
        <v>5</v>
      </c>
      <c r="V7" s="2">
        <v>3</v>
      </c>
      <c r="W7" s="2">
        <v>-0.20345714285714289</v>
      </c>
      <c r="X7" s="2">
        <v>-0.57109230769230768</v>
      </c>
      <c r="Y7" s="2">
        <v>-0.84403356643356631</v>
      </c>
      <c r="Z7" s="2">
        <v>-0.32414545454545457</v>
      </c>
      <c r="AA7" s="2">
        <v>9.999654759145192E-2</v>
      </c>
      <c r="AB7" s="2">
        <v>0.20275699999999999</v>
      </c>
      <c r="AC7" s="2">
        <v>0.22303200000000001</v>
      </c>
      <c r="AD7" s="2"/>
      <c r="AE7" s="2"/>
      <c r="AG7" s="2"/>
      <c r="AH7" s="2"/>
      <c r="AI7" s="2"/>
      <c r="AJ7" s="2"/>
    </row>
    <row r="8" spans="1:37" x14ac:dyDescent="0.2">
      <c r="A8" s="2" t="s">
        <v>42</v>
      </c>
      <c r="B8" s="2" t="s">
        <v>9</v>
      </c>
      <c r="C8" s="2" t="s">
        <v>43</v>
      </c>
      <c r="D8" s="2" t="s">
        <v>16</v>
      </c>
      <c r="E8" s="2" t="s">
        <v>44</v>
      </c>
      <c r="F8" s="2" t="s">
        <v>45</v>
      </c>
      <c r="G8">
        <v>81.900000000000006</v>
      </c>
      <c r="H8">
        <v>29</v>
      </c>
      <c r="I8">
        <v>46.2834</v>
      </c>
      <c r="J8">
        <v>16.122</v>
      </c>
      <c r="K8">
        <v>4.9435599999999997</v>
      </c>
      <c r="L8">
        <v>0.5</v>
      </c>
      <c r="M8">
        <v>6.3E-3</v>
      </c>
      <c r="N8" s="5">
        <v>44321</v>
      </c>
      <c r="O8">
        <v>80</v>
      </c>
      <c r="P8" s="5">
        <v>44306</v>
      </c>
      <c r="Q8" s="5">
        <v>44307</v>
      </c>
      <c r="R8" s="2" t="s">
        <v>105</v>
      </c>
      <c r="S8" s="2">
        <v>2018</v>
      </c>
      <c r="T8" s="2">
        <v>2020</v>
      </c>
      <c r="U8" s="2">
        <v>0</v>
      </c>
      <c r="V8" s="2">
        <v>0</v>
      </c>
      <c r="W8" s="2">
        <v>0</v>
      </c>
      <c r="X8" s="2"/>
      <c r="Y8" s="2"/>
      <c r="Z8" s="2"/>
      <c r="AA8" s="2">
        <v>0</v>
      </c>
      <c r="AB8" s="2"/>
      <c r="AC8" s="2"/>
      <c r="AD8" s="2">
        <v>0.3</v>
      </c>
      <c r="AE8" s="2">
        <v>0.3</v>
      </c>
      <c r="AG8" s="2"/>
      <c r="AH8" s="2"/>
      <c r="AI8" s="2">
        <v>0.125</v>
      </c>
      <c r="AJ8" s="2"/>
    </row>
    <row r="9" spans="1:37" x14ac:dyDescent="0.2">
      <c r="A9" s="2" t="s">
        <v>106</v>
      </c>
      <c r="B9" s="2" t="s">
        <v>107</v>
      </c>
      <c r="C9" s="2" t="s">
        <v>108</v>
      </c>
      <c r="D9" s="2" t="s">
        <v>109</v>
      </c>
      <c r="E9" s="2" t="s">
        <v>110</v>
      </c>
      <c r="F9" s="2" t="s">
        <v>111</v>
      </c>
      <c r="G9">
        <v>109.2</v>
      </c>
      <c r="H9">
        <v>63.78</v>
      </c>
      <c r="J9">
        <v>69.766999999999996</v>
      </c>
      <c r="K9">
        <v>1.48709</v>
      </c>
      <c r="L9">
        <v>3.75</v>
      </c>
      <c r="M9">
        <v>3.6200000000000003E-2</v>
      </c>
      <c r="N9" s="5">
        <v>44333</v>
      </c>
      <c r="O9">
        <v>103.85</v>
      </c>
      <c r="P9" s="5">
        <v>44306</v>
      </c>
      <c r="Q9" s="5">
        <v>44307</v>
      </c>
      <c r="R9" s="2" t="s">
        <v>112</v>
      </c>
      <c r="S9" s="2">
        <v>2003</v>
      </c>
      <c r="T9" s="2">
        <v>2021</v>
      </c>
      <c r="U9" s="2">
        <v>10</v>
      </c>
      <c r="V9" s="2">
        <v>3</v>
      </c>
      <c r="W9" s="2">
        <v>-0.44450616598155762</v>
      </c>
      <c r="X9" s="2">
        <v>-0.53125</v>
      </c>
      <c r="Y9" s="2">
        <v>-0.54545454545454541</v>
      </c>
      <c r="Z9" s="2">
        <v>-0.58333333333333337</v>
      </c>
      <c r="AA9" s="2">
        <v>-0.6</v>
      </c>
      <c r="AB9" s="2">
        <v>3.45</v>
      </c>
      <c r="AC9" s="2">
        <v>3.6</v>
      </c>
      <c r="AD9" s="2">
        <v>3.75</v>
      </c>
      <c r="AE9" s="2">
        <v>3.75</v>
      </c>
      <c r="AF9">
        <v>1.5</v>
      </c>
      <c r="AG9" s="2">
        <v>0.33823529411764708</v>
      </c>
      <c r="AH9" s="2">
        <v>0.4337349397590361</v>
      </c>
      <c r="AI9" s="2">
        <v>3.125</v>
      </c>
      <c r="AJ9" s="2">
        <v>-0.40322580645161288</v>
      </c>
    </row>
    <row r="10" spans="1:37" x14ac:dyDescent="0.2">
      <c r="A10" s="2" t="s">
        <v>113</v>
      </c>
      <c r="B10" s="2" t="s">
        <v>114</v>
      </c>
      <c r="C10" s="2" t="s">
        <v>115</v>
      </c>
      <c r="D10" s="2" t="s">
        <v>109</v>
      </c>
      <c r="E10" s="2" t="s">
        <v>48</v>
      </c>
      <c r="F10" s="2" t="s">
        <v>64</v>
      </c>
      <c r="G10">
        <v>65.66</v>
      </c>
      <c r="H10">
        <v>39.46</v>
      </c>
      <c r="I10">
        <v>18.3353</v>
      </c>
      <c r="J10">
        <v>51.670999999999999</v>
      </c>
      <c r="K10">
        <v>1.18519</v>
      </c>
      <c r="L10">
        <v>0.44</v>
      </c>
      <c r="M10">
        <v>7.1000000000000004E-3</v>
      </c>
      <c r="N10" s="5">
        <v>44333</v>
      </c>
      <c r="O10">
        <v>61.4</v>
      </c>
      <c r="P10" s="5">
        <v>44306</v>
      </c>
      <c r="Q10" s="5">
        <v>44307</v>
      </c>
      <c r="R10" s="2" t="s">
        <v>112</v>
      </c>
      <c r="S10" s="2">
        <v>2001</v>
      </c>
      <c r="T10" s="2">
        <v>2020</v>
      </c>
      <c r="U10" s="2">
        <v>12</v>
      </c>
      <c r="V10" s="2">
        <v>4</v>
      </c>
      <c r="W10" s="2">
        <v>0.76056338028169024</v>
      </c>
      <c r="X10" s="2">
        <v>1.5</v>
      </c>
      <c r="Y10" s="2">
        <v>0.25</v>
      </c>
      <c r="Z10" s="2">
        <v>-0.10714285714285708</v>
      </c>
      <c r="AA10" s="2">
        <v>-0.2857142857142857</v>
      </c>
      <c r="AB10" s="2">
        <v>2.8</v>
      </c>
      <c r="AC10" s="2">
        <v>3</v>
      </c>
      <c r="AD10" s="2">
        <v>3.5</v>
      </c>
      <c r="AE10" s="2">
        <v>2.5</v>
      </c>
      <c r="AG10" s="2">
        <v>0.46666666666666662</v>
      </c>
      <c r="AH10" s="2">
        <v>0.5</v>
      </c>
      <c r="AI10" s="2">
        <v>0.60344827586206895</v>
      </c>
      <c r="AJ10" s="2"/>
    </row>
    <row r="11" spans="1:37" x14ac:dyDescent="0.2">
      <c r="A11" s="2" t="s">
        <v>116</v>
      </c>
      <c r="B11" s="2" t="s">
        <v>117</v>
      </c>
      <c r="C11" s="2" t="s">
        <v>118</v>
      </c>
      <c r="D11" s="2" t="s">
        <v>109</v>
      </c>
      <c r="E11" s="2" t="s">
        <v>119</v>
      </c>
      <c r="F11" s="2" t="s">
        <v>120</v>
      </c>
      <c r="G11">
        <v>114.45</v>
      </c>
      <c r="H11">
        <v>77.319999999999993</v>
      </c>
      <c r="I11">
        <v>21.787800000000001</v>
      </c>
      <c r="J11">
        <v>38.466000000000001</v>
      </c>
      <c r="K11">
        <v>2.1353900000000001</v>
      </c>
      <c r="L11">
        <v>1.24</v>
      </c>
      <c r="M11">
        <v>1.5100000000000001E-2</v>
      </c>
      <c r="N11" s="5">
        <v>43955</v>
      </c>
      <c r="O11">
        <v>82.28</v>
      </c>
      <c r="P11" s="5">
        <v>44306</v>
      </c>
      <c r="Q11" s="5">
        <v>44307</v>
      </c>
      <c r="R11" s="2" t="s">
        <v>112</v>
      </c>
      <c r="S11" s="2">
        <v>2001</v>
      </c>
      <c r="T11" s="2">
        <v>2020</v>
      </c>
      <c r="U11" s="2">
        <v>15</v>
      </c>
      <c r="V11" s="2">
        <v>3</v>
      </c>
      <c r="W11" s="2">
        <v>0.9375</v>
      </c>
      <c r="X11" s="2">
        <v>0.2156862745098039</v>
      </c>
      <c r="Y11" s="2">
        <v>0.16981132075471692</v>
      </c>
      <c r="Z11" s="2">
        <v>7.8260869565217467E-2</v>
      </c>
      <c r="AA11" s="2">
        <v>-0.4876033057851239</v>
      </c>
      <c r="AB11" s="2">
        <v>1.1499999999999999</v>
      </c>
      <c r="AC11" s="2">
        <v>1.18</v>
      </c>
      <c r="AD11" s="2">
        <v>2.42</v>
      </c>
      <c r="AE11" s="2">
        <v>1.24</v>
      </c>
      <c r="AG11" s="2">
        <v>0.28749999999999998</v>
      </c>
      <c r="AH11" s="2">
        <v>0.28095238095238095</v>
      </c>
      <c r="AI11" s="2">
        <v>0.57619047619047614</v>
      </c>
      <c r="AJ11" s="2"/>
    </row>
    <row r="12" spans="1:37" x14ac:dyDescent="0.2">
      <c r="A12" s="2" t="s">
        <v>121</v>
      </c>
      <c r="B12" s="2" t="s">
        <v>122</v>
      </c>
      <c r="C12" s="2" t="s">
        <v>123</v>
      </c>
      <c r="D12" s="2" t="s">
        <v>109</v>
      </c>
      <c r="E12" s="2" t="s">
        <v>48</v>
      </c>
      <c r="F12" s="2" t="s">
        <v>56</v>
      </c>
      <c r="G12">
        <v>92.84</v>
      </c>
      <c r="H12">
        <v>66.2</v>
      </c>
      <c r="I12">
        <v>35.881399999999999</v>
      </c>
      <c r="J12">
        <v>124.34099999999999</v>
      </c>
      <c r="K12">
        <v>0.73008899999999999</v>
      </c>
      <c r="L12">
        <v>2.5</v>
      </c>
      <c r="M12">
        <v>2.76E-2</v>
      </c>
      <c r="N12" s="5">
        <v>44320</v>
      </c>
      <c r="O12">
        <v>90.9</v>
      </c>
      <c r="P12" s="5">
        <v>44306</v>
      </c>
      <c r="Q12" s="5">
        <v>44307</v>
      </c>
      <c r="R12" s="2" t="s">
        <v>112</v>
      </c>
      <c r="S12" s="2">
        <v>2002</v>
      </c>
      <c r="T12" s="2">
        <v>2020</v>
      </c>
      <c r="U12" s="2">
        <v>18</v>
      </c>
      <c r="V12" s="2">
        <v>0</v>
      </c>
      <c r="W12" s="2">
        <v>1.3863636363636362</v>
      </c>
      <c r="X12" s="2">
        <v>0.18867924528301888</v>
      </c>
      <c r="Y12" s="2">
        <v>0.12903225806451607</v>
      </c>
      <c r="Z12" s="2">
        <v>7.5085324232081821E-2</v>
      </c>
      <c r="AA12" s="2">
        <v>2.605863192182413E-2</v>
      </c>
      <c r="AB12" s="2">
        <v>2.93</v>
      </c>
      <c r="AC12" s="2">
        <v>3</v>
      </c>
      <c r="AD12" s="2">
        <v>3.07</v>
      </c>
      <c r="AE12" s="2">
        <v>3.15</v>
      </c>
      <c r="AG12" s="2">
        <v>0.6511111111111112</v>
      </c>
      <c r="AH12" s="2">
        <v>0.73170731707317083</v>
      </c>
      <c r="AI12" s="2">
        <v>0.68222222222222217</v>
      </c>
      <c r="AJ12" s="2"/>
    </row>
    <row r="13" spans="1:37" x14ac:dyDescent="0.2">
      <c r="A13" s="2" t="s">
        <v>124</v>
      </c>
      <c r="B13" s="2" t="s">
        <v>125</v>
      </c>
      <c r="C13" s="2" t="s">
        <v>126</v>
      </c>
      <c r="D13" s="2" t="s">
        <v>109</v>
      </c>
      <c r="E13" s="2" t="s">
        <v>127</v>
      </c>
      <c r="F13" s="2" t="s">
        <v>128</v>
      </c>
      <c r="G13">
        <v>20.99</v>
      </c>
      <c r="H13">
        <v>15.01</v>
      </c>
      <c r="I13">
        <v>10.6297</v>
      </c>
      <c r="J13">
        <v>8.9960000000000004</v>
      </c>
      <c r="K13">
        <v>2.0642499999999999</v>
      </c>
      <c r="L13">
        <v>1.4</v>
      </c>
      <c r="M13">
        <v>7.5200000000000003E-2</v>
      </c>
      <c r="N13" s="5">
        <v>44314</v>
      </c>
      <c r="O13">
        <v>18.59</v>
      </c>
      <c r="P13" s="5">
        <v>44306</v>
      </c>
      <c r="Q13" s="5">
        <v>44307</v>
      </c>
      <c r="R13" s="2" t="s">
        <v>112</v>
      </c>
      <c r="S13" s="2">
        <v>2006</v>
      </c>
      <c r="T13" s="2">
        <v>2020</v>
      </c>
      <c r="U13" s="2">
        <v>3</v>
      </c>
      <c r="V13" s="2">
        <v>2</v>
      </c>
      <c r="W13" s="2">
        <v>-0.17127071823204423</v>
      </c>
      <c r="X13" s="2">
        <v>-0.31192660550458723</v>
      </c>
      <c r="Y13" s="2">
        <v>0</v>
      </c>
      <c r="Z13" s="2">
        <v>0</v>
      </c>
      <c r="AA13" s="2">
        <v>0</v>
      </c>
      <c r="AB13" s="2">
        <v>1.5</v>
      </c>
      <c r="AC13" s="2">
        <v>1.5</v>
      </c>
      <c r="AD13" s="2">
        <v>1.5</v>
      </c>
      <c r="AE13" s="2">
        <v>1.5</v>
      </c>
      <c r="AG13" s="2">
        <v>0.9375</v>
      </c>
      <c r="AH13" s="2">
        <v>0.9375</v>
      </c>
      <c r="AI13" s="2">
        <v>1.25</v>
      </c>
      <c r="AJ13" s="2"/>
    </row>
    <row r="14" spans="1:37" x14ac:dyDescent="0.2">
      <c r="A14" s="2" t="s">
        <v>129</v>
      </c>
      <c r="B14" s="2" t="s">
        <v>130</v>
      </c>
      <c r="C14" s="2" t="s">
        <v>131</v>
      </c>
      <c r="D14" s="2" t="s">
        <v>109</v>
      </c>
      <c r="E14" s="2" t="s">
        <v>132</v>
      </c>
      <c r="F14" s="2" t="s">
        <v>133</v>
      </c>
      <c r="G14">
        <v>60.96</v>
      </c>
      <c r="H14">
        <v>47.56</v>
      </c>
      <c r="I14">
        <v>14.208299999999999</v>
      </c>
      <c r="J14">
        <v>17.434999999999999</v>
      </c>
      <c r="K14">
        <v>2.8873000000000002</v>
      </c>
      <c r="L14">
        <v>1.35</v>
      </c>
      <c r="M14">
        <v>2.7199999999999998E-2</v>
      </c>
      <c r="N14" s="5">
        <v>44106</v>
      </c>
      <c r="O14">
        <v>50.34</v>
      </c>
      <c r="P14" s="5">
        <v>44306</v>
      </c>
      <c r="Q14" s="5">
        <v>44307</v>
      </c>
      <c r="R14" s="2" t="s">
        <v>112</v>
      </c>
      <c r="S14" s="2">
        <v>2001</v>
      </c>
      <c r="T14" s="2">
        <v>2020</v>
      </c>
      <c r="U14" s="2">
        <v>16</v>
      </c>
      <c r="V14" s="2">
        <v>1</v>
      </c>
      <c r="W14" s="2">
        <v>0.60714285714285732</v>
      </c>
      <c r="X14" s="2">
        <v>0.35000000000000009</v>
      </c>
      <c r="Y14" s="2">
        <v>0.35000000000000009</v>
      </c>
      <c r="Z14" s="2">
        <v>0.14406779661016964</v>
      </c>
      <c r="AA14" s="2">
        <v>3.0534351145038195E-2</v>
      </c>
      <c r="AB14" s="2">
        <v>1.18</v>
      </c>
      <c r="AC14" s="2">
        <v>1.22</v>
      </c>
      <c r="AD14" s="2">
        <v>1.31</v>
      </c>
      <c r="AE14" s="2">
        <v>1.35</v>
      </c>
      <c r="AG14" s="2">
        <v>0.45384615384615379</v>
      </c>
      <c r="AH14" s="2">
        <v>0.46923076923076917</v>
      </c>
      <c r="AI14" s="2">
        <v>0.46785714285714292</v>
      </c>
      <c r="AJ14" s="2">
        <v>0.43548387096774194</v>
      </c>
    </row>
    <row r="15" spans="1:37" x14ac:dyDescent="0.2">
      <c r="A15" s="2" t="s">
        <v>134</v>
      </c>
      <c r="B15" s="2" t="s">
        <v>135</v>
      </c>
      <c r="C15" s="2" t="s">
        <v>136</v>
      </c>
      <c r="D15" s="2" t="s">
        <v>109</v>
      </c>
      <c r="E15" s="2" t="s">
        <v>52</v>
      </c>
      <c r="F15" s="2" t="s">
        <v>137</v>
      </c>
      <c r="G15">
        <v>37.1</v>
      </c>
      <c r="H15">
        <v>16.190000000000001</v>
      </c>
      <c r="I15">
        <v>15.6134</v>
      </c>
      <c r="J15">
        <v>25.581</v>
      </c>
      <c r="K15">
        <v>1.38306</v>
      </c>
      <c r="L15">
        <v>1</v>
      </c>
      <c r="M15">
        <v>2.81E-2</v>
      </c>
      <c r="N15" s="5">
        <v>44330</v>
      </c>
      <c r="O15">
        <v>35.56</v>
      </c>
      <c r="P15" s="5">
        <v>44306</v>
      </c>
      <c r="Q15" s="5">
        <v>44307</v>
      </c>
      <c r="R15" s="2" t="s">
        <v>112</v>
      </c>
      <c r="S15" s="2">
        <v>2001</v>
      </c>
      <c r="T15" s="2">
        <v>2020</v>
      </c>
      <c r="U15" s="2">
        <v>9</v>
      </c>
      <c r="V15" s="2">
        <v>4</v>
      </c>
      <c r="W15" s="2">
        <v>-0.58333333333333337</v>
      </c>
      <c r="X15" s="2">
        <v>-0.17647058823529416</v>
      </c>
      <c r="Y15" s="2">
        <v>-0.17647058823529416</v>
      </c>
      <c r="Z15" s="2">
        <v>-0.3636363636363637</v>
      </c>
      <c r="AA15" s="2">
        <v>0</v>
      </c>
      <c r="AB15" s="2">
        <v>1.1000000000000001</v>
      </c>
      <c r="AC15" s="2">
        <v>1.1000000000000001</v>
      </c>
      <c r="AD15" s="2">
        <v>0.7</v>
      </c>
      <c r="AE15" s="2">
        <v>0.7</v>
      </c>
      <c r="AG15" s="2">
        <v>0.40740740740740744</v>
      </c>
      <c r="AH15" s="2"/>
      <c r="AI15" s="2"/>
      <c r="AJ15" s="2"/>
    </row>
    <row r="16" spans="1:37" x14ac:dyDescent="0.2">
      <c r="A16" s="2" t="s">
        <v>138</v>
      </c>
      <c r="B16" s="2" t="s">
        <v>139</v>
      </c>
      <c r="C16" s="2" t="s">
        <v>140</v>
      </c>
      <c r="D16" s="2" t="s">
        <v>109</v>
      </c>
      <c r="E16" s="2" t="s">
        <v>48</v>
      </c>
      <c r="F16" s="2" t="s">
        <v>141</v>
      </c>
      <c r="G16">
        <v>52.2</v>
      </c>
      <c r="H16">
        <v>28.87</v>
      </c>
      <c r="I16">
        <v>8.3399300000000007</v>
      </c>
      <c r="J16">
        <v>61.804000000000002</v>
      </c>
      <c r="K16">
        <v>0.81774599999999997</v>
      </c>
      <c r="L16">
        <v>5.03</v>
      </c>
      <c r="M16">
        <v>9.9199999999999997E-2</v>
      </c>
      <c r="N16" s="5">
        <v>44349</v>
      </c>
      <c r="O16">
        <v>50.72</v>
      </c>
      <c r="P16" s="5">
        <v>44306</v>
      </c>
      <c r="Q16" s="5">
        <v>44307</v>
      </c>
      <c r="R16" s="2" t="s">
        <v>112</v>
      </c>
      <c r="S16" s="2">
        <v>2003</v>
      </c>
      <c r="T16" s="2">
        <v>2020</v>
      </c>
      <c r="U16" s="2">
        <v>9</v>
      </c>
      <c r="V16" s="2">
        <v>4</v>
      </c>
      <c r="W16" s="2">
        <v>2.0113636363636358</v>
      </c>
      <c r="X16" s="2">
        <v>0.20454545454545439</v>
      </c>
      <c r="Y16" s="2">
        <v>0.70967741935483863</v>
      </c>
      <c r="Z16" s="2">
        <v>0.26190476190476181</v>
      </c>
      <c r="AA16" s="2">
        <v>0.20454545454545439</v>
      </c>
      <c r="AB16" s="2">
        <v>2.1</v>
      </c>
      <c r="AC16" s="2">
        <v>2.1</v>
      </c>
      <c r="AD16" s="2">
        <v>2.2000000000000002</v>
      </c>
      <c r="AE16" s="2">
        <v>2.65</v>
      </c>
      <c r="AG16" s="2">
        <v>0.67741935483870974</v>
      </c>
      <c r="AH16" s="2">
        <v>0.51219512195121952</v>
      </c>
      <c r="AI16" s="2">
        <v>0.43137254901960792</v>
      </c>
      <c r="AJ16" s="2"/>
    </row>
    <row r="17" spans="1:36" x14ac:dyDescent="0.2">
      <c r="A17" s="2" t="s">
        <v>142</v>
      </c>
      <c r="B17" s="2" t="s">
        <v>143</v>
      </c>
      <c r="C17" s="2" t="s">
        <v>144</v>
      </c>
      <c r="D17" s="2" t="s">
        <v>109</v>
      </c>
      <c r="E17" s="2" t="s">
        <v>132</v>
      </c>
      <c r="F17" s="2" t="s">
        <v>145</v>
      </c>
      <c r="G17">
        <v>59.51</v>
      </c>
      <c r="H17">
        <v>35.11</v>
      </c>
      <c r="I17">
        <v>98.844800000000006</v>
      </c>
      <c r="J17">
        <v>34.491</v>
      </c>
      <c r="K17">
        <v>1.6621699999999999</v>
      </c>
      <c r="L17">
        <v>0.5</v>
      </c>
      <c r="M17">
        <v>8.8000000000000005E-3</v>
      </c>
      <c r="N17" s="5">
        <v>44320</v>
      </c>
      <c r="O17">
        <v>57.4</v>
      </c>
      <c r="P17" s="5">
        <v>44306</v>
      </c>
      <c r="Q17" s="5">
        <v>44307</v>
      </c>
      <c r="R17" s="2" t="s">
        <v>112</v>
      </c>
      <c r="S17" s="2">
        <v>2002</v>
      </c>
      <c r="T17" s="2">
        <v>2020</v>
      </c>
      <c r="U17" s="2">
        <v>13</v>
      </c>
      <c r="V17" s="2">
        <v>3</v>
      </c>
      <c r="W17" s="2">
        <v>7.6206896551724146</v>
      </c>
      <c r="X17" s="2">
        <v>8.6956521739130516E-2</v>
      </c>
      <c r="Y17" s="2">
        <v>-0.30555555555555558</v>
      </c>
      <c r="Z17" s="2">
        <v>-0.30555555555555558</v>
      </c>
      <c r="AA17" s="2">
        <v>0.38888888888888878</v>
      </c>
      <c r="AB17" s="2">
        <v>3.6</v>
      </c>
      <c r="AC17" s="2">
        <v>2.8</v>
      </c>
      <c r="AD17" s="2">
        <v>1.8</v>
      </c>
      <c r="AE17" s="2">
        <v>2.5</v>
      </c>
      <c r="AG17" s="2">
        <v>0.9</v>
      </c>
      <c r="AH17" s="2">
        <v>1.2727272727272725</v>
      </c>
      <c r="AI17" s="2">
        <v>0.4</v>
      </c>
      <c r="AJ17" s="2"/>
    </row>
    <row r="18" spans="1:36" x14ac:dyDescent="0.2">
      <c r="A18" s="2" t="s">
        <v>146</v>
      </c>
      <c r="B18" s="2" t="s">
        <v>147</v>
      </c>
      <c r="C18" s="2" t="s">
        <v>148</v>
      </c>
      <c r="D18" s="2" t="s">
        <v>149</v>
      </c>
      <c r="E18" s="2" t="s">
        <v>110</v>
      </c>
      <c r="F18" s="2" t="s">
        <v>150</v>
      </c>
      <c r="G18">
        <v>31.8</v>
      </c>
      <c r="H18">
        <v>17.28</v>
      </c>
      <c r="I18">
        <v>60.696300000000001</v>
      </c>
      <c r="J18">
        <v>6.1029999999999998</v>
      </c>
      <c r="K18">
        <v>5.1417299999999999</v>
      </c>
      <c r="N18" s="5"/>
      <c r="O18">
        <v>31.38</v>
      </c>
      <c r="P18" s="5">
        <v>44306</v>
      </c>
      <c r="Q18" s="5">
        <v>44306</v>
      </c>
      <c r="R18" s="2" t="s">
        <v>151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G18" s="2"/>
      <c r="AH18" s="2"/>
      <c r="AI18" s="2"/>
      <c r="AJ18" s="2"/>
    </row>
    <row r="19" spans="1:36" x14ac:dyDescent="0.2">
      <c r="A19" s="2" t="s">
        <v>46</v>
      </c>
      <c r="B19" s="2" t="s">
        <v>12</v>
      </c>
      <c r="C19" s="2" t="s">
        <v>47</v>
      </c>
      <c r="D19" s="2" t="s">
        <v>16</v>
      </c>
      <c r="E19" s="2" t="s">
        <v>48</v>
      </c>
      <c r="F19" s="2" t="s">
        <v>49</v>
      </c>
      <c r="G19">
        <v>265</v>
      </c>
      <c r="H19">
        <v>157.32</v>
      </c>
      <c r="I19">
        <v>20.534400000000002</v>
      </c>
      <c r="J19">
        <v>243.255</v>
      </c>
      <c r="K19">
        <v>1.07883</v>
      </c>
      <c r="L19">
        <v>6.2</v>
      </c>
      <c r="M19">
        <v>2.3599999999999999E-2</v>
      </c>
      <c r="N19" s="5">
        <v>44271</v>
      </c>
      <c r="O19">
        <v>262.43</v>
      </c>
      <c r="P19" s="5">
        <v>44306</v>
      </c>
      <c r="Q19" s="5">
        <v>44306</v>
      </c>
      <c r="R19" s="2" t="s">
        <v>104</v>
      </c>
      <c r="S19" s="2">
        <v>1996</v>
      </c>
      <c r="T19" s="2">
        <v>2021</v>
      </c>
      <c r="U19" s="2">
        <v>18</v>
      </c>
      <c r="V19" s="2">
        <v>1</v>
      </c>
      <c r="W19" s="2">
        <v>9.3333333333333339</v>
      </c>
      <c r="X19" s="2">
        <v>-0.515625</v>
      </c>
      <c r="Y19" s="2">
        <v>-0.67021276595744683</v>
      </c>
      <c r="Z19" s="2">
        <v>-0.70754716981132082</v>
      </c>
      <c r="AA19" s="2">
        <v>-0.75</v>
      </c>
      <c r="AB19" s="2">
        <v>5.05</v>
      </c>
      <c r="AC19" s="2">
        <v>5.3</v>
      </c>
      <c r="AD19" s="2">
        <v>5.75</v>
      </c>
      <c r="AE19" s="2">
        <v>6.2</v>
      </c>
      <c r="AF19">
        <v>1.55</v>
      </c>
      <c r="AG19" s="2">
        <v>0.44298245614035087</v>
      </c>
      <c r="AH19" s="2">
        <v>2.12</v>
      </c>
      <c r="AI19" s="2">
        <v>0.23279352226720648</v>
      </c>
      <c r="AJ19" s="2"/>
    </row>
    <row r="20" spans="1:36" x14ac:dyDescent="0.2">
      <c r="A20" s="2" t="s">
        <v>50</v>
      </c>
      <c r="B20" s="2" t="s">
        <v>13</v>
      </c>
      <c r="C20" s="2" t="s">
        <v>51</v>
      </c>
      <c r="D20" s="2" t="s">
        <v>16</v>
      </c>
      <c r="E20" s="2" t="s">
        <v>52</v>
      </c>
      <c r="F20" s="2" t="s">
        <v>53</v>
      </c>
      <c r="G20">
        <v>104.28</v>
      </c>
      <c r="H20">
        <v>62.2</v>
      </c>
      <c r="I20">
        <v>77.886099999999999</v>
      </c>
      <c r="J20">
        <v>21.809000000000001</v>
      </c>
      <c r="K20">
        <v>4.7640900000000004</v>
      </c>
      <c r="L20">
        <v>0.8</v>
      </c>
      <c r="M20">
        <v>7.7000000000000002E-3</v>
      </c>
      <c r="N20" s="5">
        <v>44224</v>
      </c>
      <c r="O20">
        <v>103.9</v>
      </c>
      <c r="P20" s="5">
        <v>44306</v>
      </c>
      <c r="Q20" s="5">
        <v>44306</v>
      </c>
      <c r="R20" s="2" t="s">
        <v>104</v>
      </c>
      <c r="S20" s="2">
        <v>2020</v>
      </c>
      <c r="T20" s="2">
        <v>2021</v>
      </c>
      <c r="U20" s="2">
        <v>0</v>
      </c>
      <c r="V20" s="2">
        <v>1</v>
      </c>
      <c r="W20" s="2">
        <v>-0.70588235294117652</v>
      </c>
      <c r="X20" s="2"/>
      <c r="Y20" s="2"/>
      <c r="Z20" s="2"/>
      <c r="AA20" s="2">
        <v>-0.70588235294117652</v>
      </c>
      <c r="AB20" s="2"/>
      <c r="AC20" s="2"/>
      <c r="AD20" s="2"/>
      <c r="AE20" s="2"/>
      <c r="AF20">
        <v>0.2</v>
      </c>
      <c r="AG20" s="2"/>
      <c r="AH20" s="2"/>
      <c r="AI20" s="2"/>
      <c r="AJ20" s="2"/>
    </row>
    <row r="21" spans="1:36" x14ac:dyDescent="0.2">
      <c r="A21" s="2" t="s">
        <v>54</v>
      </c>
      <c r="B21" s="2" t="s">
        <v>14</v>
      </c>
      <c r="C21" s="2" t="s">
        <v>55</v>
      </c>
      <c r="D21" s="2" t="s">
        <v>16</v>
      </c>
      <c r="E21" s="2" t="s">
        <v>48</v>
      </c>
      <c r="F21" s="2" t="s">
        <v>56</v>
      </c>
      <c r="G21">
        <v>27.08</v>
      </c>
      <c r="H21">
        <v>6.38</v>
      </c>
      <c r="I21">
        <v>22.823</v>
      </c>
      <c r="J21">
        <v>22.547000000000001</v>
      </c>
      <c r="K21">
        <v>1.1438299999999999</v>
      </c>
      <c r="L21">
        <v>0.62</v>
      </c>
      <c r="M21">
        <v>2.4E-2</v>
      </c>
      <c r="N21" s="5">
        <v>44239</v>
      </c>
      <c r="O21">
        <v>25.79</v>
      </c>
      <c r="P21" s="5">
        <v>44306</v>
      </c>
      <c r="Q21" s="5">
        <v>44306</v>
      </c>
      <c r="R21" s="2" t="s">
        <v>104</v>
      </c>
      <c r="S21" s="2">
        <v>1996</v>
      </c>
      <c r="T21" s="2">
        <v>2021</v>
      </c>
      <c r="U21" s="2">
        <v>16</v>
      </c>
      <c r="V21" s="2">
        <v>9</v>
      </c>
      <c r="W21" s="2">
        <v>-0.80527638190954776</v>
      </c>
      <c r="X21" s="2">
        <v>-0.84102564102564104</v>
      </c>
      <c r="Y21" s="2">
        <v>-0.88848920863309355</v>
      </c>
      <c r="Z21" s="2">
        <v>-0.90372670807453404</v>
      </c>
      <c r="AA21" s="2">
        <v>-0.79999999999999993</v>
      </c>
      <c r="AB21" s="2">
        <v>1.1499999999999999</v>
      </c>
      <c r="AC21" s="2">
        <v>1.61</v>
      </c>
      <c r="AD21" s="2">
        <v>1.23</v>
      </c>
      <c r="AE21" s="2">
        <v>0.77500000000000002</v>
      </c>
      <c r="AF21">
        <v>0.155</v>
      </c>
      <c r="AG21" s="2">
        <v>0.4107142857142857</v>
      </c>
      <c r="AH21" s="2">
        <v>0.76666666666666672</v>
      </c>
      <c r="AI21" s="2">
        <v>0.94615384615384601</v>
      </c>
      <c r="AJ21" s="2"/>
    </row>
    <row r="22" spans="1:36" x14ac:dyDescent="0.2">
      <c r="A22" s="2" t="s">
        <v>57</v>
      </c>
      <c r="B22" s="2" t="s">
        <v>15</v>
      </c>
      <c r="C22" s="2" t="s">
        <v>58</v>
      </c>
      <c r="D22" s="2" t="s">
        <v>16</v>
      </c>
      <c r="E22" s="2" t="s">
        <v>44</v>
      </c>
      <c r="F22" s="2" t="s">
        <v>59</v>
      </c>
      <c r="G22">
        <v>34.49</v>
      </c>
      <c r="H22">
        <v>9.24</v>
      </c>
      <c r="J22">
        <v>13.795</v>
      </c>
      <c r="K22">
        <v>1.9391099999999999</v>
      </c>
      <c r="N22" s="5"/>
      <c r="O22">
        <v>26.75</v>
      </c>
      <c r="P22" s="5">
        <v>44306</v>
      </c>
      <c r="Q22" s="5">
        <v>44306</v>
      </c>
      <c r="R22" s="2" t="s">
        <v>104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G22" s="2"/>
      <c r="AH22" s="2"/>
      <c r="AI22" s="2"/>
      <c r="AJ22" s="2"/>
    </row>
    <row r="23" spans="1:36" x14ac:dyDescent="0.2">
      <c r="A23" s="2" t="s">
        <v>152</v>
      </c>
      <c r="B23" s="2" t="s">
        <v>153</v>
      </c>
      <c r="C23" s="2" t="s">
        <v>154</v>
      </c>
      <c r="D23" s="2" t="s">
        <v>149</v>
      </c>
      <c r="E23" s="2" t="s">
        <v>127</v>
      </c>
      <c r="F23" s="2" t="s">
        <v>128</v>
      </c>
      <c r="G23">
        <v>14.64</v>
      </c>
      <c r="H23">
        <v>7.55</v>
      </c>
      <c r="J23">
        <v>11.698</v>
      </c>
      <c r="K23">
        <v>1.1771199999999999</v>
      </c>
      <c r="N23" s="5"/>
      <c r="O23">
        <v>13.77</v>
      </c>
      <c r="P23" s="5">
        <v>44306</v>
      </c>
      <c r="Q23" s="5">
        <v>44306</v>
      </c>
      <c r="R23" s="2" t="s">
        <v>151</v>
      </c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G23" s="2"/>
      <c r="AH23" s="2"/>
      <c r="AI23" s="2"/>
      <c r="AJ23" s="2"/>
    </row>
    <row r="24" spans="1:36" x14ac:dyDescent="0.2">
      <c r="A24" s="2" t="s">
        <v>155</v>
      </c>
      <c r="B24" s="2" t="s">
        <v>156</v>
      </c>
      <c r="C24" s="2" t="s">
        <v>154</v>
      </c>
      <c r="D24" s="2" t="s">
        <v>149</v>
      </c>
      <c r="E24" s="2" t="s">
        <v>127</v>
      </c>
      <c r="F24" s="2" t="s">
        <v>128</v>
      </c>
      <c r="G24">
        <v>14.93</v>
      </c>
      <c r="H24">
        <v>7.4649999999999999</v>
      </c>
      <c r="J24">
        <v>11.698</v>
      </c>
      <c r="K24">
        <v>1.18909</v>
      </c>
      <c r="N24" s="5"/>
      <c r="O24">
        <v>13.91</v>
      </c>
      <c r="P24" s="5">
        <v>44306</v>
      </c>
      <c r="Q24" s="5">
        <v>44306</v>
      </c>
      <c r="R24" s="2" t="s">
        <v>151</v>
      </c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G24" s="2"/>
      <c r="AH24" s="2"/>
      <c r="AI24" s="2"/>
      <c r="AJ24" s="2"/>
    </row>
    <row r="25" spans="1:36" x14ac:dyDescent="0.2">
      <c r="A25" s="2" t="s">
        <v>157</v>
      </c>
      <c r="B25" s="2" t="s">
        <v>158</v>
      </c>
      <c r="C25" s="2" t="s">
        <v>159</v>
      </c>
      <c r="D25" s="2" t="s">
        <v>149</v>
      </c>
      <c r="E25" s="2" t="s">
        <v>44</v>
      </c>
      <c r="F25" s="2" t="s">
        <v>160</v>
      </c>
      <c r="G25">
        <v>68.48</v>
      </c>
      <c r="H25">
        <v>38.659999999999997</v>
      </c>
      <c r="I25">
        <v>41.332900000000002</v>
      </c>
      <c r="J25">
        <v>7.1109999999999998</v>
      </c>
      <c r="K25">
        <v>9.28843</v>
      </c>
      <c r="L25">
        <v>2.12</v>
      </c>
      <c r="M25">
        <v>3.2099999999999997E-2</v>
      </c>
      <c r="N25" s="5">
        <v>44277</v>
      </c>
      <c r="O25">
        <v>66.05</v>
      </c>
      <c r="P25" s="5">
        <v>44306</v>
      </c>
      <c r="Q25" s="5">
        <v>44306</v>
      </c>
      <c r="R25" s="2" t="s">
        <v>151</v>
      </c>
      <c r="S25" s="2">
        <v>2016</v>
      </c>
      <c r="T25" s="2">
        <v>2021</v>
      </c>
      <c r="U25" s="2">
        <v>4</v>
      </c>
      <c r="V25" s="2">
        <v>1</v>
      </c>
      <c r="W25" s="2">
        <v>-0.1451612903225806</v>
      </c>
      <c r="X25" s="2"/>
      <c r="Y25" s="2">
        <v>-0.1451612903225806</v>
      </c>
      <c r="Z25" s="2">
        <v>-0.7055555555555556</v>
      </c>
      <c r="AA25" s="2">
        <v>-0.74519230769230771</v>
      </c>
      <c r="AB25" s="2">
        <v>0.78</v>
      </c>
      <c r="AC25" s="2">
        <v>1.8</v>
      </c>
      <c r="AD25" s="2">
        <v>2</v>
      </c>
      <c r="AE25" s="2">
        <v>2.08</v>
      </c>
      <c r="AF25">
        <v>0.53</v>
      </c>
      <c r="AG25" s="2">
        <v>0.312</v>
      </c>
      <c r="AH25" s="2">
        <v>0.75</v>
      </c>
      <c r="AI25" s="2">
        <v>0.83333333333333337</v>
      </c>
      <c r="AJ25" s="2"/>
    </row>
    <row r="26" spans="1:36" x14ac:dyDescent="0.2">
      <c r="A26" s="2" t="s">
        <v>161</v>
      </c>
      <c r="B26" s="2" t="s">
        <v>162</v>
      </c>
      <c r="C26" s="2" t="s">
        <v>163</v>
      </c>
      <c r="D26" s="2" t="s">
        <v>149</v>
      </c>
      <c r="E26" s="2" t="s">
        <v>36</v>
      </c>
      <c r="F26" s="2" t="s">
        <v>164</v>
      </c>
      <c r="G26">
        <v>23.69</v>
      </c>
      <c r="H26">
        <v>10.67</v>
      </c>
      <c r="J26">
        <v>23.445</v>
      </c>
      <c r="K26">
        <v>0.85433999999999999</v>
      </c>
      <c r="L26">
        <v>0.67</v>
      </c>
      <c r="M26">
        <v>3.3300000000000003E-2</v>
      </c>
      <c r="N26" s="5">
        <v>44258</v>
      </c>
      <c r="O26">
        <v>20.03</v>
      </c>
      <c r="P26" s="5">
        <v>44306</v>
      </c>
      <c r="Q26" s="5">
        <v>44306</v>
      </c>
      <c r="R26" s="2" t="s">
        <v>151</v>
      </c>
      <c r="S26" s="2">
        <v>1995</v>
      </c>
      <c r="T26" s="2">
        <v>2021</v>
      </c>
      <c r="U26" s="2">
        <v>17</v>
      </c>
      <c r="V26" s="2">
        <v>6</v>
      </c>
      <c r="W26" s="2">
        <v>1.3294976143699131</v>
      </c>
      <c r="X26" s="2">
        <v>-0.81995661605206072</v>
      </c>
      <c r="Y26" s="2">
        <v>-0.86591276252019389</v>
      </c>
      <c r="Z26" s="2">
        <v>-0.86038687973086636</v>
      </c>
      <c r="AA26" s="2">
        <v>-0.79927448609431673</v>
      </c>
      <c r="AB26" s="2">
        <v>0.98099999999999998</v>
      </c>
      <c r="AC26" s="2">
        <v>1.1890000000000001</v>
      </c>
      <c r="AD26" s="2">
        <v>1.2609999999999999</v>
      </c>
      <c r="AE26" s="2">
        <v>0.82699999999999996</v>
      </c>
      <c r="AF26">
        <v>0.16600000000000001</v>
      </c>
      <c r="AG26" s="2">
        <v>0.36333333333333329</v>
      </c>
      <c r="AH26" s="2">
        <v>0.59450000000000003</v>
      </c>
      <c r="AI26" s="2">
        <v>0.66368421052631577</v>
      </c>
      <c r="AJ26" s="2"/>
    </row>
    <row r="27" spans="1:36" x14ac:dyDescent="0.2">
      <c r="A27" s="2" t="s">
        <v>60</v>
      </c>
      <c r="B27" s="2" t="s">
        <v>4</v>
      </c>
      <c r="C27" s="2" t="s">
        <v>3</v>
      </c>
      <c r="D27" s="2" t="s">
        <v>16</v>
      </c>
      <c r="E27" s="2" t="s">
        <v>52</v>
      </c>
      <c r="F27" s="2" t="s">
        <v>61</v>
      </c>
      <c r="G27">
        <v>11.18</v>
      </c>
      <c r="H27">
        <v>6.1849999999999996</v>
      </c>
      <c r="I27">
        <v>97.547200000000004</v>
      </c>
      <c r="J27">
        <v>4.0640000000000001</v>
      </c>
      <c r="K27">
        <v>2.5442900000000002</v>
      </c>
      <c r="L27">
        <v>0.35</v>
      </c>
      <c r="M27">
        <v>3.3700000000000001E-2</v>
      </c>
      <c r="N27" s="5">
        <v>44301</v>
      </c>
      <c r="O27">
        <v>10.36</v>
      </c>
      <c r="P27" s="5">
        <v>44306</v>
      </c>
      <c r="Q27" s="5">
        <v>44307</v>
      </c>
      <c r="R27" s="2" t="s">
        <v>105</v>
      </c>
      <c r="S27" s="2">
        <v>2012</v>
      </c>
      <c r="T27" s="2">
        <v>2020</v>
      </c>
      <c r="U27" s="2">
        <v>5</v>
      </c>
      <c r="V27" s="2">
        <v>1</v>
      </c>
      <c r="W27" s="2">
        <v>0.74999999999999978</v>
      </c>
      <c r="X27" s="2">
        <v>0.39999999999999991</v>
      </c>
      <c r="Y27" s="2">
        <v>0.16666666666666663</v>
      </c>
      <c r="Z27" s="2">
        <v>0.16666666666666663</v>
      </c>
      <c r="AA27" s="2">
        <v>-0.65</v>
      </c>
      <c r="AB27" s="2">
        <v>0.3</v>
      </c>
      <c r="AC27" s="2">
        <v>0.35</v>
      </c>
      <c r="AD27" s="2">
        <v>1</v>
      </c>
      <c r="AE27" s="2">
        <v>0.35</v>
      </c>
      <c r="AG27" s="2"/>
      <c r="AH27" s="2"/>
      <c r="AI27" s="2"/>
      <c r="AJ27" s="2"/>
    </row>
    <row r="28" spans="1:36" x14ac:dyDescent="0.2">
      <c r="A28" s="2" t="s">
        <v>62</v>
      </c>
      <c r="B28" s="2" t="s">
        <v>8</v>
      </c>
      <c r="C28" s="2" t="s">
        <v>63</v>
      </c>
      <c r="D28" s="2" t="s">
        <v>16</v>
      </c>
      <c r="E28" s="2" t="s">
        <v>48</v>
      </c>
      <c r="F28" s="2" t="s">
        <v>64</v>
      </c>
      <c r="G28">
        <v>565</v>
      </c>
      <c r="H28">
        <v>460</v>
      </c>
      <c r="I28">
        <v>16.049399999999999</v>
      </c>
      <c r="J28">
        <v>644.03</v>
      </c>
      <c r="K28">
        <v>0.80741600000000002</v>
      </c>
      <c r="L28">
        <v>10</v>
      </c>
      <c r="M28">
        <v>1.89E-2</v>
      </c>
      <c r="N28" s="5">
        <v>44312</v>
      </c>
      <c r="O28">
        <v>520</v>
      </c>
      <c r="P28" s="5">
        <v>44306</v>
      </c>
      <c r="Q28" s="5">
        <v>44307</v>
      </c>
      <c r="R28" s="2" t="s">
        <v>105</v>
      </c>
      <c r="S28" s="2">
        <v>1997</v>
      </c>
      <c r="T28" s="2">
        <v>2020</v>
      </c>
      <c r="U28" s="2">
        <v>5</v>
      </c>
      <c r="V28" s="2">
        <v>2</v>
      </c>
      <c r="W28" s="2">
        <v>0.1111111111111111</v>
      </c>
      <c r="X28" s="2">
        <v>0.25</v>
      </c>
      <c r="Y28" s="2">
        <v>0.25</v>
      </c>
      <c r="Z28" s="2">
        <v>0.25</v>
      </c>
      <c r="AA28" s="2">
        <v>0.1111111111111111</v>
      </c>
      <c r="AB28" s="2">
        <v>8</v>
      </c>
      <c r="AC28" s="2">
        <v>9</v>
      </c>
      <c r="AD28" s="2">
        <v>9</v>
      </c>
      <c r="AE28" s="2">
        <v>10</v>
      </c>
      <c r="AG28" s="2">
        <v>0.28268551236749118</v>
      </c>
      <c r="AH28" s="2">
        <v>0.28938906752411575</v>
      </c>
      <c r="AI28" s="2">
        <v>0.27777777777777779</v>
      </c>
      <c r="AJ28" s="2"/>
    </row>
    <row r="29" spans="1:36" x14ac:dyDescent="0.2">
      <c r="A29" s="2" t="s">
        <v>65</v>
      </c>
      <c r="B29" s="2" t="s">
        <v>10</v>
      </c>
      <c r="C29" s="2" t="s">
        <v>11</v>
      </c>
      <c r="D29" s="2" t="s">
        <v>16</v>
      </c>
      <c r="E29" s="2" t="s">
        <v>48</v>
      </c>
      <c r="F29" s="2" t="s">
        <v>64</v>
      </c>
      <c r="G29">
        <v>5460</v>
      </c>
      <c r="H29">
        <v>4300</v>
      </c>
      <c r="I29">
        <v>2.54916E-2</v>
      </c>
      <c r="J29">
        <v>1839510</v>
      </c>
      <c r="K29">
        <v>2.89208E-3</v>
      </c>
      <c r="L29">
        <v>15</v>
      </c>
      <c r="M29">
        <v>2.8E-3</v>
      </c>
      <c r="N29" s="5">
        <v>44320</v>
      </c>
      <c r="O29">
        <v>5340</v>
      </c>
      <c r="P29" s="5">
        <v>44306</v>
      </c>
      <c r="Q29" s="5">
        <v>44307</v>
      </c>
      <c r="R29" s="2" t="s">
        <v>105</v>
      </c>
      <c r="S29" s="2">
        <v>1996</v>
      </c>
      <c r="T29" s="2">
        <v>2020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15</v>
      </c>
      <c r="AC29" s="2">
        <v>15</v>
      </c>
      <c r="AD29" s="2">
        <v>15</v>
      </c>
      <c r="AE29" s="2">
        <v>15</v>
      </c>
      <c r="AG29" s="2">
        <v>2.758793193505433E-5</v>
      </c>
      <c r="AH29" s="2">
        <v>-1.004419445560466E-4</v>
      </c>
      <c r="AI29" s="2">
        <v>3.0705175050202962E-5</v>
      </c>
      <c r="AJ29" s="2"/>
    </row>
    <row r="30" spans="1:36" x14ac:dyDescent="0.2">
      <c r="A30" s="2" t="s">
        <v>165</v>
      </c>
      <c r="B30" s="2" t="s">
        <v>166</v>
      </c>
      <c r="C30" s="2" t="s">
        <v>167</v>
      </c>
      <c r="D30" s="2" t="s">
        <v>16</v>
      </c>
      <c r="E30" s="2" t="s">
        <v>48</v>
      </c>
      <c r="F30" s="2" t="s">
        <v>64</v>
      </c>
      <c r="G30">
        <v>1580</v>
      </c>
      <c r="H30">
        <v>1405</v>
      </c>
      <c r="I30">
        <v>21.412800000000001</v>
      </c>
      <c r="J30">
        <v>1087.45</v>
      </c>
      <c r="K30">
        <v>1.36558</v>
      </c>
      <c r="L30">
        <v>40</v>
      </c>
      <c r="M30">
        <v>2.6800000000000001E-2</v>
      </c>
      <c r="N30" s="5">
        <v>44259</v>
      </c>
      <c r="O30">
        <v>1490</v>
      </c>
      <c r="P30" s="5">
        <v>44306</v>
      </c>
      <c r="Q30" s="5">
        <v>44307</v>
      </c>
      <c r="R30" s="2" t="s">
        <v>105</v>
      </c>
      <c r="S30" s="2">
        <v>1997</v>
      </c>
      <c r="T30" s="2">
        <v>2021</v>
      </c>
      <c r="U30" s="2">
        <v>12</v>
      </c>
      <c r="V30" s="2">
        <v>1</v>
      </c>
      <c r="W30" s="2">
        <v>1.8571428571428572</v>
      </c>
      <c r="X30" s="2">
        <v>5.2631578947368418E-2</v>
      </c>
      <c r="Y30" s="2">
        <v>5.2631578947368418E-2</v>
      </c>
      <c r="Z30" s="2">
        <v>0</v>
      </c>
      <c r="AA30" s="2">
        <v>5.666666666666667</v>
      </c>
      <c r="AB30" s="2">
        <v>38</v>
      </c>
      <c r="AC30" s="2">
        <v>40</v>
      </c>
      <c r="AD30" s="2">
        <v>40</v>
      </c>
      <c r="AE30" s="2">
        <v>6</v>
      </c>
      <c r="AF30">
        <v>40</v>
      </c>
      <c r="AG30" s="2">
        <v>0.15919564306661085</v>
      </c>
      <c r="AH30" s="2">
        <v>0.16353229762878169</v>
      </c>
      <c r="AI30" s="2">
        <v>0.17079419299743809</v>
      </c>
      <c r="AJ30" s="2"/>
    </row>
    <row r="31" spans="1:36" x14ac:dyDescent="0.2">
      <c r="A31" s="2" t="s">
        <v>168</v>
      </c>
      <c r="B31" s="2" t="s">
        <v>169</v>
      </c>
      <c r="C31" s="2" t="s">
        <v>170</v>
      </c>
      <c r="D31" s="2" t="s">
        <v>16</v>
      </c>
      <c r="E31" s="2" t="s">
        <v>48</v>
      </c>
      <c r="F31" s="2" t="s">
        <v>171</v>
      </c>
      <c r="G31">
        <v>4420</v>
      </c>
      <c r="H31">
        <v>4160</v>
      </c>
      <c r="I31">
        <v>17.0471</v>
      </c>
      <c r="J31">
        <v>6937.82</v>
      </c>
      <c r="K31">
        <v>0.61690800000000001</v>
      </c>
      <c r="L31">
        <v>110</v>
      </c>
      <c r="M31">
        <v>2.5600000000000001E-2</v>
      </c>
      <c r="N31" s="5">
        <v>44278</v>
      </c>
      <c r="O31">
        <v>4280</v>
      </c>
      <c r="P31" s="5">
        <v>44306</v>
      </c>
      <c r="Q31" s="5">
        <v>44307</v>
      </c>
      <c r="R31" s="2" t="s">
        <v>105</v>
      </c>
      <c r="S31" s="2">
        <v>1997</v>
      </c>
      <c r="T31" s="2">
        <v>2021</v>
      </c>
      <c r="U31" s="2">
        <v>5</v>
      </c>
      <c r="V31" s="2">
        <v>0</v>
      </c>
      <c r="W31" s="2">
        <v>0.5714285714285714</v>
      </c>
      <c r="X31" s="2">
        <v>0</v>
      </c>
      <c r="Y31" s="2">
        <v>0</v>
      </c>
      <c r="Z31" s="2">
        <v>0</v>
      </c>
      <c r="AA31" s="2">
        <v>0</v>
      </c>
      <c r="AB31" s="2">
        <v>110</v>
      </c>
      <c r="AC31" s="2">
        <v>110</v>
      </c>
      <c r="AD31" s="2">
        <v>110</v>
      </c>
      <c r="AE31" s="2">
        <v>110</v>
      </c>
      <c r="AF31">
        <v>110</v>
      </c>
      <c r="AG31" s="2">
        <v>0.3587736464448793</v>
      </c>
      <c r="AH31" s="2">
        <v>0.38009675190048381</v>
      </c>
      <c r="AI31" s="2">
        <v>0.37632569278138894</v>
      </c>
      <c r="AJ31" s="2"/>
    </row>
    <row r="32" spans="1:36" x14ac:dyDescent="0.2">
      <c r="A32" s="2" t="s">
        <v>172</v>
      </c>
      <c r="B32" s="2" t="s">
        <v>173</v>
      </c>
      <c r="C32" s="2" t="s">
        <v>174</v>
      </c>
      <c r="D32" s="2" t="s">
        <v>16</v>
      </c>
      <c r="E32" s="2" t="s">
        <v>48</v>
      </c>
      <c r="F32" s="2" t="s">
        <v>64</v>
      </c>
      <c r="G32">
        <v>946</v>
      </c>
      <c r="H32">
        <v>854</v>
      </c>
      <c r="I32">
        <v>14.490500000000001</v>
      </c>
      <c r="J32">
        <v>1182.6500000000001</v>
      </c>
      <c r="K32">
        <v>0.78129599999999999</v>
      </c>
      <c r="L32">
        <v>35</v>
      </c>
      <c r="M32">
        <v>3.7600000000000001E-2</v>
      </c>
      <c r="N32" s="5">
        <v>44271</v>
      </c>
      <c r="O32">
        <v>924</v>
      </c>
      <c r="P32" s="5">
        <v>44306</v>
      </c>
      <c r="Q32" s="5">
        <v>44307</v>
      </c>
      <c r="R32" s="2" t="s">
        <v>105</v>
      </c>
      <c r="S32" s="2">
        <v>1997</v>
      </c>
      <c r="T32" s="2">
        <v>2021</v>
      </c>
      <c r="U32" s="2">
        <v>12</v>
      </c>
      <c r="V32" s="2">
        <v>0</v>
      </c>
      <c r="W32" s="2">
        <v>1.5</v>
      </c>
      <c r="X32" s="2">
        <v>6.0606060606060608E-2</v>
      </c>
      <c r="Y32" s="2">
        <v>0</v>
      </c>
      <c r="Z32" s="2">
        <v>0</v>
      </c>
      <c r="AA32" s="2">
        <v>0</v>
      </c>
      <c r="AB32" s="2">
        <v>35</v>
      </c>
      <c r="AC32" s="2">
        <v>35</v>
      </c>
      <c r="AD32" s="2">
        <v>35</v>
      </c>
      <c r="AE32" s="2">
        <v>35</v>
      </c>
      <c r="AF32">
        <v>35</v>
      </c>
      <c r="AG32" s="2">
        <v>0.56818181818181812</v>
      </c>
      <c r="AH32" s="2">
        <v>0.56270096463022501</v>
      </c>
      <c r="AI32" s="2">
        <v>0.55379746835443033</v>
      </c>
      <c r="AJ32" s="2"/>
    </row>
    <row r="33" spans="1:36" x14ac:dyDescent="0.2">
      <c r="A33" s="2" t="s">
        <v>175</v>
      </c>
      <c r="B33" s="2" t="s">
        <v>176</v>
      </c>
      <c r="C33" s="2" t="s">
        <v>177</v>
      </c>
      <c r="D33" s="2" t="s">
        <v>16</v>
      </c>
      <c r="E33" s="2" t="s">
        <v>52</v>
      </c>
      <c r="F33" s="2" t="s">
        <v>178</v>
      </c>
      <c r="G33">
        <v>8090</v>
      </c>
      <c r="H33">
        <v>377</v>
      </c>
      <c r="I33">
        <v>54.105800000000002</v>
      </c>
      <c r="J33">
        <v>39.780999999999999</v>
      </c>
      <c r="K33">
        <v>9.5900099999999995</v>
      </c>
      <c r="L33">
        <v>7.5</v>
      </c>
      <c r="M33">
        <v>1.9599999999999999E-2</v>
      </c>
      <c r="N33" s="5">
        <v>44286</v>
      </c>
      <c r="O33">
        <v>382</v>
      </c>
      <c r="P33" s="5">
        <v>44306</v>
      </c>
      <c r="Q33" s="5">
        <v>44307</v>
      </c>
      <c r="R33" s="2" t="s">
        <v>105</v>
      </c>
      <c r="S33" s="2">
        <v>1998</v>
      </c>
      <c r="T33" s="2">
        <v>2021</v>
      </c>
      <c r="U33" s="2">
        <v>15</v>
      </c>
      <c r="V33" s="2">
        <v>4</v>
      </c>
      <c r="W33" s="2">
        <v>-0.25</v>
      </c>
      <c r="X33" s="2">
        <v>-0.88461538461538458</v>
      </c>
      <c r="Y33" s="2">
        <v>-0.88461538461538458</v>
      </c>
      <c r="Z33" s="2">
        <v>-0.91176470588235281</v>
      </c>
      <c r="AA33" s="2">
        <v>-0.95</v>
      </c>
      <c r="AB33" s="2">
        <v>75</v>
      </c>
      <c r="AC33" s="2">
        <v>85</v>
      </c>
      <c r="AD33" s="2">
        <v>100</v>
      </c>
      <c r="AE33" s="2">
        <v>150</v>
      </c>
      <c r="AF33">
        <v>7.5</v>
      </c>
      <c r="AG33" s="2">
        <v>0.59476605868358445</v>
      </c>
      <c r="AH33" s="2">
        <v>0.60627674750356642</v>
      </c>
      <c r="AI33" s="2">
        <v>0.50761421319796951</v>
      </c>
      <c r="AJ33" s="2"/>
    </row>
    <row r="34" spans="1:36" x14ac:dyDescent="0.2">
      <c r="A34" s="2" t="s">
        <v>179</v>
      </c>
      <c r="B34" s="2" t="s">
        <v>180</v>
      </c>
      <c r="C34" s="2" t="s">
        <v>181</v>
      </c>
      <c r="D34" s="2" t="s">
        <v>16</v>
      </c>
      <c r="E34" s="2" t="s">
        <v>110</v>
      </c>
      <c r="F34" s="2" t="s">
        <v>182</v>
      </c>
      <c r="G34">
        <v>76</v>
      </c>
      <c r="H34">
        <v>61.8</v>
      </c>
      <c r="I34">
        <v>8.0337700000000005</v>
      </c>
      <c r="J34">
        <v>78.457999999999998</v>
      </c>
      <c r="K34">
        <v>0.80042800000000003</v>
      </c>
      <c r="L34">
        <v>1.8</v>
      </c>
      <c r="M34">
        <v>2.8400000000000002E-2</v>
      </c>
      <c r="N34" s="5">
        <v>44277</v>
      </c>
      <c r="O34">
        <v>62.8</v>
      </c>
      <c r="P34" s="5">
        <v>44306</v>
      </c>
      <c r="Q34" s="5">
        <v>44307</v>
      </c>
      <c r="R34" s="2" t="s">
        <v>105</v>
      </c>
      <c r="S34" s="2">
        <v>2003</v>
      </c>
      <c r="T34" s="2">
        <v>2021</v>
      </c>
      <c r="U34" s="2">
        <v>5</v>
      </c>
      <c r="V34" s="2">
        <v>5</v>
      </c>
      <c r="W34" s="2">
        <v>-0.93333333333333324</v>
      </c>
      <c r="X34" s="2">
        <v>-0.86153846153846148</v>
      </c>
      <c r="Y34" s="2">
        <v>2.0000000000000004</v>
      </c>
      <c r="Z34" s="2">
        <v>1.7692307692307689</v>
      </c>
      <c r="AA34" s="2">
        <v>0</v>
      </c>
      <c r="AB34" s="2">
        <v>0.65</v>
      </c>
      <c r="AC34" s="2">
        <v>0.65</v>
      </c>
      <c r="AD34" s="2">
        <v>0.5</v>
      </c>
      <c r="AE34" s="2">
        <v>1.8</v>
      </c>
      <c r="AF34">
        <v>1.8</v>
      </c>
      <c r="AG34" s="2">
        <v>0.24074074074074073</v>
      </c>
      <c r="AH34" s="2">
        <v>9.1549295774647876E-2</v>
      </c>
      <c r="AI34" s="2">
        <v>6.1728395061728399E-2</v>
      </c>
      <c r="AJ34" s="2">
        <v>0.23076923076923081</v>
      </c>
    </row>
    <row r="35" spans="1:36" x14ac:dyDescent="0.2">
      <c r="A35" s="2" t="s">
        <v>183</v>
      </c>
      <c r="B35" s="2" t="s">
        <v>184</v>
      </c>
      <c r="C35" s="2" t="s">
        <v>185</v>
      </c>
      <c r="D35" s="2" t="s">
        <v>16</v>
      </c>
      <c r="E35" s="2" t="s">
        <v>186</v>
      </c>
      <c r="F35" s="2" t="s">
        <v>187</v>
      </c>
      <c r="G35">
        <v>5.2</v>
      </c>
      <c r="H35">
        <v>1.81</v>
      </c>
      <c r="J35">
        <v>-10.347</v>
      </c>
      <c r="N35" s="5">
        <v>33784</v>
      </c>
      <c r="O35">
        <v>3.4</v>
      </c>
      <c r="P35" s="5">
        <v>44306</v>
      </c>
      <c r="Q35" s="5">
        <v>44307</v>
      </c>
      <c r="R35" s="2" t="s">
        <v>105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G35" s="2"/>
      <c r="AH35" s="2"/>
      <c r="AI35" s="2"/>
      <c r="AJ35" s="2"/>
    </row>
    <row r="36" spans="1:36" x14ac:dyDescent="0.2">
      <c r="A36" s="2" t="s">
        <v>188</v>
      </c>
      <c r="B36" s="2" t="s">
        <v>189</v>
      </c>
      <c r="C36" s="2" t="s">
        <v>190</v>
      </c>
      <c r="D36" s="2" t="s">
        <v>16</v>
      </c>
      <c r="E36" s="2" t="s">
        <v>44</v>
      </c>
      <c r="F36" s="2" t="s">
        <v>191</v>
      </c>
      <c r="G36">
        <v>234</v>
      </c>
      <c r="H36">
        <v>129.4</v>
      </c>
      <c r="J36">
        <v>156.24700000000001</v>
      </c>
      <c r="K36">
        <v>1.2006600000000001</v>
      </c>
      <c r="N36" s="5">
        <v>43916</v>
      </c>
      <c r="O36">
        <v>187.4</v>
      </c>
      <c r="P36" s="5">
        <v>44306</v>
      </c>
      <c r="Q36" s="5">
        <v>44307</v>
      </c>
      <c r="R36" s="2" t="s">
        <v>105</v>
      </c>
      <c r="S36" s="2">
        <v>1996</v>
      </c>
      <c r="T36" s="2">
        <v>2020</v>
      </c>
      <c r="U36" s="2">
        <v>9</v>
      </c>
      <c r="V36" s="2">
        <v>2</v>
      </c>
      <c r="W36" s="2">
        <v>1.5</v>
      </c>
      <c r="X36" s="2">
        <v>1.1367521367521369</v>
      </c>
      <c r="Y36" s="2">
        <v>0</v>
      </c>
      <c r="Z36" s="2">
        <v>0</v>
      </c>
      <c r="AA36" s="2">
        <v>0</v>
      </c>
      <c r="AB36" s="2">
        <v>12.5</v>
      </c>
      <c r="AC36" s="2">
        <v>12.5</v>
      </c>
      <c r="AD36" s="2">
        <v>12.5</v>
      </c>
      <c r="AE36" s="2">
        <v>12.5</v>
      </c>
      <c r="AG36" s="2">
        <v>0.81699346405228757</v>
      </c>
      <c r="AH36" s="2">
        <v>0.8928571428571429</v>
      </c>
      <c r="AI36" s="2">
        <v>0.66844919786096257</v>
      </c>
      <c r="AJ36" s="2"/>
    </row>
    <row r="37" spans="1:36" x14ac:dyDescent="0.2">
      <c r="A37" s="2" t="s">
        <v>192</v>
      </c>
      <c r="B37" s="2" t="s">
        <v>193</v>
      </c>
      <c r="C37" s="2" t="s">
        <v>194</v>
      </c>
      <c r="D37" s="2" t="s">
        <v>16</v>
      </c>
      <c r="E37" s="2" t="s">
        <v>52</v>
      </c>
      <c r="F37" s="2" t="s">
        <v>61</v>
      </c>
      <c r="G37">
        <v>484.5</v>
      </c>
      <c r="H37">
        <v>320</v>
      </c>
      <c r="I37">
        <v>106.738</v>
      </c>
      <c r="J37">
        <v>211.77699999999999</v>
      </c>
      <c r="K37">
        <v>2.2216800000000001</v>
      </c>
      <c r="L37">
        <v>10</v>
      </c>
      <c r="M37">
        <v>2.1399999999999999E-2</v>
      </c>
      <c r="N37" s="5">
        <v>43976</v>
      </c>
      <c r="O37">
        <v>471</v>
      </c>
      <c r="P37" s="5">
        <v>44306</v>
      </c>
      <c r="Q37" s="5">
        <v>44307</v>
      </c>
      <c r="R37" s="2" t="s">
        <v>105</v>
      </c>
      <c r="S37" s="2">
        <v>1996</v>
      </c>
      <c r="T37" s="2">
        <v>2020</v>
      </c>
      <c r="U37" s="2">
        <v>12</v>
      </c>
      <c r="V37" s="2">
        <v>2</v>
      </c>
      <c r="W37" s="2">
        <v>1.7777777777777779</v>
      </c>
      <c r="X37" s="2">
        <v>-0.23076923076923081</v>
      </c>
      <c r="Y37" s="2">
        <v>-0.33333333333333331</v>
      </c>
      <c r="Z37" s="2">
        <v>-0.33333333333333331</v>
      </c>
      <c r="AA37" s="2">
        <v>-0.41176470588235292</v>
      </c>
      <c r="AB37" s="2">
        <v>15</v>
      </c>
      <c r="AC37" s="2">
        <v>16</v>
      </c>
      <c r="AD37" s="2">
        <v>17</v>
      </c>
      <c r="AE37" s="2">
        <v>10</v>
      </c>
      <c r="AG37" s="2">
        <v>0.6578947368421052</v>
      </c>
      <c r="AH37" s="2">
        <v>0.47337278106508879</v>
      </c>
      <c r="AI37" s="2">
        <v>1.1564625850340136</v>
      </c>
      <c r="AJ37" s="2"/>
    </row>
    <row r="38" spans="1:36" x14ac:dyDescent="0.2">
      <c r="A38" s="2" t="s">
        <v>195</v>
      </c>
      <c r="B38" s="2" t="s">
        <v>196</v>
      </c>
      <c r="C38" s="2" t="s">
        <v>197</v>
      </c>
      <c r="D38" s="2" t="s">
        <v>16</v>
      </c>
      <c r="E38" s="2" t="s">
        <v>48</v>
      </c>
      <c r="F38" s="2" t="s">
        <v>198</v>
      </c>
      <c r="G38">
        <v>4</v>
      </c>
      <c r="H38">
        <v>1.57</v>
      </c>
      <c r="J38">
        <v>1.464</v>
      </c>
      <c r="K38">
        <v>1.63934</v>
      </c>
      <c r="N38" s="5">
        <v>42265</v>
      </c>
      <c r="O38">
        <v>2.4</v>
      </c>
      <c r="P38" s="5">
        <v>44306</v>
      </c>
      <c r="Q38" s="5">
        <v>44306</v>
      </c>
      <c r="R38" s="2" t="s">
        <v>105</v>
      </c>
      <c r="S38" s="2">
        <v>2002</v>
      </c>
      <c r="T38" s="2">
        <v>2015</v>
      </c>
      <c r="U38" s="2">
        <v>1</v>
      </c>
      <c r="V38" s="2">
        <v>1</v>
      </c>
      <c r="W38" s="2">
        <v>-0.84375</v>
      </c>
      <c r="X38" s="2"/>
      <c r="Y38" s="2"/>
      <c r="Z38" s="2"/>
      <c r="AA38" s="2"/>
      <c r="AB38" s="2"/>
      <c r="AC38" s="2"/>
      <c r="AD38" s="2"/>
      <c r="AE38" s="2"/>
      <c r="AG38" s="2"/>
      <c r="AH38" s="2"/>
      <c r="AI38" s="2"/>
      <c r="AJ38" s="2"/>
    </row>
    <row r="39" spans="1:36" x14ac:dyDescent="0.2">
      <c r="A39" s="2" t="s">
        <v>199</v>
      </c>
      <c r="B39" s="2" t="s">
        <v>200</v>
      </c>
      <c r="C39" s="2" t="s">
        <v>201</v>
      </c>
      <c r="D39" s="2" t="s">
        <v>16</v>
      </c>
      <c r="E39" s="2" t="s">
        <v>52</v>
      </c>
      <c r="F39" s="2" t="s">
        <v>61</v>
      </c>
      <c r="G39">
        <v>35.4</v>
      </c>
      <c r="H39">
        <v>23.2</v>
      </c>
      <c r="J39">
        <v>21.2</v>
      </c>
      <c r="K39">
        <v>1.2452799999999999</v>
      </c>
      <c r="N39" s="5">
        <v>37077</v>
      </c>
      <c r="O39">
        <v>26.4</v>
      </c>
      <c r="P39" s="5">
        <v>44306</v>
      </c>
      <c r="Q39" s="5">
        <v>44306</v>
      </c>
      <c r="R39" s="2" t="s">
        <v>105</v>
      </c>
      <c r="S39" s="2">
        <v>1998</v>
      </c>
      <c r="T39" s="2">
        <v>2001</v>
      </c>
      <c r="U39" s="2">
        <v>1</v>
      </c>
      <c r="V39" s="2">
        <v>0</v>
      </c>
      <c r="W39" s="2">
        <v>0.6</v>
      </c>
      <c r="X39" s="2"/>
      <c r="Y39" s="2"/>
      <c r="Z39" s="2">
        <v>0.6</v>
      </c>
      <c r="AA39" s="2">
        <v>0</v>
      </c>
      <c r="AB39" s="2"/>
      <c r="AC39" s="2"/>
      <c r="AD39" s="2"/>
      <c r="AE39" s="2"/>
      <c r="AG39" s="2"/>
      <c r="AH39" s="2"/>
      <c r="AI39" s="2"/>
      <c r="AJ39" s="2"/>
    </row>
    <row r="40" spans="1:36" x14ac:dyDescent="0.2">
      <c r="A40" s="2" t="s">
        <v>202</v>
      </c>
      <c r="B40" s="2" t="s">
        <v>203</v>
      </c>
      <c r="C40" s="2" t="s">
        <v>204</v>
      </c>
      <c r="D40" s="2" t="s">
        <v>16</v>
      </c>
      <c r="E40" s="2" t="s">
        <v>52</v>
      </c>
      <c r="F40" s="2" t="s">
        <v>61</v>
      </c>
      <c r="G40">
        <v>45</v>
      </c>
      <c r="H40">
        <v>33.200000000000003</v>
      </c>
      <c r="J40">
        <v>52.220999999999997</v>
      </c>
      <c r="K40">
        <v>0.86172199999999999</v>
      </c>
      <c r="N40" s="5">
        <v>43585</v>
      </c>
      <c r="O40">
        <v>45</v>
      </c>
      <c r="P40" s="5">
        <v>44306</v>
      </c>
      <c r="Q40" s="5">
        <v>44306</v>
      </c>
      <c r="R40" s="2" t="s">
        <v>105</v>
      </c>
      <c r="S40" s="2">
        <v>1999</v>
      </c>
      <c r="T40" s="2">
        <v>2019</v>
      </c>
      <c r="U40" s="2">
        <v>5</v>
      </c>
      <c r="V40" s="2">
        <v>4</v>
      </c>
      <c r="W40" s="2">
        <v>-0.88888888888888884</v>
      </c>
      <c r="X40" s="2">
        <v>-0.16666666666666663</v>
      </c>
      <c r="Y40" s="2">
        <v>-0.44444444444444448</v>
      </c>
      <c r="Z40" s="2">
        <v>-0.16666666666666663</v>
      </c>
      <c r="AA40" s="2">
        <v>-0.33333333333333331</v>
      </c>
      <c r="AB40" s="2"/>
      <c r="AC40" s="2">
        <v>1.5</v>
      </c>
      <c r="AD40" s="2">
        <v>1</v>
      </c>
      <c r="AE40" s="2"/>
      <c r="AG40" s="2"/>
      <c r="AH40" s="2">
        <v>0.6</v>
      </c>
      <c r="AI40" s="2">
        <v>0.5</v>
      </c>
      <c r="AJ40" s="2"/>
    </row>
    <row r="41" spans="1:36" x14ac:dyDescent="0.2">
      <c r="A41" s="2" t="s">
        <v>205</v>
      </c>
      <c r="B41" s="2" t="s">
        <v>206</v>
      </c>
      <c r="C41" s="2" t="s">
        <v>207</v>
      </c>
      <c r="D41" s="2" t="s">
        <v>16</v>
      </c>
      <c r="E41" s="2" t="s">
        <v>52</v>
      </c>
      <c r="F41" s="2" t="s">
        <v>61</v>
      </c>
      <c r="G41">
        <v>492.4</v>
      </c>
      <c r="H41">
        <v>244.4</v>
      </c>
      <c r="I41">
        <v>33.065899999999999</v>
      </c>
      <c r="J41">
        <v>134.11600000000001</v>
      </c>
      <c r="K41">
        <v>3.6267100000000001</v>
      </c>
      <c r="L41">
        <v>6.5</v>
      </c>
      <c r="M41">
        <v>1.3299999999999999E-2</v>
      </c>
      <c r="N41" s="5">
        <v>44305</v>
      </c>
      <c r="O41">
        <v>487.4</v>
      </c>
      <c r="P41" s="5">
        <v>44306</v>
      </c>
      <c r="Q41" s="5">
        <v>44307</v>
      </c>
      <c r="R41" s="2" t="s">
        <v>105</v>
      </c>
      <c r="S41" s="2">
        <v>2004</v>
      </c>
      <c r="T41" s="2">
        <v>2020</v>
      </c>
      <c r="U41" s="2">
        <v>10</v>
      </c>
      <c r="V41" s="2">
        <v>4</v>
      </c>
      <c r="W41" s="2">
        <v>7</v>
      </c>
      <c r="X41" s="2">
        <v>0.6</v>
      </c>
      <c r="Y41" s="2">
        <v>0.23076923076923081</v>
      </c>
      <c r="Z41" s="2">
        <v>0.6</v>
      </c>
      <c r="AA41" s="2">
        <v>0</v>
      </c>
      <c r="AB41" s="2">
        <v>5</v>
      </c>
      <c r="AC41" s="2">
        <v>6.5</v>
      </c>
      <c r="AD41" s="2">
        <v>8</v>
      </c>
      <c r="AE41" s="2">
        <v>8</v>
      </c>
      <c r="AG41" s="2">
        <v>0.29761904761904762</v>
      </c>
      <c r="AH41" s="2">
        <v>0.3125</v>
      </c>
      <c r="AI41" s="2">
        <v>0.36529680365296807</v>
      </c>
      <c r="AJ41" s="2"/>
    </row>
    <row r="42" spans="1:36" x14ac:dyDescent="0.2">
      <c r="A42" s="2" t="s">
        <v>208</v>
      </c>
      <c r="B42" s="2" t="s">
        <v>209</v>
      </c>
      <c r="C42" s="2" t="s">
        <v>210</v>
      </c>
      <c r="D42" s="2" t="s">
        <v>16</v>
      </c>
      <c r="E42" s="2" t="s">
        <v>52</v>
      </c>
      <c r="F42" s="2" t="s">
        <v>53</v>
      </c>
      <c r="G42">
        <v>2781</v>
      </c>
      <c r="H42">
        <v>2055</v>
      </c>
      <c r="I42">
        <v>43.027299999999997</v>
      </c>
      <c r="J42">
        <v>141.91499999999999</v>
      </c>
      <c r="K42">
        <v>19.349599999999999</v>
      </c>
      <c r="L42">
        <v>80</v>
      </c>
      <c r="M42">
        <v>2.93E-2</v>
      </c>
      <c r="N42" s="5">
        <v>44280</v>
      </c>
      <c r="O42">
        <v>2751</v>
      </c>
      <c r="P42" s="5">
        <v>44306</v>
      </c>
      <c r="Q42" s="5">
        <v>44307</v>
      </c>
      <c r="R42" s="2" t="s">
        <v>105</v>
      </c>
      <c r="S42" s="2">
        <v>1996</v>
      </c>
      <c r="T42" s="2">
        <v>2021</v>
      </c>
      <c r="U42" s="2">
        <v>16</v>
      </c>
      <c r="V42" s="2">
        <v>3</v>
      </c>
      <c r="W42" s="2">
        <v>6.1428571428571432</v>
      </c>
      <c r="X42" s="2">
        <v>0.23076923076923081</v>
      </c>
      <c r="Y42" s="2">
        <v>0.17647058823529413</v>
      </c>
      <c r="Z42" s="2">
        <v>6.6666666666666666E-2</v>
      </c>
      <c r="AA42" s="2">
        <v>0</v>
      </c>
      <c r="AB42" s="2">
        <v>70</v>
      </c>
      <c r="AC42" s="2">
        <v>75</v>
      </c>
      <c r="AD42" s="2">
        <v>78</v>
      </c>
      <c r="AE42" s="2">
        <v>80</v>
      </c>
      <c r="AF42">
        <v>80</v>
      </c>
      <c r="AG42" s="2">
        <v>0.85054678007290407</v>
      </c>
      <c r="AH42" s="2">
        <v>0.88967971530249113</v>
      </c>
      <c r="AI42" s="2">
        <v>0.89449541284403666</v>
      </c>
      <c r="AJ42" s="2"/>
    </row>
    <row r="43" spans="1:36" x14ac:dyDescent="0.2">
      <c r="A43" s="2" t="s">
        <v>211</v>
      </c>
      <c r="B43" s="2" t="s">
        <v>212</v>
      </c>
      <c r="C43" s="2" t="s">
        <v>213</v>
      </c>
      <c r="D43" s="2" t="s">
        <v>16</v>
      </c>
      <c r="E43" s="2" t="s">
        <v>132</v>
      </c>
      <c r="F43" s="2" t="s">
        <v>133</v>
      </c>
      <c r="G43">
        <v>800</v>
      </c>
      <c r="H43">
        <v>700</v>
      </c>
      <c r="I43">
        <v>53.771500000000003</v>
      </c>
      <c r="J43">
        <v>843.47400000000005</v>
      </c>
      <c r="K43">
        <v>0.85361299999999996</v>
      </c>
      <c r="N43" s="5">
        <v>43970</v>
      </c>
      <c r="O43">
        <v>720</v>
      </c>
      <c r="P43" s="5">
        <v>44306</v>
      </c>
      <c r="Q43" s="5">
        <v>44307</v>
      </c>
      <c r="R43" s="2" t="s">
        <v>105</v>
      </c>
      <c r="S43" s="2">
        <v>1996</v>
      </c>
      <c r="T43" s="2">
        <v>2020</v>
      </c>
      <c r="U43" s="2">
        <v>3</v>
      </c>
      <c r="V43" s="2">
        <v>1</v>
      </c>
      <c r="W43" s="2">
        <v>0.33333333333333331</v>
      </c>
      <c r="X43" s="2"/>
      <c r="Y43" s="2">
        <v>0</v>
      </c>
      <c r="Z43" s="2">
        <v>0</v>
      </c>
      <c r="AA43" s="2">
        <v>0</v>
      </c>
      <c r="AB43" s="2">
        <v>8</v>
      </c>
      <c r="AC43" s="2">
        <v>60</v>
      </c>
      <c r="AD43" s="2">
        <v>8</v>
      </c>
      <c r="AE43" s="2">
        <v>8</v>
      </c>
      <c r="AG43" s="2">
        <v>3.2012805122048821E-2</v>
      </c>
      <c r="AH43" s="2">
        <v>4.615384615384615</v>
      </c>
      <c r="AI43" s="2">
        <v>0.31007751937984496</v>
      </c>
      <c r="AJ43" s="2"/>
    </row>
    <row r="44" spans="1:36" x14ac:dyDescent="0.2">
      <c r="A44" s="2" t="s">
        <v>214</v>
      </c>
      <c r="B44" s="2" t="s">
        <v>215</v>
      </c>
      <c r="C44" s="2" t="s">
        <v>216</v>
      </c>
      <c r="D44" s="2" t="s">
        <v>16</v>
      </c>
      <c r="E44" s="2" t="s">
        <v>186</v>
      </c>
      <c r="F44" s="2" t="s">
        <v>187</v>
      </c>
      <c r="G44">
        <v>2380</v>
      </c>
      <c r="H44">
        <v>1970</v>
      </c>
      <c r="I44">
        <v>21.7227</v>
      </c>
      <c r="J44">
        <v>1642.71</v>
      </c>
      <c r="K44">
        <v>1.4305600000000001</v>
      </c>
      <c r="L44">
        <v>70</v>
      </c>
      <c r="M44">
        <v>2.98E-2</v>
      </c>
      <c r="N44" s="5">
        <v>44344</v>
      </c>
      <c r="O44">
        <v>2350</v>
      </c>
      <c r="P44" s="5">
        <v>44306</v>
      </c>
      <c r="Q44" s="5">
        <v>44307</v>
      </c>
      <c r="R44" s="2" t="s">
        <v>105</v>
      </c>
      <c r="S44" s="2">
        <v>1997</v>
      </c>
      <c r="T44" s="2">
        <v>2020</v>
      </c>
      <c r="U44" s="2">
        <v>10</v>
      </c>
      <c r="V44" s="2">
        <v>1</v>
      </c>
      <c r="W44" s="2">
        <v>1</v>
      </c>
      <c r="X44" s="2">
        <v>2.9411764705882353E-2</v>
      </c>
      <c r="Y44" s="2">
        <v>2.9411764705882353E-2</v>
      </c>
      <c r="Z44" s="2">
        <v>2.9411764705882353E-2</v>
      </c>
      <c r="AA44" s="2">
        <v>3.6384498648998717E-2</v>
      </c>
      <c r="AB44" s="2">
        <v>68</v>
      </c>
      <c r="AC44" s="2">
        <v>67.542500000000004</v>
      </c>
      <c r="AD44" s="2">
        <v>67.542500000000004</v>
      </c>
      <c r="AE44" s="2">
        <v>70</v>
      </c>
      <c r="AG44" s="2">
        <v>0.84893882646691643</v>
      </c>
      <c r="AH44" s="2">
        <v>0.74222527472527478</v>
      </c>
      <c r="AI44" s="2">
        <v>0.44641440846001318</v>
      </c>
      <c r="AJ44" s="2"/>
    </row>
    <row r="45" spans="1:36" x14ac:dyDescent="0.2">
      <c r="A45" s="2" t="s">
        <v>217</v>
      </c>
      <c r="B45" s="2" t="s">
        <v>218</v>
      </c>
      <c r="C45" s="2" t="s">
        <v>219</v>
      </c>
      <c r="D45" s="2" t="s">
        <v>16</v>
      </c>
      <c r="E45" s="2" t="s">
        <v>110</v>
      </c>
      <c r="F45" s="2" t="s">
        <v>220</v>
      </c>
      <c r="G45">
        <v>218</v>
      </c>
      <c r="H45">
        <v>133</v>
      </c>
      <c r="J45">
        <v>543.50400000000002</v>
      </c>
      <c r="K45">
        <v>0.34958299999999998</v>
      </c>
      <c r="N45" s="5">
        <v>42132</v>
      </c>
      <c r="O45">
        <v>190</v>
      </c>
      <c r="P45" s="5">
        <v>44306</v>
      </c>
      <c r="Q45" s="5">
        <v>44306</v>
      </c>
      <c r="R45" s="2" t="s">
        <v>105</v>
      </c>
      <c r="S45" s="2">
        <v>1996</v>
      </c>
      <c r="T45" s="2">
        <v>2015</v>
      </c>
      <c r="U45" s="2">
        <v>4</v>
      </c>
      <c r="V45" s="2">
        <v>2</v>
      </c>
      <c r="W45" s="2">
        <v>12.5</v>
      </c>
      <c r="X45" s="2">
        <v>12.5</v>
      </c>
      <c r="Y45" s="2">
        <v>18.285714285714285</v>
      </c>
      <c r="Z45" s="2"/>
      <c r="AA45" s="2"/>
      <c r="AB45" s="2"/>
      <c r="AC45" s="2"/>
      <c r="AD45" s="2"/>
      <c r="AE45" s="2"/>
      <c r="AG45" s="2"/>
      <c r="AH45" s="2"/>
      <c r="AI45" s="2"/>
      <c r="AJ45" s="2"/>
    </row>
    <row r="46" spans="1:36" x14ac:dyDescent="0.2">
      <c r="A46" s="2" t="s">
        <v>221</v>
      </c>
      <c r="B46" s="2" t="s">
        <v>222</v>
      </c>
      <c r="C46" s="2" t="s">
        <v>223</v>
      </c>
      <c r="D46" s="2" t="s">
        <v>16</v>
      </c>
      <c r="E46" s="2" t="s">
        <v>52</v>
      </c>
      <c r="F46" s="2" t="s">
        <v>224</v>
      </c>
      <c r="G46">
        <v>0.92</v>
      </c>
      <c r="H46">
        <v>0.53</v>
      </c>
      <c r="J46">
        <v>0.48099999999999998</v>
      </c>
      <c r="K46">
        <v>1.69231</v>
      </c>
      <c r="N46" s="5">
        <v>40305</v>
      </c>
      <c r="O46">
        <v>0.81399999999999995</v>
      </c>
      <c r="P46" s="5">
        <v>44306</v>
      </c>
      <c r="Q46" s="5">
        <v>44307</v>
      </c>
      <c r="R46" s="2" t="s">
        <v>105</v>
      </c>
      <c r="S46" s="2">
        <v>1999</v>
      </c>
      <c r="T46" s="2">
        <v>2010</v>
      </c>
      <c r="U46" s="2">
        <v>1</v>
      </c>
      <c r="V46" s="2">
        <v>2</v>
      </c>
      <c r="W46" s="2">
        <v>-0.8</v>
      </c>
      <c r="X46" s="2"/>
      <c r="Y46" s="2"/>
      <c r="Z46" s="2"/>
      <c r="AA46" s="2">
        <v>-0.5</v>
      </c>
      <c r="AB46" s="2"/>
      <c r="AC46" s="2"/>
      <c r="AD46" s="2"/>
      <c r="AE46" s="2"/>
      <c r="AG46" s="2"/>
      <c r="AH46" s="2"/>
      <c r="AI46" s="2"/>
      <c r="AJ46" s="2"/>
    </row>
    <row r="47" spans="1:36" x14ac:dyDescent="0.2">
      <c r="A47" s="2" t="s">
        <v>225</v>
      </c>
      <c r="B47" s="2" t="s">
        <v>226</v>
      </c>
      <c r="C47" s="2" t="s">
        <v>227</v>
      </c>
      <c r="D47" s="2" t="s">
        <v>16</v>
      </c>
      <c r="E47" s="2" t="s">
        <v>52</v>
      </c>
      <c r="F47" s="2" t="s">
        <v>61</v>
      </c>
      <c r="G47">
        <v>6.8</v>
      </c>
      <c r="H47">
        <v>4.45</v>
      </c>
      <c r="J47">
        <v>8.8870000000000005</v>
      </c>
      <c r="K47">
        <v>0.75616099999999997</v>
      </c>
      <c r="N47" s="5">
        <v>43938</v>
      </c>
      <c r="O47">
        <v>6.72</v>
      </c>
      <c r="P47" s="5">
        <v>44306</v>
      </c>
      <c r="Q47" s="5">
        <v>44307</v>
      </c>
      <c r="R47" s="2" t="s">
        <v>105</v>
      </c>
      <c r="S47" s="2">
        <v>1999</v>
      </c>
      <c r="T47" s="2">
        <v>2020</v>
      </c>
      <c r="U47" s="2">
        <v>2</v>
      </c>
      <c r="V47" s="2">
        <v>4</v>
      </c>
      <c r="W47" s="2">
        <v>-0.98799999999999999</v>
      </c>
      <c r="X47" s="2">
        <v>-0.6</v>
      </c>
      <c r="Y47" s="2">
        <v>0.1999999999999999</v>
      </c>
      <c r="Z47" s="2"/>
      <c r="AA47" s="2">
        <v>-0.70000000000000007</v>
      </c>
      <c r="AB47" s="2"/>
      <c r="AC47" s="2">
        <v>0.05</v>
      </c>
      <c r="AD47" s="2">
        <v>0.2</v>
      </c>
      <c r="AE47" s="2">
        <v>0.06</v>
      </c>
      <c r="AG47" s="2"/>
      <c r="AH47" s="2"/>
      <c r="AI47" s="2"/>
      <c r="AJ47" s="2"/>
    </row>
    <row r="48" spans="1:36" x14ac:dyDescent="0.2">
      <c r="A48" s="2" t="s">
        <v>228</v>
      </c>
      <c r="B48" s="2" t="s">
        <v>229</v>
      </c>
      <c r="C48" s="2" t="s">
        <v>230</v>
      </c>
      <c r="D48" s="2" t="s">
        <v>231</v>
      </c>
      <c r="E48" s="2" t="s">
        <v>52</v>
      </c>
      <c r="F48" s="2" t="s">
        <v>232</v>
      </c>
      <c r="G48">
        <v>120.5</v>
      </c>
      <c r="H48">
        <v>86</v>
      </c>
      <c r="I48">
        <v>16.7424</v>
      </c>
      <c r="J48">
        <v>69.150999999999996</v>
      </c>
      <c r="K48">
        <v>1.59795</v>
      </c>
      <c r="L48">
        <v>3</v>
      </c>
      <c r="M48">
        <v>2.64E-2</v>
      </c>
      <c r="N48" s="5">
        <v>44330</v>
      </c>
      <c r="O48">
        <v>112</v>
      </c>
      <c r="P48" s="5">
        <v>44306</v>
      </c>
      <c r="Q48" s="5">
        <v>44307</v>
      </c>
      <c r="R48" s="2" t="s">
        <v>105</v>
      </c>
      <c r="S48" s="2">
        <v>1997</v>
      </c>
      <c r="T48" s="2">
        <v>2020</v>
      </c>
      <c r="U48" s="2">
        <v>8</v>
      </c>
      <c r="V48" s="2">
        <v>5</v>
      </c>
      <c r="W48" s="2">
        <v>-0.4</v>
      </c>
      <c r="X48" s="2"/>
      <c r="Y48" s="2"/>
      <c r="Z48" s="2">
        <v>0.5</v>
      </c>
      <c r="AA48" s="2">
        <v>2</v>
      </c>
      <c r="AB48" s="2">
        <v>4</v>
      </c>
      <c r="AC48" s="2">
        <v>4</v>
      </c>
      <c r="AD48" s="2">
        <v>2</v>
      </c>
      <c r="AE48" s="2">
        <v>6</v>
      </c>
      <c r="AG48" s="2">
        <v>1.6666666666666667</v>
      </c>
      <c r="AH48" s="2">
        <v>-0.15625</v>
      </c>
      <c r="AI48" s="2">
        <v>0.46511627906976744</v>
      </c>
      <c r="AJ48" s="2"/>
    </row>
    <row r="49" spans="1:36" x14ac:dyDescent="0.2">
      <c r="A49" s="2" t="s">
        <v>233</v>
      </c>
      <c r="B49" s="2" t="s">
        <v>234</v>
      </c>
      <c r="C49" s="2" t="s">
        <v>235</v>
      </c>
      <c r="D49" s="2" t="s">
        <v>231</v>
      </c>
      <c r="E49" s="2" t="s">
        <v>52</v>
      </c>
      <c r="F49" s="2" t="s">
        <v>178</v>
      </c>
      <c r="G49">
        <v>1858</v>
      </c>
      <c r="H49">
        <v>1162</v>
      </c>
      <c r="I49">
        <v>26.516500000000001</v>
      </c>
      <c r="J49">
        <v>432.80399999999997</v>
      </c>
      <c r="K49">
        <v>4.0803700000000003</v>
      </c>
      <c r="L49">
        <v>20</v>
      </c>
      <c r="M49">
        <v>1.11E-2</v>
      </c>
      <c r="N49" s="5">
        <v>44294</v>
      </c>
      <c r="O49">
        <v>1776</v>
      </c>
      <c r="P49" s="5">
        <v>44306</v>
      </c>
      <c r="Q49" s="5">
        <v>44307</v>
      </c>
      <c r="R49" s="2" t="s">
        <v>105</v>
      </c>
      <c r="S49" s="2">
        <v>1997</v>
      </c>
      <c r="T49" s="2">
        <v>2021</v>
      </c>
      <c r="U49" s="2">
        <v>8</v>
      </c>
      <c r="V49" s="2">
        <v>2</v>
      </c>
      <c r="W49" s="2">
        <v>5.2631578947368418E-2</v>
      </c>
      <c r="X49" s="2">
        <v>0.42857142857142855</v>
      </c>
      <c r="Y49" s="2">
        <v>0.17647058823529413</v>
      </c>
      <c r="Z49" s="2">
        <v>5.2631578947368418E-2</v>
      </c>
      <c r="AA49" s="2">
        <v>-0.56521739130434778</v>
      </c>
      <c r="AB49" s="2">
        <v>19</v>
      </c>
      <c r="AC49" s="2">
        <v>19</v>
      </c>
      <c r="AD49" s="2">
        <v>42</v>
      </c>
      <c r="AE49" s="2">
        <v>46</v>
      </c>
      <c r="AF49">
        <v>20</v>
      </c>
      <c r="AG49" s="2">
        <v>0.84821428571428581</v>
      </c>
      <c r="AH49" s="2">
        <v>0.23058252427184464</v>
      </c>
      <c r="AI49" s="2">
        <v>0.48667439165701037</v>
      </c>
      <c r="AJ49" s="2"/>
    </row>
    <row r="50" spans="1:36" x14ac:dyDescent="0.2">
      <c r="A50" s="2" t="s">
        <v>236</v>
      </c>
      <c r="B50" s="2" t="s">
        <v>237</v>
      </c>
      <c r="C50" s="2" t="s">
        <v>238</v>
      </c>
      <c r="D50" s="2" t="s">
        <v>231</v>
      </c>
      <c r="E50" s="2" t="s">
        <v>127</v>
      </c>
      <c r="F50" s="2" t="s">
        <v>239</v>
      </c>
      <c r="G50">
        <v>39</v>
      </c>
      <c r="H50">
        <v>24.8</v>
      </c>
      <c r="I50">
        <v>17.971800000000002</v>
      </c>
      <c r="J50">
        <v>10.856999999999999</v>
      </c>
      <c r="K50">
        <v>2.5789800000000001</v>
      </c>
      <c r="N50" s="5">
        <v>40315</v>
      </c>
      <c r="O50">
        <v>28</v>
      </c>
      <c r="P50" s="5">
        <v>44306</v>
      </c>
      <c r="Q50" s="5">
        <v>44306</v>
      </c>
      <c r="R50" s="2" t="s">
        <v>105</v>
      </c>
      <c r="S50" s="2">
        <v>2000</v>
      </c>
      <c r="T50" s="2">
        <v>2010</v>
      </c>
      <c r="U50" s="2">
        <v>3</v>
      </c>
      <c r="V50" s="2">
        <v>1</v>
      </c>
      <c r="W50" s="2">
        <v>0.24999999999999992</v>
      </c>
      <c r="X50" s="2">
        <v>-0.23076923076923081</v>
      </c>
      <c r="Y50" s="2">
        <v>-0.33333333333333331</v>
      </c>
      <c r="Z50" s="2"/>
      <c r="AA50" s="2">
        <v>0</v>
      </c>
      <c r="AB50" s="2"/>
      <c r="AC50" s="2"/>
      <c r="AD50" s="2"/>
      <c r="AE50" s="2"/>
      <c r="AG50" s="2"/>
      <c r="AH50" s="2"/>
      <c r="AI50" s="2"/>
      <c r="AJ50" s="2"/>
    </row>
    <row r="51" spans="1:36" x14ac:dyDescent="0.2">
      <c r="A51" s="2" t="s">
        <v>240</v>
      </c>
      <c r="B51" s="2" t="s">
        <v>241</v>
      </c>
      <c r="C51" s="2" t="s">
        <v>242</v>
      </c>
      <c r="D51" s="2" t="s">
        <v>231</v>
      </c>
      <c r="E51" s="2" t="s">
        <v>52</v>
      </c>
      <c r="F51" s="2" t="s">
        <v>61</v>
      </c>
      <c r="G51">
        <v>138</v>
      </c>
      <c r="H51">
        <v>73.900000000000006</v>
      </c>
      <c r="J51">
        <v>78.498999999999995</v>
      </c>
      <c r="K51">
        <v>1.74779</v>
      </c>
      <c r="L51">
        <v>4.5</v>
      </c>
      <c r="M51">
        <v>3.27E-2</v>
      </c>
      <c r="N51" s="5">
        <v>43943</v>
      </c>
      <c r="O51">
        <v>137.19999999999999</v>
      </c>
      <c r="P51" s="5">
        <v>44306</v>
      </c>
      <c r="Q51" s="5">
        <v>44307</v>
      </c>
      <c r="R51" s="2" t="s">
        <v>105</v>
      </c>
      <c r="S51" s="2">
        <v>1997</v>
      </c>
      <c r="T51" s="2">
        <v>2020</v>
      </c>
      <c r="U51" s="2">
        <v>8</v>
      </c>
      <c r="V51" s="2">
        <v>5</v>
      </c>
      <c r="W51" s="2">
        <v>0</v>
      </c>
      <c r="X51" s="2">
        <v>2.6</v>
      </c>
      <c r="Y51" s="2">
        <v>1</v>
      </c>
      <c r="Z51" s="2">
        <v>0.8</v>
      </c>
      <c r="AA51" s="2">
        <v>-0.1</v>
      </c>
      <c r="AB51" s="2">
        <v>5</v>
      </c>
      <c r="AC51" s="2">
        <v>5</v>
      </c>
      <c r="AD51" s="2">
        <v>10</v>
      </c>
      <c r="AE51" s="2">
        <v>9</v>
      </c>
      <c r="AG51" s="2">
        <v>1.7241379310344829</v>
      </c>
      <c r="AH51" s="2">
        <v>0.70422535211267612</v>
      </c>
      <c r="AI51" s="2">
        <v>0.85470085470085477</v>
      </c>
      <c r="AJ51" s="2"/>
    </row>
    <row r="52" spans="1:36" x14ac:dyDescent="0.2">
      <c r="A52" s="2" t="s">
        <v>243</v>
      </c>
      <c r="B52" s="2" t="s">
        <v>244</v>
      </c>
      <c r="C52" s="2" t="s">
        <v>245</v>
      </c>
      <c r="D52" s="2" t="s">
        <v>231</v>
      </c>
      <c r="E52" s="2" t="s">
        <v>40</v>
      </c>
      <c r="F52" s="2" t="s">
        <v>246</v>
      </c>
      <c r="G52">
        <v>540</v>
      </c>
      <c r="H52">
        <v>434</v>
      </c>
      <c r="I52">
        <v>22.096699999999998</v>
      </c>
      <c r="J52">
        <v>186.4</v>
      </c>
      <c r="K52">
        <v>2.8969999999999998</v>
      </c>
      <c r="N52" s="5">
        <v>37019</v>
      </c>
      <c r="O52">
        <v>540</v>
      </c>
      <c r="P52" s="5">
        <v>44306</v>
      </c>
      <c r="Q52" s="5">
        <v>44306</v>
      </c>
      <c r="R52" s="2" t="s">
        <v>105</v>
      </c>
      <c r="S52" s="2">
        <v>1998</v>
      </c>
      <c r="T52" s="2">
        <v>2001</v>
      </c>
      <c r="U52" s="2">
        <v>1</v>
      </c>
      <c r="V52" s="2">
        <v>0</v>
      </c>
      <c r="W52" s="2">
        <v>0.25</v>
      </c>
      <c r="X52" s="2"/>
      <c r="Y52" s="2"/>
      <c r="Z52" s="2">
        <v>0.25</v>
      </c>
      <c r="AA52" s="2">
        <v>0</v>
      </c>
      <c r="AB52" s="2"/>
      <c r="AC52" s="2"/>
      <c r="AD52" s="2"/>
      <c r="AE52" s="2"/>
      <c r="AG52" s="2"/>
      <c r="AH52" s="2"/>
      <c r="AI52" s="2"/>
      <c r="AJ52" s="2"/>
    </row>
    <row r="53" spans="1:36" x14ac:dyDescent="0.2">
      <c r="A53" s="2" t="s">
        <v>247</v>
      </c>
      <c r="B53" s="2" t="s">
        <v>248</v>
      </c>
      <c r="C53" s="2" t="s">
        <v>249</v>
      </c>
      <c r="D53" s="2" t="s">
        <v>231</v>
      </c>
      <c r="E53" s="2" t="s">
        <v>110</v>
      </c>
      <c r="F53" s="2" t="s">
        <v>220</v>
      </c>
      <c r="G53">
        <v>0.28999999999999998</v>
      </c>
      <c r="H53">
        <v>0.13100000000000001</v>
      </c>
      <c r="J53">
        <v>7.9000000000000001E-2</v>
      </c>
      <c r="K53">
        <v>3.3924099999999999</v>
      </c>
      <c r="N53" s="5">
        <v>41022</v>
      </c>
      <c r="O53">
        <v>0.26550000000000001</v>
      </c>
      <c r="P53" s="5">
        <v>44306</v>
      </c>
      <c r="Q53" s="5">
        <v>44307</v>
      </c>
      <c r="R53" s="2" t="s">
        <v>105</v>
      </c>
      <c r="S53" s="2">
        <v>2005</v>
      </c>
      <c r="T53" s="2">
        <v>2012</v>
      </c>
      <c r="U53" s="2">
        <v>2</v>
      </c>
      <c r="V53" s="2">
        <v>2</v>
      </c>
      <c r="W53" s="2">
        <v>-0.8</v>
      </c>
      <c r="X53" s="2">
        <v>-0.8</v>
      </c>
      <c r="Y53" s="2">
        <v>-0.92</v>
      </c>
      <c r="Z53" s="2">
        <v>-0.8</v>
      </c>
      <c r="AA53" s="2"/>
      <c r="AB53" s="2"/>
      <c r="AC53" s="2"/>
      <c r="AD53" s="2"/>
      <c r="AE53" s="2"/>
      <c r="AG53" s="2"/>
      <c r="AH53" s="2"/>
      <c r="AI53" s="2"/>
      <c r="AJ53" s="2"/>
    </row>
    <row r="54" spans="1:36" x14ac:dyDescent="0.2">
      <c r="A54" s="2" t="s">
        <v>250</v>
      </c>
      <c r="B54" s="2" t="s">
        <v>251</v>
      </c>
      <c r="C54" s="2" t="s">
        <v>252</v>
      </c>
      <c r="D54" s="2" t="s">
        <v>231</v>
      </c>
      <c r="E54" s="2" t="s">
        <v>48</v>
      </c>
      <c r="F54" s="2" t="s">
        <v>56</v>
      </c>
      <c r="G54">
        <v>81</v>
      </c>
      <c r="H54">
        <v>42.6</v>
      </c>
      <c r="J54">
        <v>83.427999999999997</v>
      </c>
      <c r="K54">
        <v>0.96490399999999998</v>
      </c>
      <c r="L54">
        <v>0.5</v>
      </c>
      <c r="M54">
        <v>6.1000000000000004E-3</v>
      </c>
      <c r="N54" s="5">
        <v>44018</v>
      </c>
      <c r="O54">
        <v>81</v>
      </c>
      <c r="P54" s="5">
        <v>44306</v>
      </c>
      <c r="Q54" s="5">
        <v>44307</v>
      </c>
      <c r="R54" s="2" t="s">
        <v>105</v>
      </c>
      <c r="S54" s="2">
        <v>2019</v>
      </c>
      <c r="T54" s="2">
        <v>2020</v>
      </c>
      <c r="U54" s="2">
        <v>0</v>
      </c>
      <c r="V54" s="2">
        <v>1</v>
      </c>
      <c r="W54" s="2">
        <v>-0.75</v>
      </c>
      <c r="X54" s="2"/>
      <c r="Y54" s="2"/>
      <c r="Z54" s="2"/>
      <c r="AA54" s="2">
        <v>-0.75</v>
      </c>
      <c r="AB54" s="2"/>
      <c r="AC54" s="2"/>
      <c r="AD54" s="2"/>
      <c r="AE54" s="2">
        <v>0.5</v>
      </c>
      <c r="AG54" s="2"/>
      <c r="AH54" s="2"/>
      <c r="AI54" s="2"/>
      <c r="AJ54" s="2">
        <v>8.6206896551724144E-2</v>
      </c>
    </row>
    <row r="55" spans="1:36" x14ac:dyDescent="0.2">
      <c r="A55" s="2" t="s">
        <v>253</v>
      </c>
      <c r="B55" s="2" t="s">
        <v>254</v>
      </c>
      <c r="C55" s="2" t="s">
        <v>255</v>
      </c>
      <c r="D55" s="2" t="s">
        <v>231</v>
      </c>
      <c r="E55" s="2" t="s">
        <v>52</v>
      </c>
      <c r="F55" s="2" t="s">
        <v>61</v>
      </c>
      <c r="G55">
        <v>3430</v>
      </c>
      <c r="H55">
        <v>1506</v>
      </c>
      <c r="I55">
        <v>38.037799999999997</v>
      </c>
      <c r="J55">
        <v>377.99599999999998</v>
      </c>
      <c r="K55">
        <v>8.6508900000000004</v>
      </c>
      <c r="L55">
        <v>27</v>
      </c>
      <c r="M55">
        <v>8.2000000000000007E-3</v>
      </c>
      <c r="N55" s="5">
        <v>44327</v>
      </c>
      <c r="O55">
        <v>3280</v>
      </c>
      <c r="P55" s="5">
        <v>44306</v>
      </c>
      <c r="Q55" s="5">
        <v>44307</v>
      </c>
      <c r="R55" s="2" t="s">
        <v>105</v>
      </c>
      <c r="S55" s="2">
        <v>2012</v>
      </c>
      <c r="T55" s="2">
        <v>2020</v>
      </c>
      <c r="U55" s="2">
        <v>7</v>
      </c>
      <c r="V55" s="2">
        <v>0</v>
      </c>
      <c r="W55" s="2">
        <v>2.2142857142857144</v>
      </c>
      <c r="X55" s="2">
        <v>1.8125</v>
      </c>
      <c r="Y55" s="2"/>
      <c r="Z55" s="2">
        <v>0.40625</v>
      </c>
      <c r="AA55" s="2">
        <v>2.2727272727272728E-2</v>
      </c>
      <c r="AB55" s="2">
        <v>16</v>
      </c>
      <c r="AC55" s="2">
        <v>16.5</v>
      </c>
      <c r="AD55" s="2">
        <v>22</v>
      </c>
      <c r="AE55" s="2">
        <v>22.5</v>
      </c>
      <c r="AG55" s="2">
        <v>0.34782608695652173</v>
      </c>
      <c r="AH55" s="2">
        <v>0.26916802610114193</v>
      </c>
      <c r="AI55" s="2">
        <v>0.32983508245877058</v>
      </c>
      <c r="AJ55" s="2"/>
    </row>
    <row r="56" spans="1:36" x14ac:dyDescent="0.2">
      <c r="A56" s="2" t="s">
        <v>256</v>
      </c>
      <c r="B56" s="2" t="s">
        <v>257</v>
      </c>
      <c r="C56" s="2" t="s">
        <v>258</v>
      </c>
      <c r="D56" s="2" t="s">
        <v>231</v>
      </c>
      <c r="E56" s="2" t="s">
        <v>110</v>
      </c>
      <c r="F56" s="2" t="s">
        <v>150</v>
      </c>
      <c r="G56">
        <v>2800</v>
      </c>
      <c r="H56">
        <v>1168</v>
      </c>
      <c r="I56">
        <v>24.026700000000002</v>
      </c>
      <c r="J56">
        <v>371.02</v>
      </c>
      <c r="K56">
        <v>6.4956100000000001</v>
      </c>
      <c r="L56">
        <v>30</v>
      </c>
      <c r="M56">
        <v>1.2500000000000001E-2</v>
      </c>
      <c r="N56" s="5">
        <v>44302</v>
      </c>
      <c r="O56">
        <v>2410</v>
      </c>
      <c r="P56" s="5">
        <v>44306</v>
      </c>
      <c r="Q56" s="5">
        <v>44307</v>
      </c>
      <c r="R56" s="2" t="s">
        <v>105</v>
      </c>
      <c r="S56" s="2">
        <v>1996</v>
      </c>
      <c r="T56" s="2">
        <v>2020</v>
      </c>
      <c r="U56" s="2">
        <v>10</v>
      </c>
      <c r="V56" s="2">
        <v>4</v>
      </c>
      <c r="W56" s="2">
        <v>-0.16666666666666666</v>
      </c>
      <c r="X56" s="2">
        <v>2.3333333333333335</v>
      </c>
      <c r="Y56" s="2">
        <v>4.882352941176471</v>
      </c>
      <c r="Z56" s="2"/>
      <c r="AA56" s="2">
        <v>1.5</v>
      </c>
      <c r="AB56" s="2"/>
      <c r="AC56" s="2">
        <v>20</v>
      </c>
      <c r="AD56" s="2">
        <v>20</v>
      </c>
      <c r="AE56" s="2">
        <v>50</v>
      </c>
      <c r="AG56" s="2"/>
      <c r="AH56" s="2">
        <v>0.46511627906976744</v>
      </c>
      <c r="AI56" s="2">
        <v>0.26281208935611039</v>
      </c>
      <c r="AJ56" s="2"/>
    </row>
    <row r="57" spans="1:36" x14ac:dyDescent="0.2">
      <c r="A57" s="2" t="s">
        <v>259</v>
      </c>
      <c r="B57" s="2" t="s">
        <v>260</v>
      </c>
      <c r="C57" s="2" t="s">
        <v>261</v>
      </c>
      <c r="D57" s="2" t="s">
        <v>231</v>
      </c>
      <c r="E57" s="2" t="s">
        <v>186</v>
      </c>
      <c r="F57" s="2" t="s">
        <v>187</v>
      </c>
      <c r="G57">
        <v>97.1</v>
      </c>
      <c r="H57">
        <v>73.900000000000006</v>
      </c>
      <c r="I57">
        <v>11.9849</v>
      </c>
      <c r="J57">
        <v>80.106999999999999</v>
      </c>
      <c r="K57">
        <v>1.1291100000000001</v>
      </c>
      <c r="L57">
        <v>3.35</v>
      </c>
      <c r="M57">
        <v>3.6799999999999999E-2</v>
      </c>
      <c r="N57" s="5">
        <v>44280</v>
      </c>
      <c r="O57">
        <v>90.5</v>
      </c>
      <c r="P57" s="5">
        <v>44306</v>
      </c>
      <c r="Q57" s="5">
        <v>44307</v>
      </c>
      <c r="R57" s="2" t="s">
        <v>105</v>
      </c>
      <c r="S57" s="2">
        <v>2010</v>
      </c>
      <c r="T57" s="2">
        <v>2021</v>
      </c>
      <c r="U57" s="2">
        <v>3</v>
      </c>
      <c r="V57" s="2">
        <v>2</v>
      </c>
      <c r="W57" s="2">
        <v>-4.5714285714285763E-2</v>
      </c>
      <c r="X57" s="2">
        <v>-7.2222222222222285E-2</v>
      </c>
      <c r="Y57" s="2">
        <v>-9.72972972972974E-2</v>
      </c>
      <c r="Z57" s="2">
        <v>-0.55714194793898641</v>
      </c>
      <c r="AA57" s="2">
        <v>-0.12105263157894736</v>
      </c>
      <c r="AB57" s="2">
        <v>3.7</v>
      </c>
      <c r="AC57" s="2">
        <v>7.5419200000000002</v>
      </c>
      <c r="AD57" s="2">
        <v>3.8</v>
      </c>
      <c r="AE57" s="2">
        <v>3.8</v>
      </c>
      <c r="AF57">
        <v>3.34</v>
      </c>
      <c r="AG57" s="2">
        <v>0.90243902439024404</v>
      </c>
      <c r="AH57" s="2">
        <v>1.88548</v>
      </c>
      <c r="AI57" s="2">
        <v>0.5066666666666666</v>
      </c>
      <c r="AJ57" s="2">
        <v>0.5066666666666666</v>
      </c>
    </row>
    <row r="58" spans="1:36" x14ac:dyDescent="0.2">
      <c r="A58" s="2" t="s">
        <v>262</v>
      </c>
      <c r="B58" s="2" t="s">
        <v>263</v>
      </c>
      <c r="C58" s="2" t="s">
        <v>264</v>
      </c>
      <c r="D58" s="2" t="s">
        <v>231</v>
      </c>
      <c r="E58" s="2" t="s">
        <v>52</v>
      </c>
      <c r="F58" s="2" t="s">
        <v>265</v>
      </c>
      <c r="G58">
        <v>1130</v>
      </c>
      <c r="H58">
        <v>675</v>
      </c>
      <c r="J58">
        <v>851.78</v>
      </c>
      <c r="K58">
        <v>0.99790999999999996</v>
      </c>
      <c r="L58">
        <v>7.5</v>
      </c>
      <c r="M58">
        <v>8.6E-3</v>
      </c>
      <c r="N58" s="5">
        <v>43941</v>
      </c>
      <c r="O58">
        <v>850</v>
      </c>
      <c r="P58" s="5">
        <v>44306</v>
      </c>
      <c r="Q58" s="5">
        <v>44306</v>
      </c>
      <c r="R58" s="2" t="s">
        <v>105</v>
      </c>
      <c r="S58" s="2">
        <v>2001</v>
      </c>
      <c r="T58" s="2">
        <v>2020</v>
      </c>
      <c r="U58" s="2">
        <v>8</v>
      </c>
      <c r="V58" s="2">
        <v>2</v>
      </c>
      <c r="W58" s="2">
        <v>7.1428571428571425E-2</v>
      </c>
      <c r="X58" s="2">
        <v>-0.21052631578947367</v>
      </c>
      <c r="Y58" s="2">
        <v>-0.31818181818181818</v>
      </c>
      <c r="Z58" s="2">
        <v>-0.375</v>
      </c>
      <c r="AA58" s="2">
        <v>-0.4642857142857143</v>
      </c>
      <c r="AB58" s="2">
        <v>12</v>
      </c>
      <c r="AC58" s="2">
        <v>2</v>
      </c>
      <c r="AD58" s="2">
        <v>14</v>
      </c>
      <c r="AE58" s="2">
        <v>7.5</v>
      </c>
      <c r="AG58" s="2">
        <v>0.19017432646592711</v>
      </c>
      <c r="AH58" s="2">
        <v>2.1253985122210415E-2</v>
      </c>
      <c r="AI58" s="2">
        <v>0.13833992094861661</v>
      </c>
      <c r="AJ58" s="2"/>
    </row>
    <row r="59" spans="1:36" x14ac:dyDescent="0.2">
      <c r="A59" s="2" t="s">
        <v>266</v>
      </c>
      <c r="B59" s="2" t="s">
        <v>267</v>
      </c>
      <c r="C59" s="2" t="s">
        <v>268</v>
      </c>
      <c r="D59" s="2" t="s">
        <v>231</v>
      </c>
      <c r="E59" s="2" t="s">
        <v>40</v>
      </c>
      <c r="F59" s="2" t="s">
        <v>246</v>
      </c>
      <c r="G59">
        <v>54.4</v>
      </c>
      <c r="H59">
        <v>34.799999999999997</v>
      </c>
      <c r="I59">
        <v>35.441299999999998</v>
      </c>
      <c r="J59">
        <v>26.303999999999998</v>
      </c>
      <c r="K59">
        <v>1.9388700000000001</v>
      </c>
      <c r="L59">
        <v>1</v>
      </c>
      <c r="M59">
        <v>1.9099999999999999E-2</v>
      </c>
      <c r="N59" s="5">
        <v>44306</v>
      </c>
      <c r="O59">
        <v>51</v>
      </c>
      <c r="P59" s="5">
        <v>44306</v>
      </c>
      <c r="Q59" s="5">
        <v>44307</v>
      </c>
      <c r="R59" s="2" t="s">
        <v>105</v>
      </c>
      <c r="S59" s="2">
        <v>2013</v>
      </c>
      <c r="T59" s="2">
        <v>2020</v>
      </c>
      <c r="U59" s="2">
        <v>3</v>
      </c>
      <c r="V59" s="2">
        <v>1</v>
      </c>
      <c r="W59" s="2">
        <v>4</v>
      </c>
      <c r="X59" s="2">
        <v>4</v>
      </c>
      <c r="Y59" s="2">
        <v>3.166666666666667</v>
      </c>
      <c r="Z59" s="2"/>
      <c r="AA59" s="2">
        <v>-0.25</v>
      </c>
      <c r="AB59" s="2"/>
      <c r="AC59" s="2">
        <v>0.7</v>
      </c>
      <c r="AD59" s="2">
        <v>2</v>
      </c>
      <c r="AE59" s="2">
        <v>1.5</v>
      </c>
      <c r="AG59" s="2"/>
      <c r="AH59" s="2">
        <v>0.21212121212121213</v>
      </c>
      <c r="AI59" s="2">
        <v>0.68965517241379315</v>
      </c>
      <c r="AJ59" s="2"/>
    </row>
    <row r="60" spans="1:36" x14ac:dyDescent="0.2">
      <c r="A60" s="2" t="s">
        <v>269</v>
      </c>
      <c r="B60" s="2" t="s">
        <v>270</v>
      </c>
      <c r="C60" s="2" t="s">
        <v>271</v>
      </c>
      <c r="D60" s="2" t="s">
        <v>231</v>
      </c>
      <c r="E60" s="2" t="s">
        <v>127</v>
      </c>
      <c r="F60" s="2" t="s">
        <v>128</v>
      </c>
      <c r="G60">
        <v>548</v>
      </c>
      <c r="H60">
        <v>456.3</v>
      </c>
      <c r="I60">
        <v>16.308900000000001</v>
      </c>
      <c r="J60">
        <v>183.19800000000001</v>
      </c>
      <c r="K60">
        <v>2.6294</v>
      </c>
      <c r="L60">
        <v>22</v>
      </c>
      <c r="M60">
        <v>4.5699999999999998E-2</v>
      </c>
      <c r="N60" s="5">
        <v>44292</v>
      </c>
      <c r="O60">
        <v>481.9</v>
      </c>
      <c r="P60" s="5">
        <v>44306</v>
      </c>
      <c r="Q60" s="5">
        <v>44307</v>
      </c>
      <c r="R60" s="2" t="s">
        <v>105</v>
      </c>
      <c r="S60" s="2">
        <v>2001</v>
      </c>
      <c r="T60" s="2">
        <v>2021</v>
      </c>
      <c r="U60" s="2">
        <v>10</v>
      </c>
      <c r="V60" s="2">
        <v>0</v>
      </c>
      <c r="W60" s="2">
        <v>1</v>
      </c>
      <c r="X60" s="2">
        <v>0</v>
      </c>
      <c r="Y60" s="2">
        <v>0</v>
      </c>
      <c r="Z60" s="2">
        <v>0</v>
      </c>
      <c r="AA60" s="2">
        <v>0</v>
      </c>
      <c r="AB60" s="2">
        <v>22</v>
      </c>
      <c r="AC60" s="2">
        <v>22</v>
      </c>
      <c r="AD60" s="2">
        <v>22</v>
      </c>
      <c r="AE60" s="2">
        <v>22</v>
      </c>
      <c r="AF60">
        <v>22</v>
      </c>
      <c r="AG60" s="2">
        <v>0.72607260726072609</v>
      </c>
      <c r="AH60" s="2">
        <v>0.74576271186440679</v>
      </c>
      <c r="AI60" s="2">
        <v>0.68111455108359142</v>
      </c>
      <c r="AJ60" s="2"/>
    </row>
    <row r="61" spans="1:36" x14ac:dyDescent="0.2">
      <c r="A61" s="2" t="s">
        <v>272</v>
      </c>
      <c r="B61" s="2" t="s">
        <v>273</v>
      </c>
      <c r="C61" s="2" t="s">
        <v>274</v>
      </c>
      <c r="D61" s="2" t="s">
        <v>231</v>
      </c>
      <c r="E61" s="2" t="s">
        <v>186</v>
      </c>
      <c r="F61" s="2" t="s">
        <v>187</v>
      </c>
      <c r="G61">
        <v>207</v>
      </c>
      <c r="H61">
        <v>170.4</v>
      </c>
      <c r="I61">
        <v>18.067699999999999</v>
      </c>
      <c r="J61">
        <v>151.75700000000001</v>
      </c>
      <c r="K61">
        <v>1.252</v>
      </c>
      <c r="L61">
        <v>6.75</v>
      </c>
      <c r="M61">
        <v>3.5299999999999998E-2</v>
      </c>
      <c r="N61" s="5">
        <v>44306</v>
      </c>
      <c r="O61">
        <v>190</v>
      </c>
      <c r="P61" s="5">
        <v>44306</v>
      </c>
      <c r="Q61" s="5">
        <v>44307</v>
      </c>
      <c r="R61" s="2" t="s">
        <v>105</v>
      </c>
      <c r="S61" s="2">
        <v>2003</v>
      </c>
      <c r="T61" s="2">
        <v>2020</v>
      </c>
      <c r="U61" s="2">
        <v>7</v>
      </c>
      <c r="V61" s="2">
        <v>1</v>
      </c>
      <c r="W61" s="2">
        <v>0.5</v>
      </c>
      <c r="X61" s="2">
        <v>0.22727272727272729</v>
      </c>
      <c r="Y61" s="2">
        <v>0.22727272727272729</v>
      </c>
      <c r="Z61" s="2">
        <v>0.17391304347826086</v>
      </c>
      <c r="AA61" s="2">
        <v>3.8461538461538464E-2</v>
      </c>
      <c r="AB61" s="2">
        <v>5.75</v>
      </c>
      <c r="AC61" s="2">
        <v>6.25</v>
      </c>
      <c r="AD61" s="2">
        <v>6.5</v>
      </c>
      <c r="AE61" s="2">
        <v>6.75</v>
      </c>
      <c r="AG61" s="2">
        <v>0.70987654320987659</v>
      </c>
      <c r="AH61" s="2">
        <v>0.61881188118811881</v>
      </c>
      <c r="AI61" s="2">
        <v>0.43918918918918914</v>
      </c>
      <c r="AJ61" s="2"/>
    </row>
    <row r="62" spans="1:36" x14ac:dyDescent="0.2">
      <c r="A62" s="2" t="s">
        <v>275</v>
      </c>
      <c r="B62" s="2" t="s">
        <v>276</v>
      </c>
      <c r="C62" s="2" t="s">
        <v>277</v>
      </c>
      <c r="D62" s="2" t="s">
        <v>231</v>
      </c>
      <c r="E62" s="2" t="s">
        <v>52</v>
      </c>
      <c r="F62" s="2" t="s">
        <v>137</v>
      </c>
      <c r="G62">
        <v>189</v>
      </c>
      <c r="H62">
        <v>125</v>
      </c>
      <c r="I62">
        <v>27.8552</v>
      </c>
      <c r="J62">
        <v>166.577</v>
      </c>
      <c r="K62">
        <v>1.0205500000000001</v>
      </c>
      <c r="L62">
        <v>2.7</v>
      </c>
      <c r="M62">
        <v>1.5900000000000001E-2</v>
      </c>
      <c r="N62" s="5">
        <v>43969</v>
      </c>
      <c r="O62">
        <v>170</v>
      </c>
      <c r="P62" s="5">
        <v>44306</v>
      </c>
      <c r="Q62" s="5">
        <v>44307</v>
      </c>
      <c r="R62" s="2" t="s">
        <v>105</v>
      </c>
      <c r="S62" s="2">
        <v>2000</v>
      </c>
      <c r="T62" s="2">
        <v>2020</v>
      </c>
      <c r="U62" s="2">
        <v>5</v>
      </c>
      <c r="V62" s="2">
        <v>3</v>
      </c>
      <c r="W62" s="2">
        <v>-0.73</v>
      </c>
      <c r="X62" s="2"/>
      <c r="Y62" s="2"/>
      <c r="Z62" s="2">
        <v>-0.93414634146341458</v>
      </c>
      <c r="AA62" s="2">
        <v>-0.35714285714285715</v>
      </c>
      <c r="AB62" s="2">
        <v>41</v>
      </c>
      <c r="AC62" s="2">
        <v>4</v>
      </c>
      <c r="AD62" s="2">
        <v>4.2</v>
      </c>
      <c r="AE62" s="2">
        <v>2.7</v>
      </c>
      <c r="AG62" s="2">
        <v>3.4166666666666665</v>
      </c>
      <c r="AH62" s="2">
        <v>0.33333333333333331</v>
      </c>
      <c r="AI62" s="2">
        <v>0.35294117647058826</v>
      </c>
      <c r="AJ62" s="2"/>
    </row>
    <row r="63" spans="1:36" x14ac:dyDescent="0.2">
      <c r="A63" s="2" t="s">
        <v>278</v>
      </c>
      <c r="B63" s="2" t="s">
        <v>279</v>
      </c>
      <c r="C63" s="2" t="s">
        <v>280</v>
      </c>
      <c r="D63" s="2" t="s">
        <v>231</v>
      </c>
      <c r="E63" s="2" t="s">
        <v>132</v>
      </c>
      <c r="F63" s="2" t="s">
        <v>281</v>
      </c>
      <c r="G63">
        <v>2186</v>
      </c>
      <c r="H63">
        <v>1766</v>
      </c>
      <c r="I63">
        <v>38.043900000000001</v>
      </c>
      <c r="J63">
        <v>429.78199999999998</v>
      </c>
      <c r="K63">
        <v>5.0862999999999996</v>
      </c>
      <c r="L63">
        <v>22</v>
      </c>
      <c r="M63">
        <v>1.0200000000000001E-2</v>
      </c>
      <c r="N63" s="5">
        <v>44201</v>
      </c>
      <c r="O63">
        <v>2182</v>
      </c>
      <c r="P63" s="5">
        <v>44306</v>
      </c>
      <c r="Q63" s="5">
        <v>44307</v>
      </c>
      <c r="R63" s="2" t="s">
        <v>105</v>
      </c>
      <c r="S63" s="2">
        <v>2000</v>
      </c>
      <c r="T63" s="2">
        <v>2021</v>
      </c>
      <c r="U63" s="2">
        <v>12</v>
      </c>
      <c r="V63" s="2">
        <v>5</v>
      </c>
      <c r="W63" s="2">
        <v>2.3846153846153846</v>
      </c>
      <c r="X63" s="2">
        <v>0.51724137931034486</v>
      </c>
      <c r="Y63" s="2">
        <v>0.51724137931034486</v>
      </c>
      <c r="Z63" s="2">
        <v>0.72820109976433611</v>
      </c>
      <c r="AA63" s="2">
        <v>-0.15384615384615383</v>
      </c>
      <c r="AB63" s="2">
        <v>4.1900000000000004</v>
      </c>
      <c r="AC63" s="2">
        <v>12.73</v>
      </c>
      <c r="AD63" s="2">
        <v>24</v>
      </c>
      <c r="AE63" s="2">
        <v>26</v>
      </c>
      <c r="AF63">
        <v>22</v>
      </c>
      <c r="AG63" s="2">
        <v>7.6459854014598552E-2</v>
      </c>
      <c r="AH63" s="2">
        <v>0.19705882352941179</v>
      </c>
      <c r="AI63" s="2">
        <v>0.35714285714285715</v>
      </c>
      <c r="AJ63" s="2">
        <v>0.45217391304347826</v>
      </c>
    </row>
    <row r="64" spans="1:36" x14ac:dyDescent="0.2">
      <c r="A64" s="2" t="s">
        <v>282</v>
      </c>
      <c r="B64" s="2" t="s">
        <v>283</v>
      </c>
      <c r="C64" s="2" t="s">
        <v>284</v>
      </c>
      <c r="D64" s="2" t="s">
        <v>231</v>
      </c>
      <c r="E64" s="2" t="s">
        <v>40</v>
      </c>
      <c r="F64" s="2" t="s">
        <v>246</v>
      </c>
      <c r="G64">
        <v>257</v>
      </c>
      <c r="H64">
        <v>136</v>
      </c>
      <c r="I64">
        <v>59.112099999999998</v>
      </c>
      <c r="J64">
        <v>89.971999999999994</v>
      </c>
      <c r="K64">
        <v>2.8119900000000002</v>
      </c>
      <c r="L64">
        <v>2</v>
      </c>
      <c r="M64">
        <v>8.2000000000000007E-3</v>
      </c>
      <c r="N64" s="5">
        <v>44210</v>
      </c>
      <c r="O64">
        <v>253</v>
      </c>
      <c r="P64" s="5">
        <v>44306</v>
      </c>
      <c r="Q64" s="5">
        <v>44307</v>
      </c>
      <c r="R64" s="2" t="s">
        <v>105</v>
      </c>
      <c r="S64" s="2">
        <v>2000</v>
      </c>
      <c r="T64" s="2">
        <v>2021</v>
      </c>
      <c r="U64" s="2">
        <v>4</v>
      </c>
      <c r="V64" s="2">
        <v>5</v>
      </c>
      <c r="W64" s="2">
        <v>-0.75</v>
      </c>
      <c r="X64" s="2">
        <v>-0.77777777777777779</v>
      </c>
      <c r="Y64" s="2">
        <v>-0.84615384615384615</v>
      </c>
      <c r="Z64" s="2">
        <v>-0.84615384615384615</v>
      </c>
      <c r="AA64" s="2">
        <v>-0.8</v>
      </c>
      <c r="AB64" s="2"/>
      <c r="AC64" s="2">
        <v>6.5</v>
      </c>
      <c r="AD64" s="2">
        <v>6.5</v>
      </c>
      <c r="AE64" s="2">
        <v>5</v>
      </c>
      <c r="AF64">
        <v>1</v>
      </c>
      <c r="AG64" s="2"/>
      <c r="AH64" s="2">
        <v>0.43918918918918914</v>
      </c>
      <c r="AI64" s="2">
        <v>0.57017543859649122</v>
      </c>
      <c r="AJ64" s="2">
        <v>1.1627906976744189</v>
      </c>
    </row>
    <row r="65" spans="1:36" x14ac:dyDescent="0.2">
      <c r="A65" s="2" t="s">
        <v>285</v>
      </c>
      <c r="B65" s="2" t="s">
        <v>286</v>
      </c>
      <c r="C65" s="2" t="s">
        <v>287</v>
      </c>
      <c r="D65" s="2" t="s">
        <v>231</v>
      </c>
      <c r="E65" s="2" t="s">
        <v>52</v>
      </c>
      <c r="F65" s="2" t="s">
        <v>288</v>
      </c>
      <c r="G65">
        <v>0.3</v>
      </c>
      <c r="H65">
        <v>1.2500000000000001E-2</v>
      </c>
      <c r="J65">
        <v>-2E-3</v>
      </c>
      <c r="N65" s="5"/>
      <c r="O65">
        <v>6.8500000000000005E-2</v>
      </c>
      <c r="P65" s="5">
        <v>44306</v>
      </c>
      <c r="Q65" s="5">
        <v>44307</v>
      </c>
      <c r="R65" s="2" t="s">
        <v>105</v>
      </c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G65" s="2"/>
      <c r="AH65" s="2"/>
      <c r="AI65" s="2"/>
      <c r="AJ65" s="2"/>
    </row>
    <row r="66" spans="1:36" x14ac:dyDescent="0.2">
      <c r="A66" s="2" t="s">
        <v>289</v>
      </c>
      <c r="B66" s="2" t="s">
        <v>290</v>
      </c>
      <c r="C66" s="2" t="s">
        <v>291</v>
      </c>
      <c r="D66" s="2" t="s">
        <v>149</v>
      </c>
      <c r="E66" s="2" t="s">
        <v>48</v>
      </c>
      <c r="F66" s="2" t="s">
        <v>56</v>
      </c>
      <c r="G66">
        <v>13.6</v>
      </c>
      <c r="H66">
        <v>8.4</v>
      </c>
      <c r="J66">
        <v>23.527999999999999</v>
      </c>
      <c r="K66">
        <v>0.412275</v>
      </c>
      <c r="N66" s="5">
        <v>43619</v>
      </c>
      <c r="O66">
        <v>9.6999999999999993</v>
      </c>
      <c r="P66" s="5">
        <v>44306</v>
      </c>
      <c r="Q66" s="5">
        <v>44306</v>
      </c>
      <c r="R66" s="2" t="s">
        <v>105</v>
      </c>
      <c r="S66" s="2">
        <v>2019</v>
      </c>
      <c r="T66" s="2">
        <v>2019</v>
      </c>
      <c r="U66" s="2">
        <v>0</v>
      </c>
      <c r="V66" s="2">
        <v>0</v>
      </c>
      <c r="W66" s="2">
        <v>0</v>
      </c>
      <c r="X66" s="2"/>
      <c r="Y66" s="2"/>
      <c r="Z66" s="2"/>
      <c r="AA66" s="2"/>
      <c r="AB66" s="2"/>
      <c r="AC66" s="2"/>
      <c r="AD66" s="2"/>
      <c r="AE66" s="2"/>
      <c r="AG66" s="2"/>
      <c r="AH66" s="2"/>
      <c r="AI66" s="2"/>
      <c r="AJ66" s="2"/>
    </row>
    <row r="67" spans="1:36" x14ac:dyDescent="0.2">
      <c r="A67" s="2" t="s">
        <v>292</v>
      </c>
      <c r="B67" s="2" t="s">
        <v>293</v>
      </c>
      <c r="C67" s="2" t="s">
        <v>294</v>
      </c>
      <c r="D67" s="2" t="s">
        <v>231</v>
      </c>
      <c r="E67" s="2" t="s">
        <v>48</v>
      </c>
      <c r="F67" s="2" t="s">
        <v>64</v>
      </c>
      <c r="G67">
        <v>73.8</v>
      </c>
      <c r="H67">
        <v>57.2</v>
      </c>
      <c r="I67">
        <v>26.163900000000002</v>
      </c>
      <c r="J67">
        <v>95.180999999999997</v>
      </c>
      <c r="K67">
        <v>0.71442799999999995</v>
      </c>
      <c r="L67">
        <v>3.1</v>
      </c>
      <c r="M67">
        <v>4.5199999999999997E-2</v>
      </c>
      <c r="N67" s="5">
        <v>44316</v>
      </c>
      <c r="O67">
        <v>68</v>
      </c>
      <c r="P67" s="5">
        <v>44306</v>
      </c>
      <c r="Q67" s="5">
        <v>44307</v>
      </c>
      <c r="R67" s="2" t="s">
        <v>105</v>
      </c>
      <c r="S67" s="2">
        <v>1997</v>
      </c>
      <c r="T67" s="2">
        <v>2020</v>
      </c>
      <c r="U67" s="2">
        <v>9</v>
      </c>
      <c r="V67" s="2">
        <v>3</v>
      </c>
      <c r="W67" s="2">
        <v>-0.55714285714285716</v>
      </c>
      <c r="X67" s="2">
        <v>0.8787878787878789</v>
      </c>
      <c r="Y67" s="2">
        <v>1</v>
      </c>
      <c r="Z67" s="2">
        <v>1</v>
      </c>
      <c r="AA67" s="2">
        <v>1</v>
      </c>
      <c r="AB67" s="2">
        <v>3.1</v>
      </c>
      <c r="AC67" s="2">
        <v>3.1</v>
      </c>
      <c r="AD67" s="2">
        <v>3.1</v>
      </c>
      <c r="AE67" s="2">
        <v>6.2</v>
      </c>
      <c r="AG67" s="2">
        <v>0.88571428571428579</v>
      </c>
      <c r="AH67" s="2">
        <v>0.75609756097560987</v>
      </c>
      <c r="AI67" s="2">
        <v>1.2916666666666667</v>
      </c>
      <c r="AJ67" s="2"/>
    </row>
    <row r="68" spans="1:36" x14ac:dyDescent="0.2">
      <c r="A68" s="2" t="s">
        <v>295</v>
      </c>
      <c r="B68" s="2" t="s">
        <v>296</v>
      </c>
      <c r="C68" s="2" t="s">
        <v>297</v>
      </c>
      <c r="D68" s="2" t="s">
        <v>231</v>
      </c>
      <c r="E68" s="2" t="s">
        <v>52</v>
      </c>
      <c r="F68" s="2" t="s">
        <v>61</v>
      </c>
      <c r="G68">
        <v>72</v>
      </c>
      <c r="H68">
        <v>38.049999999999997</v>
      </c>
      <c r="J68">
        <v>59.918999999999997</v>
      </c>
      <c r="K68">
        <v>1.11818</v>
      </c>
      <c r="N68" s="5">
        <v>43591</v>
      </c>
      <c r="O68">
        <v>67</v>
      </c>
      <c r="P68" s="5">
        <v>44306</v>
      </c>
      <c r="Q68" s="5">
        <v>44307</v>
      </c>
      <c r="R68" s="2" t="s">
        <v>105</v>
      </c>
      <c r="S68" s="2">
        <v>2000</v>
      </c>
      <c r="T68" s="2">
        <v>2019</v>
      </c>
      <c r="U68" s="2">
        <v>7</v>
      </c>
      <c r="V68" s="2">
        <v>5</v>
      </c>
      <c r="W68" s="2">
        <v>-0.52941176470588236</v>
      </c>
      <c r="X68" s="2">
        <v>0</v>
      </c>
      <c r="Y68" s="2">
        <v>2.3333333333333335</v>
      </c>
      <c r="Z68" s="2">
        <v>1.6666666666666667</v>
      </c>
      <c r="AA68" s="2">
        <v>1</v>
      </c>
      <c r="AB68" s="2"/>
      <c r="AC68" s="2">
        <v>2</v>
      </c>
      <c r="AD68" s="2">
        <v>4</v>
      </c>
      <c r="AE68" s="2"/>
      <c r="AG68" s="2"/>
      <c r="AH68" s="2">
        <v>0.30303030303030304</v>
      </c>
      <c r="AI68" s="2">
        <v>1.8181818181818179</v>
      </c>
      <c r="AJ68" s="2"/>
    </row>
    <row r="69" spans="1:36" x14ac:dyDescent="0.2">
      <c r="A69" s="2" t="s">
        <v>298</v>
      </c>
      <c r="B69" s="2" t="s">
        <v>299</v>
      </c>
      <c r="C69" s="2" t="s">
        <v>300</v>
      </c>
      <c r="D69" s="2" t="s">
        <v>231</v>
      </c>
      <c r="E69" s="2" t="s">
        <v>48</v>
      </c>
      <c r="F69" s="2" t="s">
        <v>64</v>
      </c>
      <c r="G69">
        <v>238</v>
      </c>
      <c r="H69">
        <v>205.5</v>
      </c>
      <c r="I69">
        <v>13.8065</v>
      </c>
      <c r="J69">
        <v>286.13099999999997</v>
      </c>
      <c r="K69">
        <v>0.74790900000000005</v>
      </c>
      <c r="L69">
        <v>8.8000000000000007</v>
      </c>
      <c r="M69">
        <v>4.1099999999999998E-2</v>
      </c>
      <c r="N69" s="5">
        <v>44336</v>
      </c>
      <c r="O69">
        <v>214</v>
      </c>
      <c r="P69" s="5">
        <v>44306</v>
      </c>
      <c r="Q69" s="5">
        <v>44307</v>
      </c>
      <c r="R69" s="2" t="s">
        <v>105</v>
      </c>
      <c r="S69" s="2">
        <v>2002</v>
      </c>
      <c r="T69" s="2">
        <v>2020</v>
      </c>
      <c r="U69" s="2">
        <v>17</v>
      </c>
      <c r="V69" s="2">
        <v>1</v>
      </c>
      <c r="W69" s="2">
        <v>2.1111111111111112</v>
      </c>
      <c r="X69" s="2">
        <v>1.9268292682926829</v>
      </c>
      <c r="Y69" s="2">
        <v>0.44827586206896558</v>
      </c>
      <c r="Z69" s="2">
        <v>0.35483870967741937</v>
      </c>
      <c r="AA69" s="2">
        <v>5.0000000000000051E-2</v>
      </c>
      <c r="AB69" s="2">
        <v>6.2</v>
      </c>
      <c r="AC69" s="2">
        <v>6.6</v>
      </c>
      <c r="AD69" s="2">
        <v>8</v>
      </c>
      <c r="AE69" s="2">
        <v>8.4</v>
      </c>
      <c r="AG69" s="2">
        <v>0.43055555555555558</v>
      </c>
      <c r="AH69" s="2">
        <v>0.44897959183673469</v>
      </c>
      <c r="AI69" s="2">
        <v>0.53691275167785235</v>
      </c>
      <c r="AJ69" s="2"/>
    </row>
    <row r="70" spans="1:36" x14ac:dyDescent="0.2">
      <c r="A70" s="2" t="s">
        <v>301</v>
      </c>
      <c r="B70" s="2" t="s">
        <v>302</v>
      </c>
      <c r="C70" s="2" t="s">
        <v>303</v>
      </c>
      <c r="D70" s="2" t="s">
        <v>231</v>
      </c>
      <c r="E70" s="2" t="s">
        <v>132</v>
      </c>
      <c r="F70" s="2" t="s">
        <v>281</v>
      </c>
      <c r="G70">
        <v>91500</v>
      </c>
      <c r="H70">
        <v>77100</v>
      </c>
      <c r="I70">
        <v>68.915999999999997</v>
      </c>
      <c r="J70">
        <v>19202.8</v>
      </c>
      <c r="K70">
        <v>4.7441000000000004</v>
      </c>
      <c r="L70">
        <v>1100</v>
      </c>
      <c r="M70">
        <v>1.2E-2</v>
      </c>
      <c r="N70" s="5">
        <v>44322</v>
      </c>
      <c r="O70">
        <v>91100</v>
      </c>
      <c r="P70" s="5">
        <v>44306</v>
      </c>
      <c r="Q70" s="5">
        <v>44307</v>
      </c>
      <c r="R70" s="2" t="s">
        <v>105</v>
      </c>
      <c r="S70" s="2">
        <v>1996</v>
      </c>
      <c r="T70" s="2">
        <v>2020</v>
      </c>
      <c r="U70" s="2">
        <v>22</v>
      </c>
      <c r="V70" s="2">
        <v>2</v>
      </c>
      <c r="W70" s="2">
        <v>1.8</v>
      </c>
      <c r="X70" s="2">
        <v>0.21739130434782608</v>
      </c>
      <c r="Y70" s="2">
        <v>-3.4482758620689655E-2</v>
      </c>
      <c r="Z70" s="2">
        <v>-0.20454545454545456</v>
      </c>
      <c r="AA70" s="2">
        <v>-0.3</v>
      </c>
      <c r="AB70" s="2">
        <v>880</v>
      </c>
      <c r="AC70" s="2">
        <v>930</v>
      </c>
      <c r="AD70" s="2">
        <v>1000</v>
      </c>
      <c r="AE70" s="2">
        <v>700</v>
      </c>
      <c r="AG70" s="2">
        <v>0.46793576518132513</v>
      </c>
      <c r="AH70" s="2">
        <v>0.46312434639709182</v>
      </c>
      <c r="AI70" s="2">
        <v>0.47087630079578097</v>
      </c>
      <c r="AJ70" s="2"/>
    </row>
    <row r="71" spans="1:36" x14ac:dyDescent="0.2">
      <c r="A71" s="2" t="s">
        <v>304</v>
      </c>
      <c r="B71" s="2" t="s">
        <v>305</v>
      </c>
      <c r="C71" s="2" t="s">
        <v>303</v>
      </c>
      <c r="D71" s="2" t="s">
        <v>231</v>
      </c>
      <c r="E71" s="2" t="s">
        <v>132</v>
      </c>
      <c r="F71" s="2" t="s">
        <v>281</v>
      </c>
      <c r="G71">
        <v>8670</v>
      </c>
      <c r="H71">
        <v>6965</v>
      </c>
      <c r="I71">
        <v>6.5436100000000001</v>
      </c>
      <c r="J71">
        <v>19202.8</v>
      </c>
      <c r="K71">
        <v>0.45045499999999999</v>
      </c>
      <c r="L71">
        <v>110</v>
      </c>
      <c r="M71">
        <v>1.2699999999999999E-2</v>
      </c>
      <c r="N71" s="5">
        <v>44322</v>
      </c>
      <c r="O71">
        <v>8635</v>
      </c>
      <c r="P71" s="5">
        <v>44306</v>
      </c>
      <c r="Q71" s="5">
        <v>44307</v>
      </c>
      <c r="R71" s="2" t="s">
        <v>105</v>
      </c>
      <c r="S71" s="2">
        <v>2002</v>
      </c>
      <c r="T71" s="2">
        <v>2020</v>
      </c>
      <c r="U71" s="2">
        <v>17</v>
      </c>
      <c r="V71" s="2">
        <v>1</v>
      </c>
      <c r="W71" s="2">
        <v>6.7777777777777777</v>
      </c>
      <c r="X71" s="2">
        <v>0.21739130434782608</v>
      </c>
      <c r="Y71" s="2">
        <v>-3.4482758620689655E-2</v>
      </c>
      <c r="Z71" s="2">
        <v>-0.20454545454545456</v>
      </c>
      <c r="AA71" s="2">
        <v>-0.3</v>
      </c>
      <c r="AB71" s="2">
        <v>88</v>
      </c>
      <c r="AC71" s="2">
        <v>93</v>
      </c>
      <c r="AD71" s="2">
        <v>100</v>
      </c>
      <c r="AE71" s="2">
        <v>70</v>
      </c>
      <c r="AG71" s="2">
        <v>0.46783625730994149</v>
      </c>
      <c r="AH71" s="2">
        <v>0.46314741035856571</v>
      </c>
      <c r="AI71" s="2">
        <v>0.47080979284369112</v>
      </c>
      <c r="AJ71" s="2"/>
    </row>
    <row r="72" spans="1:36" x14ac:dyDescent="0.2">
      <c r="A72" s="2" t="s">
        <v>306</v>
      </c>
      <c r="B72" s="2" t="s">
        <v>307</v>
      </c>
      <c r="C72" s="2" t="s">
        <v>308</v>
      </c>
      <c r="D72" s="2" t="s">
        <v>231</v>
      </c>
      <c r="E72" s="2" t="s">
        <v>110</v>
      </c>
      <c r="F72" s="2" t="s">
        <v>150</v>
      </c>
      <c r="G72">
        <v>4099</v>
      </c>
      <c r="H72">
        <v>3042</v>
      </c>
      <c r="I72">
        <v>48.786900000000003</v>
      </c>
      <c r="J72">
        <v>378.64699999999999</v>
      </c>
      <c r="K72">
        <v>10.3025</v>
      </c>
      <c r="L72">
        <v>64</v>
      </c>
      <c r="M72">
        <v>1.6500000000000001E-2</v>
      </c>
      <c r="N72" s="5">
        <v>44284</v>
      </c>
      <c r="O72">
        <v>3908</v>
      </c>
      <c r="P72" s="5">
        <v>44306</v>
      </c>
      <c r="Q72" s="5">
        <v>44307</v>
      </c>
      <c r="R72" s="2" t="s">
        <v>105</v>
      </c>
      <c r="S72" s="2">
        <v>2002</v>
      </c>
      <c r="T72" s="2">
        <v>2021</v>
      </c>
      <c r="U72" s="2">
        <v>18</v>
      </c>
      <c r="V72" s="2">
        <v>1</v>
      </c>
      <c r="W72" s="2">
        <v>8.1428571428571423</v>
      </c>
      <c r="X72" s="2">
        <v>0.36170212765957449</v>
      </c>
      <c r="Y72" s="2">
        <v>0.18518518518518515</v>
      </c>
      <c r="Z72" s="2">
        <v>0.10344827586206896</v>
      </c>
      <c r="AA72" s="2">
        <v>3.2258064516129031E-2</v>
      </c>
      <c r="AB72" s="2">
        <v>56</v>
      </c>
      <c r="AC72" s="2">
        <v>58</v>
      </c>
      <c r="AD72" s="2">
        <v>60</v>
      </c>
      <c r="AE72" s="2">
        <v>62</v>
      </c>
      <c r="AF72">
        <v>64</v>
      </c>
      <c r="AG72" s="2">
        <v>0.72258064516129028</v>
      </c>
      <c r="AH72" s="2">
        <v>0.81232492997198869</v>
      </c>
      <c r="AI72" s="2">
        <v>0.79365079365079372</v>
      </c>
      <c r="AJ72" s="2"/>
    </row>
    <row r="73" spans="1:36" x14ac:dyDescent="0.2">
      <c r="A73" s="2" t="s">
        <v>309</v>
      </c>
      <c r="B73" s="2" t="s">
        <v>310</v>
      </c>
      <c r="C73" s="2" t="s">
        <v>311</v>
      </c>
      <c r="D73" s="2" t="s">
        <v>231</v>
      </c>
      <c r="E73" s="2" t="s">
        <v>48</v>
      </c>
      <c r="F73" s="2" t="s">
        <v>198</v>
      </c>
      <c r="G73">
        <v>142.6</v>
      </c>
      <c r="H73">
        <v>51.5</v>
      </c>
      <c r="I73">
        <v>23.157900000000001</v>
      </c>
      <c r="J73">
        <v>29.713000000000001</v>
      </c>
      <c r="K73">
        <v>4.7386699999999999</v>
      </c>
      <c r="L73">
        <v>1.5</v>
      </c>
      <c r="M73">
        <v>1.06E-2</v>
      </c>
      <c r="N73" s="5">
        <v>44326</v>
      </c>
      <c r="O73">
        <v>141.80000000000001</v>
      </c>
      <c r="P73" s="5">
        <v>44306</v>
      </c>
      <c r="Q73" s="5">
        <v>44307</v>
      </c>
      <c r="R73" s="2" t="s">
        <v>105</v>
      </c>
      <c r="S73" s="2">
        <v>2007</v>
      </c>
      <c r="T73" s="2">
        <v>2020</v>
      </c>
      <c r="U73" s="2">
        <v>4</v>
      </c>
      <c r="V73" s="2">
        <v>3</v>
      </c>
      <c r="W73" s="2">
        <v>-0.5</v>
      </c>
      <c r="X73" s="2">
        <v>0.66666666666666674</v>
      </c>
      <c r="Y73" s="2">
        <v>0.66666666666666674</v>
      </c>
      <c r="Z73" s="2">
        <v>6.6923076923076916</v>
      </c>
      <c r="AA73" s="2">
        <v>0</v>
      </c>
      <c r="AB73" s="2">
        <v>0.13</v>
      </c>
      <c r="AC73" s="2">
        <v>0.9</v>
      </c>
      <c r="AD73" s="2">
        <v>1</v>
      </c>
      <c r="AE73" s="2">
        <v>1</v>
      </c>
      <c r="AG73" s="2">
        <v>4.8148148148148148E-2</v>
      </c>
      <c r="AH73" s="2">
        <v>0.3</v>
      </c>
      <c r="AI73" s="2">
        <v>0.33333333333333331</v>
      </c>
      <c r="AJ73" s="2"/>
    </row>
    <row r="74" spans="1:36" x14ac:dyDescent="0.2">
      <c r="A74" s="2" t="s">
        <v>312</v>
      </c>
      <c r="B74" s="2" t="s">
        <v>313</v>
      </c>
      <c r="C74" s="2" t="s">
        <v>314</v>
      </c>
      <c r="D74" s="2" t="s">
        <v>231</v>
      </c>
      <c r="E74" s="2" t="s">
        <v>52</v>
      </c>
      <c r="F74" s="2" t="s">
        <v>61</v>
      </c>
      <c r="G74">
        <v>266.60000000000002</v>
      </c>
      <c r="H74">
        <v>119</v>
      </c>
      <c r="J74">
        <v>61.52</v>
      </c>
      <c r="K74">
        <v>3.6248399999999998</v>
      </c>
      <c r="N74" s="5">
        <v>43944</v>
      </c>
      <c r="O74">
        <v>223</v>
      </c>
      <c r="P74" s="5">
        <v>44306</v>
      </c>
      <c r="Q74" s="5">
        <v>44307</v>
      </c>
      <c r="R74" s="2" t="s">
        <v>105</v>
      </c>
      <c r="S74" s="2">
        <v>1999</v>
      </c>
      <c r="T74" s="2">
        <v>2020</v>
      </c>
      <c r="U74" s="2">
        <v>6</v>
      </c>
      <c r="V74" s="2">
        <v>6</v>
      </c>
      <c r="W74" s="2">
        <v>-0.83636363636363631</v>
      </c>
      <c r="X74" s="2">
        <v>-9.9999999999999978E-2</v>
      </c>
      <c r="Y74" s="2">
        <v>-0.27999999999999997</v>
      </c>
      <c r="Z74" s="2">
        <v>-0.64</v>
      </c>
      <c r="AA74" s="2">
        <v>-0.74285714285714288</v>
      </c>
      <c r="AB74" s="2">
        <v>5</v>
      </c>
      <c r="AC74" s="2">
        <v>6.5</v>
      </c>
      <c r="AD74" s="2">
        <v>7</v>
      </c>
      <c r="AE74" s="2">
        <v>1.8</v>
      </c>
      <c r="AG74" s="2">
        <v>0.45454545454545459</v>
      </c>
      <c r="AH74" s="2">
        <v>0.48148148148148145</v>
      </c>
      <c r="AI74" s="2">
        <v>2.0588235294117649</v>
      </c>
      <c r="AJ74" s="2"/>
    </row>
    <row r="75" spans="1:36" x14ac:dyDescent="0.2">
      <c r="A75" s="2" t="s">
        <v>315</v>
      </c>
      <c r="B75" s="2" t="s">
        <v>316</v>
      </c>
      <c r="C75" s="2" t="s">
        <v>317</v>
      </c>
      <c r="D75" s="2" t="s">
        <v>231</v>
      </c>
      <c r="E75" s="2" t="s">
        <v>52</v>
      </c>
      <c r="F75" s="2" t="s">
        <v>61</v>
      </c>
      <c r="G75">
        <v>1690</v>
      </c>
      <c r="H75">
        <v>900</v>
      </c>
      <c r="I75">
        <v>20.639099999999999</v>
      </c>
      <c r="J75">
        <v>515.44799999999998</v>
      </c>
      <c r="K75">
        <v>2.8945699999999999</v>
      </c>
      <c r="L75">
        <v>40</v>
      </c>
      <c r="M75">
        <v>2.6800000000000001E-2</v>
      </c>
      <c r="N75" s="5">
        <v>44293</v>
      </c>
      <c r="O75">
        <v>1498</v>
      </c>
      <c r="P75" s="5">
        <v>44306</v>
      </c>
      <c r="Q75" s="5">
        <v>44307</v>
      </c>
      <c r="R75" s="2" t="s">
        <v>105</v>
      </c>
      <c r="S75" s="2">
        <v>1997</v>
      </c>
      <c r="T75" s="2">
        <v>2021</v>
      </c>
      <c r="U75" s="2">
        <v>11</v>
      </c>
      <c r="V75" s="2">
        <v>2</v>
      </c>
      <c r="W75" s="2">
        <v>3</v>
      </c>
      <c r="X75" s="2">
        <v>0</v>
      </c>
      <c r="Y75" s="2">
        <v>0</v>
      </c>
      <c r="Z75" s="2">
        <v>7</v>
      </c>
      <c r="AA75" s="2">
        <v>0</v>
      </c>
      <c r="AB75" s="2">
        <v>40</v>
      </c>
      <c r="AC75" s="2">
        <v>5</v>
      </c>
      <c r="AD75" s="2">
        <v>40</v>
      </c>
      <c r="AE75" s="2">
        <v>40</v>
      </c>
      <c r="AF75">
        <v>40</v>
      </c>
      <c r="AG75" s="2">
        <v>0.33305578684429643</v>
      </c>
      <c r="AH75" s="2">
        <v>0.11876484560570071</v>
      </c>
      <c r="AI75" s="2">
        <v>0.91533180778032042</v>
      </c>
      <c r="AJ75" s="2"/>
    </row>
    <row r="76" spans="1:36" x14ac:dyDescent="0.2">
      <c r="A76" s="2" t="s">
        <v>318</v>
      </c>
      <c r="B76" s="2" t="s">
        <v>319</v>
      </c>
      <c r="C76" s="2" t="s">
        <v>320</v>
      </c>
      <c r="D76" s="2" t="s">
        <v>231</v>
      </c>
      <c r="E76" s="2" t="s">
        <v>48</v>
      </c>
      <c r="F76" s="2" t="s">
        <v>56</v>
      </c>
      <c r="G76">
        <v>1.02</v>
      </c>
      <c r="H76">
        <v>0.71</v>
      </c>
      <c r="J76">
        <v>1E-3</v>
      </c>
      <c r="K76">
        <v>750</v>
      </c>
      <c r="N76" s="5"/>
      <c r="O76">
        <v>0.75</v>
      </c>
      <c r="P76" s="5">
        <v>44306</v>
      </c>
      <c r="Q76" s="5">
        <v>44306</v>
      </c>
      <c r="R76" s="2" t="s">
        <v>105</v>
      </c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G76" s="2"/>
      <c r="AH76" s="2"/>
      <c r="AI76" s="2"/>
      <c r="AJ76" s="2"/>
    </row>
    <row r="77" spans="1:36" x14ac:dyDescent="0.2">
      <c r="A77" s="2" t="s">
        <v>321</v>
      </c>
      <c r="B77" s="2" t="s">
        <v>322</v>
      </c>
      <c r="C77" s="2" t="s">
        <v>323</v>
      </c>
      <c r="D77" s="2" t="s">
        <v>231</v>
      </c>
      <c r="E77" s="2" t="s">
        <v>52</v>
      </c>
      <c r="F77" s="2" t="s">
        <v>224</v>
      </c>
      <c r="G77">
        <v>213</v>
      </c>
      <c r="H77">
        <v>145</v>
      </c>
      <c r="I77">
        <v>25.631799999999998</v>
      </c>
      <c r="J77">
        <v>131.92400000000001</v>
      </c>
      <c r="K77">
        <v>1.6145700000000001</v>
      </c>
      <c r="N77" s="5">
        <v>43679</v>
      </c>
      <c r="O77">
        <v>213</v>
      </c>
      <c r="P77" s="5">
        <v>44306</v>
      </c>
      <c r="Q77" s="5">
        <v>44307</v>
      </c>
      <c r="R77" s="2" t="s">
        <v>105</v>
      </c>
      <c r="S77" s="2">
        <v>2004</v>
      </c>
      <c r="T77" s="2">
        <v>2019</v>
      </c>
      <c r="U77" s="2">
        <v>6</v>
      </c>
      <c r="V77" s="2">
        <v>4</v>
      </c>
      <c r="W77" s="2">
        <v>5</v>
      </c>
      <c r="X77" s="2">
        <v>0</v>
      </c>
      <c r="Y77" s="2">
        <v>0</v>
      </c>
      <c r="Z77" s="2">
        <v>0</v>
      </c>
      <c r="AA77" s="2">
        <v>0</v>
      </c>
      <c r="AB77" s="2">
        <v>15</v>
      </c>
      <c r="AC77" s="2">
        <v>12</v>
      </c>
      <c r="AD77" s="2">
        <v>12</v>
      </c>
      <c r="AE77" s="2"/>
      <c r="AG77" s="2">
        <v>0.7978723404255319</v>
      </c>
      <c r="AH77" s="2">
        <v>1.0169491525423728</v>
      </c>
      <c r="AI77" s="2">
        <v>0.79470198675496695</v>
      </c>
      <c r="AJ77" s="2"/>
    </row>
    <row r="78" spans="1:36" x14ac:dyDescent="0.2">
      <c r="A78" s="2" t="s">
        <v>324</v>
      </c>
      <c r="B78" s="2" t="s">
        <v>325</v>
      </c>
      <c r="C78" s="2" t="s">
        <v>326</v>
      </c>
      <c r="D78" s="2" t="s">
        <v>231</v>
      </c>
      <c r="E78" s="2" t="s">
        <v>40</v>
      </c>
      <c r="F78" s="2" t="s">
        <v>327</v>
      </c>
      <c r="G78">
        <v>1088</v>
      </c>
      <c r="H78">
        <v>575</v>
      </c>
      <c r="I78">
        <v>56.415799999999997</v>
      </c>
      <c r="J78">
        <v>91.344999999999999</v>
      </c>
      <c r="K78">
        <v>11.407299999999999</v>
      </c>
      <c r="L78">
        <v>16</v>
      </c>
      <c r="M78">
        <v>1.5299999999999999E-2</v>
      </c>
      <c r="N78" s="5">
        <v>44292</v>
      </c>
      <c r="O78">
        <v>1042</v>
      </c>
      <c r="P78" s="5">
        <v>44306</v>
      </c>
      <c r="Q78" s="5">
        <v>44307</v>
      </c>
      <c r="R78" s="2" t="s">
        <v>105</v>
      </c>
      <c r="S78" s="2">
        <v>2007</v>
      </c>
      <c r="T78" s="2">
        <v>2021</v>
      </c>
      <c r="U78" s="2">
        <v>6</v>
      </c>
      <c r="V78" s="2">
        <v>6</v>
      </c>
      <c r="W78" s="2">
        <v>1.6666666666666667</v>
      </c>
      <c r="X78" s="2">
        <v>0.14285714285714285</v>
      </c>
      <c r="Y78" s="2">
        <v>0.23076923076923081</v>
      </c>
      <c r="Z78" s="2">
        <v>-0.2</v>
      </c>
      <c r="AA78" s="2">
        <v>-0.1111111111111111</v>
      </c>
      <c r="AB78" s="2">
        <v>16</v>
      </c>
      <c r="AC78" s="2">
        <v>20</v>
      </c>
      <c r="AD78" s="2">
        <v>22</v>
      </c>
      <c r="AE78" s="2">
        <v>18</v>
      </c>
      <c r="AF78">
        <v>16</v>
      </c>
      <c r="AG78" s="2">
        <v>0.65040650406504064</v>
      </c>
      <c r="AH78" s="2">
        <v>0.75757575757575757</v>
      </c>
      <c r="AI78" s="2">
        <v>1.0138248847926268</v>
      </c>
      <c r="AJ78" s="2"/>
    </row>
    <row r="79" spans="1:36" x14ac:dyDescent="0.2">
      <c r="A79" s="2" t="s">
        <v>328</v>
      </c>
      <c r="B79" s="2" t="s">
        <v>329</v>
      </c>
      <c r="C79" s="2" t="s">
        <v>330</v>
      </c>
      <c r="D79" s="2" t="s">
        <v>231</v>
      </c>
      <c r="E79" s="2" t="s">
        <v>48</v>
      </c>
      <c r="F79" s="2" t="s">
        <v>141</v>
      </c>
      <c r="G79">
        <v>411.3</v>
      </c>
      <c r="H79">
        <v>271.10000000000002</v>
      </c>
      <c r="I79">
        <v>16.136600000000001</v>
      </c>
      <c r="J79">
        <v>257.77100000000002</v>
      </c>
      <c r="K79">
        <v>1.46448</v>
      </c>
      <c r="L79">
        <v>20</v>
      </c>
      <c r="M79">
        <v>5.2900000000000003E-2</v>
      </c>
      <c r="N79" s="5">
        <v>44295</v>
      </c>
      <c r="O79">
        <v>378.5</v>
      </c>
      <c r="P79" s="5">
        <v>44306</v>
      </c>
      <c r="Q79" s="5">
        <v>44307</v>
      </c>
      <c r="R79" s="2" t="s">
        <v>105</v>
      </c>
      <c r="S79" s="2">
        <v>2000</v>
      </c>
      <c r="T79" s="2">
        <v>2021</v>
      </c>
      <c r="U79" s="2">
        <v>7</v>
      </c>
      <c r="V79" s="2">
        <v>4</v>
      </c>
      <c r="W79" s="2">
        <v>0.1661807580174928</v>
      </c>
      <c r="X79" s="2">
        <v>0.17647058823529413</v>
      </c>
      <c r="Y79" s="2">
        <v>0.17647058823529413</v>
      </c>
      <c r="Z79" s="2">
        <v>0.1111111111111111</v>
      </c>
      <c r="AA79" s="2">
        <v>0</v>
      </c>
      <c r="AB79" s="2">
        <v>11.3</v>
      </c>
      <c r="AC79" s="2">
        <v>18</v>
      </c>
      <c r="AD79" s="2">
        <v>19</v>
      </c>
      <c r="AE79" s="2">
        <v>20</v>
      </c>
      <c r="AF79">
        <v>20</v>
      </c>
      <c r="AG79" s="2">
        <v>0.56783919597989962</v>
      </c>
      <c r="AH79" s="2">
        <v>0.72580645161290325</v>
      </c>
      <c r="AI79" s="2">
        <v>0.6859205776173285</v>
      </c>
      <c r="AJ79" s="2">
        <v>0.78125</v>
      </c>
    </row>
    <row r="80" spans="1:36" x14ac:dyDescent="0.2">
      <c r="A80" s="2" t="s">
        <v>331</v>
      </c>
      <c r="B80" s="2" t="s">
        <v>332</v>
      </c>
      <c r="C80" s="2" t="s">
        <v>333</v>
      </c>
      <c r="D80" s="2" t="s">
        <v>231</v>
      </c>
      <c r="E80" s="2" t="s">
        <v>186</v>
      </c>
      <c r="F80" s="2" t="s">
        <v>334</v>
      </c>
      <c r="G80">
        <v>301</v>
      </c>
      <c r="H80">
        <v>249.5</v>
      </c>
      <c r="I80">
        <v>20.3552</v>
      </c>
      <c r="J80">
        <v>237.309</v>
      </c>
      <c r="K80">
        <v>1.2557499999999999</v>
      </c>
      <c r="L80">
        <v>10</v>
      </c>
      <c r="M80">
        <v>3.3300000000000003E-2</v>
      </c>
      <c r="N80" s="5">
        <v>44025</v>
      </c>
      <c r="O80">
        <v>299.5</v>
      </c>
      <c r="P80" s="5">
        <v>44306</v>
      </c>
      <c r="Q80" s="5">
        <v>44307</v>
      </c>
      <c r="R80" s="2" t="s">
        <v>105</v>
      </c>
      <c r="S80" s="2">
        <v>2012</v>
      </c>
      <c r="T80" s="2">
        <v>2020</v>
      </c>
      <c r="U80" s="2">
        <v>3</v>
      </c>
      <c r="V80" s="2">
        <v>1</v>
      </c>
      <c r="W80" s="2">
        <v>0.1111111111111111</v>
      </c>
      <c r="X80" s="2">
        <v>0.1111111111111111</v>
      </c>
      <c r="Y80" s="2">
        <v>5.2631578947368418E-2</v>
      </c>
      <c r="Z80" s="2">
        <v>0</v>
      </c>
      <c r="AA80" s="2">
        <v>0</v>
      </c>
      <c r="AB80" s="2">
        <v>10</v>
      </c>
      <c r="AC80" s="2">
        <v>5.6</v>
      </c>
      <c r="AD80" s="2">
        <v>10</v>
      </c>
      <c r="AE80" s="2">
        <v>10</v>
      </c>
      <c r="AG80" s="2">
        <v>0.68027210884353739</v>
      </c>
      <c r="AH80" s="2">
        <v>0.3916083916083915</v>
      </c>
      <c r="AI80" s="2">
        <v>0.64102564102564108</v>
      </c>
      <c r="AJ80" s="2"/>
    </row>
    <row r="81" spans="1:36" x14ac:dyDescent="0.2">
      <c r="A81" s="2" t="s">
        <v>335</v>
      </c>
      <c r="B81" s="2" t="s">
        <v>336</v>
      </c>
      <c r="C81" s="2" t="s">
        <v>337</v>
      </c>
      <c r="D81" s="2" t="s">
        <v>231</v>
      </c>
      <c r="E81" s="2" t="s">
        <v>40</v>
      </c>
      <c r="F81" s="2" t="s">
        <v>338</v>
      </c>
      <c r="G81">
        <v>133.5</v>
      </c>
      <c r="H81">
        <v>85.2</v>
      </c>
      <c r="J81">
        <v>32.393999999999998</v>
      </c>
      <c r="K81">
        <v>3.61178</v>
      </c>
      <c r="N81" s="5">
        <v>43412</v>
      </c>
      <c r="O81">
        <v>117</v>
      </c>
      <c r="P81" s="5">
        <v>44306</v>
      </c>
      <c r="Q81" s="5">
        <v>44306</v>
      </c>
      <c r="R81" s="2" t="s">
        <v>105</v>
      </c>
      <c r="S81" s="2">
        <v>2012</v>
      </c>
      <c r="T81" s="2">
        <v>2018</v>
      </c>
      <c r="U81" s="2">
        <v>0</v>
      </c>
      <c r="V81" s="2">
        <v>1</v>
      </c>
      <c r="W81" s="2">
        <v>-0.875</v>
      </c>
      <c r="X81" s="2"/>
      <c r="Y81" s="2">
        <v>-0.875</v>
      </c>
      <c r="Z81" s="2"/>
      <c r="AA81" s="2"/>
      <c r="AB81" s="2"/>
      <c r="AC81" s="2">
        <v>0.25</v>
      </c>
      <c r="AD81" s="2"/>
      <c r="AE81" s="2"/>
      <c r="AG81" s="2"/>
      <c r="AH81" s="2"/>
      <c r="AI81" s="2"/>
      <c r="AJ81" s="2"/>
    </row>
    <row r="82" spans="1:36" x14ac:dyDescent="0.2">
      <c r="A82" s="2" t="s">
        <v>339</v>
      </c>
      <c r="B82" s="2" t="s">
        <v>340</v>
      </c>
      <c r="C82" s="2" t="s">
        <v>341</v>
      </c>
      <c r="D82" s="2" t="s">
        <v>231</v>
      </c>
      <c r="E82" s="2" t="s">
        <v>127</v>
      </c>
      <c r="F82" s="2" t="s">
        <v>342</v>
      </c>
      <c r="G82">
        <v>79.900000000000006</v>
      </c>
      <c r="H82">
        <v>60.2</v>
      </c>
      <c r="J82">
        <v>160.36699999999999</v>
      </c>
      <c r="K82">
        <v>0.49698500000000001</v>
      </c>
      <c r="N82" s="5">
        <v>43928</v>
      </c>
      <c r="O82">
        <v>79.7</v>
      </c>
      <c r="P82" s="5">
        <v>44306</v>
      </c>
      <c r="Q82" s="5">
        <v>44307</v>
      </c>
      <c r="R82" s="2" t="s">
        <v>105</v>
      </c>
      <c r="S82" s="2">
        <v>2003</v>
      </c>
      <c r="T82" s="2">
        <v>2020</v>
      </c>
      <c r="U82" s="2">
        <v>5</v>
      </c>
      <c r="V82" s="2">
        <v>5</v>
      </c>
      <c r="W82" s="2">
        <v>1.3333333333333333</v>
      </c>
      <c r="X82" s="2">
        <v>-0.22222222222222221</v>
      </c>
      <c r="Y82" s="2">
        <v>-0.22222222222222221</v>
      </c>
      <c r="Z82" s="2">
        <v>-0.22222222222222221</v>
      </c>
      <c r="AA82" s="2">
        <v>-0.22222222222222221</v>
      </c>
      <c r="AB82" s="2">
        <v>4.5</v>
      </c>
      <c r="AC82" s="2">
        <v>4.5</v>
      </c>
      <c r="AD82" s="2">
        <v>4.5</v>
      </c>
      <c r="AE82" s="2">
        <v>3.5</v>
      </c>
      <c r="AG82" s="2">
        <v>0.32608695652173914</v>
      </c>
      <c r="AH82" s="2">
        <v>0.49450549450549453</v>
      </c>
      <c r="AI82" s="2">
        <v>0.73770491803278693</v>
      </c>
      <c r="AJ82" s="2"/>
    </row>
    <row r="83" spans="1:36" x14ac:dyDescent="0.2">
      <c r="A83" s="2" t="s">
        <v>343</v>
      </c>
      <c r="B83" s="2" t="s">
        <v>344</v>
      </c>
      <c r="C83" s="2" t="s">
        <v>345</v>
      </c>
      <c r="D83" s="2" t="s">
        <v>231</v>
      </c>
      <c r="E83" s="2" t="s">
        <v>119</v>
      </c>
      <c r="F83" s="2" t="s">
        <v>346</v>
      </c>
      <c r="G83">
        <v>15.76</v>
      </c>
      <c r="H83">
        <v>5.85</v>
      </c>
      <c r="I83">
        <v>85.555499999999995</v>
      </c>
      <c r="J83">
        <v>1.9750000000000001</v>
      </c>
      <c r="K83">
        <v>7.7974699999999997</v>
      </c>
      <c r="N83" s="5">
        <v>43567</v>
      </c>
      <c r="O83">
        <v>15.4</v>
      </c>
      <c r="P83" s="5">
        <v>44306</v>
      </c>
      <c r="Q83" s="5">
        <v>44307</v>
      </c>
      <c r="R83" s="2" t="s">
        <v>105</v>
      </c>
      <c r="S83" s="2">
        <v>2005</v>
      </c>
      <c r="T83" s="2">
        <v>2019</v>
      </c>
      <c r="U83" s="2">
        <v>5</v>
      </c>
      <c r="V83" s="2">
        <v>2</v>
      </c>
      <c r="W83" s="2">
        <v>0.63636363636363624</v>
      </c>
      <c r="X83" s="2">
        <v>0.8</v>
      </c>
      <c r="Y83" s="2">
        <v>0.12499999999999996</v>
      </c>
      <c r="Z83" s="2">
        <v>0</v>
      </c>
      <c r="AA83" s="2">
        <v>0</v>
      </c>
      <c r="AB83" s="2">
        <v>0.8</v>
      </c>
      <c r="AC83" s="2">
        <v>0.45</v>
      </c>
      <c r="AD83" s="2">
        <v>0.45</v>
      </c>
      <c r="AE83" s="2"/>
      <c r="AG83" s="2"/>
      <c r="AH83" s="2"/>
      <c r="AI83" s="2"/>
      <c r="AJ83" s="2"/>
    </row>
    <row r="84" spans="1:36" x14ac:dyDescent="0.2">
      <c r="A84" s="2" t="s">
        <v>347</v>
      </c>
      <c r="B84" s="2" t="s">
        <v>348</v>
      </c>
      <c r="C84" s="2" t="s">
        <v>349</v>
      </c>
      <c r="D84" s="2" t="s">
        <v>231</v>
      </c>
      <c r="E84" s="2" t="s">
        <v>119</v>
      </c>
      <c r="F84" s="2" t="s">
        <v>120</v>
      </c>
      <c r="G84">
        <v>61.95</v>
      </c>
      <c r="H84">
        <v>43.06</v>
      </c>
      <c r="J84">
        <v>-9.39</v>
      </c>
      <c r="N84" s="5">
        <v>41375</v>
      </c>
      <c r="O84">
        <v>47.26</v>
      </c>
      <c r="P84" s="5">
        <v>44306</v>
      </c>
      <c r="Q84" s="5">
        <v>44307</v>
      </c>
      <c r="R84" s="2" t="s">
        <v>105</v>
      </c>
      <c r="S84" s="2">
        <v>2013</v>
      </c>
      <c r="T84" s="2">
        <v>2013</v>
      </c>
      <c r="U84" s="2">
        <v>0</v>
      </c>
      <c r="V84" s="2">
        <v>0</v>
      </c>
      <c r="W84" s="2">
        <v>0</v>
      </c>
      <c r="X84" s="2"/>
      <c r="Y84" s="2"/>
      <c r="Z84" s="2"/>
      <c r="AA84" s="2"/>
      <c r="AB84" s="2"/>
      <c r="AC84" s="2"/>
      <c r="AD84" s="2"/>
      <c r="AE84" s="2"/>
      <c r="AG84" s="2"/>
      <c r="AH84" s="2"/>
      <c r="AI84" s="2"/>
      <c r="AJ84" s="2"/>
    </row>
    <row r="85" spans="1:36" x14ac:dyDescent="0.2">
      <c r="A85" s="2" t="s">
        <v>350</v>
      </c>
      <c r="B85" s="2" t="s">
        <v>351</v>
      </c>
      <c r="C85" s="2" t="s">
        <v>352</v>
      </c>
      <c r="D85" s="2" t="s">
        <v>231</v>
      </c>
      <c r="E85" s="2" t="s">
        <v>48</v>
      </c>
      <c r="F85" s="2" t="s">
        <v>64</v>
      </c>
      <c r="G85">
        <v>450</v>
      </c>
      <c r="H85">
        <v>382.5</v>
      </c>
      <c r="I85">
        <v>15.3598</v>
      </c>
      <c r="J85">
        <v>433.11799999999999</v>
      </c>
      <c r="K85">
        <v>0.99049200000000004</v>
      </c>
      <c r="L85">
        <v>16</v>
      </c>
      <c r="M85">
        <v>3.7199999999999997E-2</v>
      </c>
      <c r="N85" s="5">
        <v>44323</v>
      </c>
      <c r="O85">
        <v>429</v>
      </c>
      <c r="P85" s="5">
        <v>44306</v>
      </c>
      <c r="Q85" s="5">
        <v>44307</v>
      </c>
      <c r="R85" s="2" t="s">
        <v>105</v>
      </c>
      <c r="S85" s="2">
        <v>2003</v>
      </c>
      <c r="T85" s="2">
        <v>2020</v>
      </c>
      <c r="U85" s="2">
        <v>7</v>
      </c>
      <c r="V85" s="2">
        <v>4</v>
      </c>
      <c r="W85" s="2">
        <v>3</v>
      </c>
      <c r="X85" s="2">
        <v>1.1333333333333333</v>
      </c>
      <c r="Y85" s="2">
        <v>1.1333333333333333</v>
      </c>
      <c r="Z85" s="2">
        <v>1.1333333333333333</v>
      </c>
      <c r="AA85" s="2">
        <v>1</v>
      </c>
      <c r="AB85" s="2">
        <v>15</v>
      </c>
      <c r="AC85" s="2">
        <v>1.5</v>
      </c>
      <c r="AD85" s="2">
        <v>16</v>
      </c>
      <c r="AE85" s="2">
        <v>32</v>
      </c>
      <c r="AG85" s="2">
        <v>0.54744525547445255</v>
      </c>
      <c r="AH85" s="2">
        <v>5.3763440860215055E-2</v>
      </c>
      <c r="AI85" s="2">
        <v>0.56537102473498235</v>
      </c>
      <c r="AJ85" s="2"/>
    </row>
    <row r="86" spans="1:36" x14ac:dyDescent="0.2">
      <c r="A86" s="2" t="s">
        <v>353</v>
      </c>
      <c r="B86" s="2" t="s">
        <v>354</v>
      </c>
      <c r="C86" s="2" t="s">
        <v>355</v>
      </c>
      <c r="D86" s="2" t="s">
        <v>231</v>
      </c>
      <c r="E86" s="2" t="s">
        <v>52</v>
      </c>
      <c r="F86" s="2" t="s">
        <v>61</v>
      </c>
      <c r="G86">
        <v>7.45</v>
      </c>
      <c r="H86">
        <v>3.31</v>
      </c>
      <c r="J86">
        <v>3.9729999999999999</v>
      </c>
      <c r="K86">
        <v>1.67632</v>
      </c>
      <c r="N86" s="5">
        <v>43567</v>
      </c>
      <c r="O86">
        <v>6.66</v>
      </c>
      <c r="P86" s="5">
        <v>44306</v>
      </c>
      <c r="Q86" s="5">
        <v>44307</v>
      </c>
      <c r="R86" s="2" t="s">
        <v>105</v>
      </c>
      <c r="S86" s="2">
        <v>2019</v>
      </c>
      <c r="T86" s="2">
        <v>2019</v>
      </c>
      <c r="U86" s="2">
        <v>0</v>
      </c>
      <c r="V86" s="2">
        <v>0</v>
      </c>
      <c r="W86" s="2">
        <v>0</v>
      </c>
      <c r="X86" s="2"/>
      <c r="Y86" s="2"/>
      <c r="Z86" s="2"/>
      <c r="AA86" s="2"/>
      <c r="AB86" s="2"/>
      <c r="AC86" s="2"/>
      <c r="AD86" s="2"/>
      <c r="AE86" s="2"/>
      <c r="AG86" s="2"/>
      <c r="AH86" s="2"/>
      <c r="AI86" s="2"/>
      <c r="AJ86" s="2"/>
    </row>
    <row r="87" spans="1:36" x14ac:dyDescent="0.2">
      <c r="A87" s="2" t="s">
        <v>356</v>
      </c>
      <c r="B87" s="2" t="s">
        <v>357</v>
      </c>
      <c r="C87" s="2" t="s">
        <v>358</v>
      </c>
      <c r="D87" s="2" t="s">
        <v>231</v>
      </c>
      <c r="E87" s="2" t="s">
        <v>48</v>
      </c>
      <c r="F87" s="2" t="s">
        <v>64</v>
      </c>
      <c r="G87">
        <v>455</v>
      </c>
      <c r="H87">
        <v>373.5</v>
      </c>
      <c r="I87">
        <v>17.546600000000002</v>
      </c>
      <c r="J87">
        <v>351.71899999999999</v>
      </c>
      <c r="K87">
        <v>1.28796</v>
      </c>
      <c r="L87">
        <v>12.5</v>
      </c>
      <c r="M87">
        <v>2.75E-2</v>
      </c>
      <c r="N87" s="5">
        <v>44307</v>
      </c>
      <c r="O87">
        <v>451</v>
      </c>
      <c r="P87" s="5">
        <v>44306</v>
      </c>
      <c r="Q87" s="5">
        <v>44307</v>
      </c>
      <c r="R87" s="2" t="s">
        <v>105</v>
      </c>
      <c r="S87" s="2">
        <v>2003</v>
      </c>
      <c r="T87" s="2">
        <v>2020</v>
      </c>
      <c r="U87" s="2">
        <v>7</v>
      </c>
      <c r="V87" s="2">
        <v>0</v>
      </c>
      <c r="W87" s="2">
        <v>0.92307692307692324</v>
      </c>
      <c r="X87" s="2">
        <v>0.13636363636363635</v>
      </c>
      <c r="Y87" s="2">
        <v>0.13636363636363635</v>
      </c>
      <c r="Z87" s="2">
        <v>8.6956521739130432E-2</v>
      </c>
      <c r="AA87" s="2">
        <v>0</v>
      </c>
      <c r="AB87" s="2">
        <v>11.5</v>
      </c>
      <c r="AC87" s="2">
        <v>12</v>
      </c>
      <c r="AD87" s="2">
        <v>12.5</v>
      </c>
      <c r="AE87" s="2">
        <v>12.5</v>
      </c>
      <c r="AG87" s="2">
        <v>0.49145299145299148</v>
      </c>
      <c r="AH87" s="2">
        <v>0.50847457627118642</v>
      </c>
      <c r="AI87" s="2">
        <v>0.51652892561983477</v>
      </c>
      <c r="AJ87" s="2"/>
    </row>
    <row r="88" spans="1:36" x14ac:dyDescent="0.2">
      <c r="A88" s="2" t="s">
        <v>359</v>
      </c>
      <c r="B88" s="2" t="s">
        <v>360</v>
      </c>
      <c r="C88" s="2" t="s">
        <v>361</v>
      </c>
      <c r="D88" s="2" t="s">
        <v>231</v>
      </c>
      <c r="E88" s="2" t="s">
        <v>52</v>
      </c>
      <c r="F88" s="2" t="s">
        <v>362</v>
      </c>
      <c r="G88">
        <v>654</v>
      </c>
      <c r="H88">
        <v>410.2</v>
      </c>
      <c r="I88">
        <v>34.574199999999998</v>
      </c>
      <c r="J88">
        <v>38.570999999999998</v>
      </c>
      <c r="K88">
        <v>16.229800000000001</v>
      </c>
      <c r="L88">
        <v>10.5</v>
      </c>
      <c r="M88">
        <v>1.6199999999999999E-2</v>
      </c>
      <c r="N88" s="5">
        <v>44126</v>
      </c>
      <c r="O88">
        <v>628.5</v>
      </c>
      <c r="P88" s="5">
        <v>44306</v>
      </c>
      <c r="Q88" s="5">
        <v>44307</v>
      </c>
      <c r="R88" s="2" t="s">
        <v>105</v>
      </c>
      <c r="S88" s="2">
        <v>1998</v>
      </c>
      <c r="T88" s="2">
        <v>2020</v>
      </c>
      <c r="U88" s="2">
        <v>11</v>
      </c>
      <c r="V88" s="2">
        <v>5</v>
      </c>
      <c r="W88" s="2">
        <v>-8.6956521739130432E-2</v>
      </c>
      <c r="X88" s="2">
        <v>-4.5454545454545456E-2</v>
      </c>
      <c r="Y88" s="2">
        <v>-0.83064516129032262</v>
      </c>
      <c r="Z88" s="2"/>
      <c r="AA88" s="2">
        <v>-0.34375</v>
      </c>
      <c r="AB88" s="2"/>
      <c r="AC88" s="2">
        <v>15</v>
      </c>
      <c r="AD88" s="2">
        <v>16</v>
      </c>
      <c r="AE88" s="2">
        <v>10.5</v>
      </c>
      <c r="AG88" s="2"/>
      <c r="AH88" s="2">
        <v>0.50847457627118642</v>
      </c>
      <c r="AI88" s="2">
        <v>0.50793650793650791</v>
      </c>
      <c r="AJ88" s="2"/>
    </row>
    <row r="89" spans="1:36" x14ac:dyDescent="0.2">
      <c r="A89" s="2" t="s">
        <v>363</v>
      </c>
      <c r="B89" s="2" t="s">
        <v>364</v>
      </c>
      <c r="C89" s="2" t="s">
        <v>365</v>
      </c>
      <c r="D89" s="2" t="s">
        <v>231</v>
      </c>
      <c r="E89" s="2" t="s">
        <v>119</v>
      </c>
      <c r="F89" s="2" t="s">
        <v>366</v>
      </c>
      <c r="G89">
        <v>89.34</v>
      </c>
      <c r="H89">
        <v>70.42</v>
      </c>
      <c r="I89">
        <v>25.1769</v>
      </c>
      <c r="J89">
        <v>25.079000000000001</v>
      </c>
      <c r="K89">
        <v>3.2345799999999998</v>
      </c>
      <c r="L89">
        <v>3</v>
      </c>
      <c r="M89">
        <v>3.73E-2</v>
      </c>
      <c r="N89" s="5">
        <v>44259</v>
      </c>
      <c r="O89">
        <v>81.12</v>
      </c>
      <c r="P89" s="5">
        <v>44306</v>
      </c>
      <c r="Q89" s="5">
        <v>44307</v>
      </c>
      <c r="R89" s="2" t="s">
        <v>105</v>
      </c>
      <c r="S89" s="2">
        <v>1998</v>
      </c>
      <c r="T89" s="2">
        <v>2021</v>
      </c>
      <c r="U89" s="2">
        <v>22</v>
      </c>
      <c r="V89" s="2">
        <v>1</v>
      </c>
      <c r="W89" s="2">
        <v>-0.88</v>
      </c>
      <c r="X89" s="2">
        <v>0.22448979591836729</v>
      </c>
      <c r="Y89" s="2">
        <v>0.11111111111111104</v>
      </c>
      <c r="Z89" s="2">
        <v>7.1428571428571494E-2</v>
      </c>
      <c r="AA89" s="2">
        <v>1.6949152542372819E-2</v>
      </c>
      <c r="AB89" s="2">
        <v>2.75</v>
      </c>
      <c r="AC89" s="2">
        <v>2.8</v>
      </c>
      <c r="AD89" s="2">
        <v>2.85</v>
      </c>
      <c r="AE89" s="2">
        <v>2.95</v>
      </c>
      <c r="AF89">
        <v>3</v>
      </c>
      <c r="AG89" s="2">
        <v>0.83333333333333337</v>
      </c>
      <c r="AH89" s="2">
        <v>0.51851851851851849</v>
      </c>
      <c r="AI89" s="2">
        <v>0.55882352941176472</v>
      </c>
      <c r="AJ89" s="2"/>
    </row>
    <row r="90" spans="1:36" x14ac:dyDescent="0.2">
      <c r="A90" s="2" t="s">
        <v>367</v>
      </c>
      <c r="B90" s="2" t="s">
        <v>368</v>
      </c>
      <c r="C90" s="2" t="s">
        <v>369</v>
      </c>
      <c r="D90" s="2" t="s">
        <v>231</v>
      </c>
      <c r="E90" s="2" t="s">
        <v>119</v>
      </c>
      <c r="F90" s="2" t="s">
        <v>366</v>
      </c>
      <c r="G90">
        <v>357.85</v>
      </c>
      <c r="H90">
        <v>290.55</v>
      </c>
      <c r="I90">
        <v>19.0015</v>
      </c>
      <c r="J90">
        <v>42.597000000000001</v>
      </c>
      <c r="K90">
        <v>7.37141</v>
      </c>
      <c r="L90">
        <v>9.1</v>
      </c>
      <c r="M90">
        <v>2.9499999999999998E-2</v>
      </c>
      <c r="N90" s="5">
        <v>44273</v>
      </c>
      <c r="O90">
        <v>313.60000000000002</v>
      </c>
      <c r="P90" s="5">
        <v>44306</v>
      </c>
      <c r="Q90" s="5">
        <v>44307</v>
      </c>
      <c r="R90" s="2" t="s">
        <v>105</v>
      </c>
      <c r="S90" s="2">
        <v>1996</v>
      </c>
      <c r="T90" s="2">
        <v>2021</v>
      </c>
      <c r="U90" s="2">
        <v>24</v>
      </c>
      <c r="V90" s="2">
        <v>1</v>
      </c>
      <c r="W90" s="2">
        <v>-0.85781249999999998</v>
      </c>
      <c r="X90" s="2">
        <v>0.16666666666666666</v>
      </c>
      <c r="Y90" s="2">
        <v>0.1234567901234568</v>
      </c>
      <c r="Z90" s="2">
        <v>9.6385542168674565E-2</v>
      </c>
      <c r="AA90" s="2">
        <v>1.1111111111111072E-2</v>
      </c>
      <c r="AB90" s="2">
        <v>8.1999999999999993</v>
      </c>
      <c r="AC90" s="2">
        <v>8.3000000000000007</v>
      </c>
      <c r="AD90" s="2">
        <v>8.6999999999999993</v>
      </c>
      <c r="AE90" s="2">
        <v>9</v>
      </c>
      <c r="AF90">
        <v>9.1</v>
      </c>
      <c r="AG90" s="2">
        <v>0.82</v>
      </c>
      <c r="AH90" s="2">
        <v>0.68032786885245911</v>
      </c>
      <c r="AI90" s="2">
        <v>0.55769230769230771</v>
      </c>
      <c r="AJ90" s="2"/>
    </row>
    <row r="91" spans="1:36" x14ac:dyDescent="0.2">
      <c r="A91" s="2" t="s">
        <v>370</v>
      </c>
      <c r="B91" s="2" t="s">
        <v>371</v>
      </c>
      <c r="C91" s="2" t="s">
        <v>372</v>
      </c>
      <c r="D91" s="2" t="s">
        <v>231</v>
      </c>
      <c r="E91" s="2" t="s">
        <v>119</v>
      </c>
      <c r="F91" s="2" t="s">
        <v>373</v>
      </c>
      <c r="G91">
        <v>479.8</v>
      </c>
      <c r="H91">
        <v>274.60000000000002</v>
      </c>
      <c r="I91">
        <v>52.830599999999997</v>
      </c>
      <c r="J91">
        <v>61.347999999999999</v>
      </c>
      <c r="K91">
        <v>7.4232199999999997</v>
      </c>
      <c r="L91">
        <v>2.2999999999999998</v>
      </c>
      <c r="M91">
        <v>5.0000000000000001E-3</v>
      </c>
      <c r="N91" s="5">
        <v>44301</v>
      </c>
      <c r="O91">
        <v>457</v>
      </c>
      <c r="P91" s="5">
        <v>44306</v>
      </c>
      <c r="Q91" s="5">
        <v>44307</v>
      </c>
      <c r="R91" s="2" t="s">
        <v>105</v>
      </c>
      <c r="S91" s="2">
        <v>2001</v>
      </c>
      <c r="T91" s="2">
        <v>2019</v>
      </c>
      <c r="U91" s="2">
        <v>7</v>
      </c>
      <c r="V91" s="2">
        <v>2</v>
      </c>
      <c r="W91" s="2">
        <v>-0.4</v>
      </c>
      <c r="X91" s="2">
        <v>0.68</v>
      </c>
      <c r="Y91" s="2">
        <v>0.40000000000000008</v>
      </c>
      <c r="Z91" s="2">
        <v>0.20000000000000004</v>
      </c>
      <c r="AA91" s="2">
        <v>5.0000000000000051E-2</v>
      </c>
      <c r="AB91" s="2">
        <v>1.75</v>
      </c>
      <c r="AC91" s="2">
        <v>2</v>
      </c>
      <c r="AD91" s="2">
        <v>2.1</v>
      </c>
      <c r="AE91" s="2"/>
      <c r="AG91" s="2">
        <v>0.3125</v>
      </c>
      <c r="AH91" s="2">
        <v>0.33333333333333331</v>
      </c>
      <c r="AI91" s="2">
        <v>0.34426229508196726</v>
      </c>
      <c r="AJ91" s="2"/>
    </row>
    <row r="92" spans="1:36" x14ac:dyDescent="0.2">
      <c r="A92" s="2" t="s">
        <v>374</v>
      </c>
      <c r="B92" s="2" t="s">
        <v>375</v>
      </c>
      <c r="C92" s="2" t="s">
        <v>376</v>
      </c>
      <c r="D92" s="2" t="s">
        <v>231</v>
      </c>
      <c r="E92" s="2" t="s">
        <v>48</v>
      </c>
      <c r="F92" s="2" t="s">
        <v>377</v>
      </c>
      <c r="G92">
        <v>13.5</v>
      </c>
      <c r="H92">
        <v>7.1520000000000001</v>
      </c>
      <c r="I92">
        <v>8.7339599999999997</v>
      </c>
      <c r="J92">
        <v>17.736999999999998</v>
      </c>
      <c r="K92">
        <v>0.52195999999999998</v>
      </c>
      <c r="L92">
        <v>0.56999999999999995</v>
      </c>
      <c r="M92">
        <v>6.0499999999999998E-2</v>
      </c>
      <c r="N92" s="5">
        <v>44320</v>
      </c>
      <c r="O92">
        <v>9.3000000000000007</v>
      </c>
      <c r="P92" s="5">
        <v>44306</v>
      </c>
      <c r="Q92" s="5">
        <v>44307</v>
      </c>
      <c r="R92" s="2" t="s">
        <v>105</v>
      </c>
      <c r="S92" s="2">
        <v>1996</v>
      </c>
      <c r="T92" s="2">
        <v>2020</v>
      </c>
      <c r="U92" s="2">
        <v>9</v>
      </c>
      <c r="V92" s="2">
        <v>7</v>
      </c>
      <c r="W92" s="2">
        <v>-0.86119999999999997</v>
      </c>
      <c r="X92" s="2">
        <v>4.5520000000000005</v>
      </c>
      <c r="Y92" s="2">
        <v>-0.20685714285714277</v>
      </c>
      <c r="Z92" s="2">
        <v>-0.20685714285714277</v>
      </c>
      <c r="AA92" s="2">
        <v>1.1150476190476191</v>
      </c>
      <c r="AB92" s="2">
        <v>0.7</v>
      </c>
      <c r="AC92" s="2">
        <v>0.5</v>
      </c>
      <c r="AD92" s="2">
        <v>0.26250000000000001</v>
      </c>
      <c r="AE92" s="2">
        <v>0.55520000000000003</v>
      </c>
      <c r="AG92" s="2"/>
      <c r="AH92" s="2"/>
      <c r="AI92" s="2">
        <v>0.20192307692307693</v>
      </c>
      <c r="AJ92" s="2">
        <v>0.50472727272727269</v>
      </c>
    </row>
    <row r="93" spans="1:36" x14ac:dyDescent="0.2">
      <c r="A93" s="2" t="s">
        <v>378</v>
      </c>
      <c r="B93" s="2" t="s">
        <v>379</v>
      </c>
      <c r="C93" s="2" t="s">
        <v>380</v>
      </c>
      <c r="D93" s="2" t="s">
        <v>231</v>
      </c>
      <c r="E93" s="2" t="s">
        <v>52</v>
      </c>
      <c r="F93" s="2" t="s">
        <v>381</v>
      </c>
      <c r="G93">
        <v>65.08</v>
      </c>
      <c r="H93">
        <v>36.880000000000003</v>
      </c>
      <c r="J93">
        <v>19.914000000000001</v>
      </c>
      <c r="K93">
        <v>3.1786699999999999</v>
      </c>
      <c r="L93">
        <v>2.5</v>
      </c>
      <c r="M93">
        <v>3.8800000000000001E-2</v>
      </c>
      <c r="N93" s="5">
        <v>44300</v>
      </c>
      <c r="O93">
        <v>63.36</v>
      </c>
      <c r="P93" s="5">
        <v>44306</v>
      </c>
      <c r="Q93" s="5">
        <v>44307</v>
      </c>
      <c r="R93" s="2" t="s">
        <v>105</v>
      </c>
      <c r="S93" s="2">
        <v>2001</v>
      </c>
      <c r="T93" s="2">
        <v>2020</v>
      </c>
      <c r="U93" s="2">
        <v>11</v>
      </c>
      <c r="V93" s="2">
        <v>4</v>
      </c>
      <c r="W93" s="2">
        <v>-0.5</v>
      </c>
      <c r="X93" s="2">
        <v>1.7777777777777779</v>
      </c>
      <c r="Y93" s="2">
        <v>1.3809523809523809</v>
      </c>
      <c r="Z93" s="2">
        <v>2.3333333333333335</v>
      </c>
      <c r="AA93" s="2">
        <v>0</v>
      </c>
      <c r="AB93" s="2">
        <v>1.5</v>
      </c>
      <c r="AC93" s="2">
        <v>2.5</v>
      </c>
      <c r="AD93" s="2">
        <v>5</v>
      </c>
      <c r="AE93" s="2">
        <v>5</v>
      </c>
      <c r="AG93" s="2">
        <v>0.31914893617021273</v>
      </c>
      <c r="AH93" s="2">
        <v>0.8928571428571429</v>
      </c>
      <c r="AI93" s="2">
        <v>1.1111111111111112</v>
      </c>
      <c r="AJ93" s="2"/>
    </row>
    <row r="94" spans="1:36" x14ac:dyDescent="0.2">
      <c r="A94" s="2" t="s">
        <v>382</v>
      </c>
      <c r="B94" s="2" t="s">
        <v>383</v>
      </c>
      <c r="C94" s="2" t="s">
        <v>384</v>
      </c>
      <c r="D94" s="2" t="s">
        <v>231</v>
      </c>
      <c r="E94" s="2" t="s">
        <v>110</v>
      </c>
      <c r="F94" s="2" t="s">
        <v>150</v>
      </c>
      <c r="G94">
        <v>20.49</v>
      </c>
      <c r="H94">
        <v>15.115</v>
      </c>
      <c r="I94">
        <v>8.6506500000000006</v>
      </c>
      <c r="J94">
        <v>6.8029999999999999</v>
      </c>
      <c r="K94">
        <v>2.91195</v>
      </c>
      <c r="L94">
        <v>2.38</v>
      </c>
      <c r="M94">
        <v>0.1201</v>
      </c>
      <c r="N94" s="5">
        <v>44018</v>
      </c>
      <c r="O94">
        <v>19.809999999999999</v>
      </c>
      <c r="P94" s="5">
        <v>44306</v>
      </c>
      <c r="Q94" s="5">
        <v>44307</v>
      </c>
      <c r="R94" s="2" t="s">
        <v>105</v>
      </c>
      <c r="S94" s="2">
        <v>1997</v>
      </c>
      <c r="T94" s="2">
        <v>2020</v>
      </c>
      <c r="U94" s="2">
        <v>9</v>
      </c>
      <c r="V94" s="2">
        <v>4</v>
      </c>
      <c r="W94" s="2">
        <v>-0.60250000000000004</v>
      </c>
      <c r="X94" s="2">
        <v>11.045454545454543</v>
      </c>
      <c r="Y94" s="2">
        <v>8.9375</v>
      </c>
      <c r="Z94" s="2">
        <v>7.833333333333333</v>
      </c>
      <c r="AA94" s="2">
        <v>6.2272727272727266</v>
      </c>
      <c r="AB94" s="2">
        <v>0.45</v>
      </c>
      <c r="AC94" s="2">
        <v>1</v>
      </c>
      <c r="AD94" s="2">
        <v>0.55000000000000004</v>
      </c>
      <c r="AE94" s="2">
        <v>3.9750000000000001</v>
      </c>
      <c r="AG94" s="2"/>
      <c r="AH94" s="2">
        <v>1</v>
      </c>
      <c r="AI94" s="2"/>
      <c r="AJ94" s="2"/>
    </row>
    <row r="95" spans="1:36" x14ac:dyDescent="0.2">
      <c r="A95" s="2" t="s">
        <v>385</v>
      </c>
      <c r="B95" s="2" t="s">
        <v>386</v>
      </c>
      <c r="C95" s="2" t="s">
        <v>387</v>
      </c>
      <c r="D95" s="2" t="s">
        <v>231</v>
      </c>
      <c r="E95" s="2" t="s">
        <v>110</v>
      </c>
      <c r="F95" s="2" t="s">
        <v>388</v>
      </c>
      <c r="G95">
        <v>57.24</v>
      </c>
      <c r="H95">
        <v>35.24</v>
      </c>
      <c r="I95">
        <v>20.766400000000001</v>
      </c>
      <c r="J95">
        <v>42.62</v>
      </c>
      <c r="K95">
        <v>1.3350500000000001</v>
      </c>
      <c r="L95">
        <v>2</v>
      </c>
      <c r="M95">
        <v>3.5299999999999998E-2</v>
      </c>
      <c r="N95" s="5">
        <v>44323</v>
      </c>
      <c r="O95">
        <v>56.86</v>
      </c>
      <c r="P95" s="5">
        <v>44306</v>
      </c>
      <c r="Q95" s="5">
        <v>44307</v>
      </c>
      <c r="R95" s="2" t="s">
        <v>2849</v>
      </c>
      <c r="S95" s="2">
        <v>2004</v>
      </c>
      <c r="T95" s="2">
        <v>2020</v>
      </c>
      <c r="U95" s="2">
        <v>9</v>
      </c>
      <c r="V95" s="2">
        <v>4</v>
      </c>
      <c r="W95" s="2">
        <v>0.73913043478260887</v>
      </c>
      <c r="X95" s="2">
        <v>0.73913043478260887</v>
      </c>
      <c r="Y95" s="2">
        <v>0.53846153846153844</v>
      </c>
      <c r="Z95" s="2">
        <v>0</v>
      </c>
      <c r="AA95" s="2">
        <v>-0.5</v>
      </c>
      <c r="AB95" s="2">
        <v>2</v>
      </c>
      <c r="AC95" s="2">
        <v>2</v>
      </c>
      <c r="AD95" s="2">
        <v>4</v>
      </c>
      <c r="AE95" s="2">
        <v>2</v>
      </c>
      <c r="AG95" s="2">
        <v>-0.7142857142857143</v>
      </c>
      <c r="AH95" s="2">
        <v>0.8</v>
      </c>
      <c r="AI95" s="2">
        <v>1.0810810810810809</v>
      </c>
      <c r="AJ95" s="2"/>
    </row>
    <row r="96" spans="1:36" x14ac:dyDescent="0.2">
      <c r="A96" s="2" t="s">
        <v>389</v>
      </c>
      <c r="B96" s="2" t="s">
        <v>390</v>
      </c>
      <c r="C96" s="2" t="s">
        <v>391</v>
      </c>
      <c r="D96" s="2" t="s">
        <v>231</v>
      </c>
      <c r="E96" s="2" t="s">
        <v>52</v>
      </c>
      <c r="F96" s="2" t="s">
        <v>224</v>
      </c>
      <c r="G96">
        <v>30.01</v>
      </c>
      <c r="H96">
        <v>16.364999999999998</v>
      </c>
      <c r="I96">
        <v>13.3348</v>
      </c>
      <c r="J96">
        <v>7.7229999999999999</v>
      </c>
      <c r="K96">
        <v>3.8521299999999998</v>
      </c>
      <c r="L96">
        <v>0.8</v>
      </c>
      <c r="M96">
        <v>2.69E-2</v>
      </c>
      <c r="N96" s="5">
        <v>44284</v>
      </c>
      <c r="O96">
        <v>29.81</v>
      </c>
      <c r="P96" s="5">
        <v>44306</v>
      </c>
      <c r="Q96" s="5">
        <v>44307</v>
      </c>
      <c r="R96" s="2" t="s">
        <v>105</v>
      </c>
      <c r="S96" s="2">
        <v>2001</v>
      </c>
      <c r="T96" s="2">
        <v>2021</v>
      </c>
      <c r="U96" s="2">
        <v>12</v>
      </c>
      <c r="V96" s="2">
        <v>2</v>
      </c>
      <c r="W96" s="2">
        <v>-0.46666666666666662</v>
      </c>
      <c r="X96" s="2">
        <v>1.285714285714286</v>
      </c>
      <c r="Y96" s="2">
        <v>1.1621621621621625</v>
      </c>
      <c r="Z96" s="2">
        <v>1.0512820512820511</v>
      </c>
      <c r="AA96" s="2">
        <v>1</v>
      </c>
      <c r="AB96" s="2">
        <v>0.76</v>
      </c>
      <c r="AC96" s="2">
        <v>0.78</v>
      </c>
      <c r="AD96" s="2">
        <v>0.8</v>
      </c>
      <c r="AE96" s="2">
        <v>0.8</v>
      </c>
      <c r="AF96">
        <v>1.6</v>
      </c>
      <c r="AG96" s="2">
        <v>0.76</v>
      </c>
      <c r="AH96" s="2">
        <v>0.78</v>
      </c>
      <c r="AI96" s="2"/>
      <c r="AJ96" s="2"/>
    </row>
    <row r="97" spans="1:36" x14ac:dyDescent="0.2">
      <c r="A97" s="2" t="s">
        <v>392</v>
      </c>
      <c r="B97" s="2" t="s">
        <v>393</v>
      </c>
      <c r="C97" s="2" t="s">
        <v>394</v>
      </c>
      <c r="D97" s="2" t="s">
        <v>231</v>
      </c>
      <c r="E97" s="2" t="s">
        <v>44</v>
      </c>
      <c r="F97" s="2" t="s">
        <v>395</v>
      </c>
      <c r="G97">
        <v>55.1</v>
      </c>
      <c r="H97">
        <v>32.78</v>
      </c>
      <c r="J97">
        <v>210.48500000000001</v>
      </c>
      <c r="K97">
        <v>0.25251200000000001</v>
      </c>
      <c r="L97">
        <v>0.7</v>
      </c>
      <c r="M97">
        <v>1.2800000000000001E-2</v>
      </c>
      <c r="N97" s="5">
        <v>44330</v>
      </c>
      <c r="O97">
        <v>53.25</v>
      </c>
      <c r="P97" s="5">
        <v>44306</v>
      </c>
      <c r="Q97" s="5">
        <v>44307</v>
      </c>
      <c r="R97" s="2" t="s">
        <v>105</v>
      </c>
      <c r="S97" s="2">
        <v>2000</v>
      </c>
      <c r="T97" s="2">
        <v>2020</v>
      </c>
      <c r="U97" s="2">
        <v>12</v>
      </c>
      <c r="V97" s="2">
        <v>4</v>
      </c>
      <c r="W97" s="2">
        <v>-0.54166666666666663</v>
      </c>
      <c r="X97" s="2">
        <v>-0.18518518518518515</v>
      </c>
      <c r="Y97" s="2">
        <v>-0.26666666666666661</v>
      </c>
      <c r="Z97" s="2">
        <v>-0.18518518518518515</v>
      </c>
      <c r="AA97" s="2">
        <v>-0.3125</v>
      </c>
      <c r="AB97" s="2">
        <v>1.35</v>
      </c>
      <c r="AC97" s="2">
        <v>1.5</v>
      </c>
      <c r="AD97" s="2">
        <v>1.6</v>
      </c>
      <c r="AE97" s="2">
        <v>1.1000000000000001</v>
      </c>
      <c r="AG97" s="2">
        <v>0.48214285714285721</v>
      </c>
      <c r="AH97" s="2">
        <v>0.45454545454545459</v>
      </c>
      <c r="AI97" s="2"/>
      <c r="AJ97" s="2"/>
    </row>
    <row r="98" spans="1:36" x14ac:dyDescent="0.2">
      <c r="A98" s="2" t="s">
        <v>396</v>
      </c>
      <c r="B98" s="2" t="s">
        <v>397</v>
      </c>
      <c r="C98" s="2" t="s">
        <v>398</v>
      </c>
      <c r="D98" s="2" t="s">
        <v>231</v>
      </c>
      <c r="E98" s="2" t="s">
        <v>44</v>
      </c>
      <c r="F98" s="2" t="s">
        <v>395</v>
      </c>
      <c r="G98">
        <v>286.60000000000002</v>
      </c>
      <c r="H98">
        <v>168.05</v>
      </c>
      <c r="J98">
        <v>210.48500000000001</v>
      </c>
      <c r="K98">
        <v>1.29558</v>
      </c>
      <c r="L98">
        <v>3.5</v>
      </c>
      <c r="M98">
        <v>1.24E-2</v>
      </c>
      <c r="N98" s="5">
        <v>44330</v>
      </c>
      <c r="O98">
        <v>273.2</v>
      </c>
      <c r="P98" s="5">
        <v>44306</v>
      </c>
      <c r="Q98" s="5">
        <v>44307</v>
      </c>
      <c r="R98" s="2" t="s">
        <v>105</v>
      </c>
      <c r="S98" s="2">
        <v>2000</v>
      </c>
      <c r="T98" s="2">
        <v>2020</v>
      </c>
      <c r="U98" s="2">
        <v>12</v>
      </c>
      <c r="V98" s="2">
        <v>4</v>
      </c>
      <c r="W98" s="2">
        <v>-0.54166666666666663</v>
      </c>
      <c r="X98" s="2">
        <v>-0.18518518518518515</v>
      </c>
      <c r="Y98" s="2">
        <v>-0.26666666666666666</v>
      </c>
      <c r="Z98" s="2">
        <v>-0.18518518518518515</v>
      </c>
      <c r="AA98" s="2">
        <v>-0.3125</v>
      </c>
      <c r="AB98" s="2">
        <v>6.75</v>
      </c>
      <c r="AC98" s="2">
        <v>7.5</v>
      </c>
      <c r="AD98" s="2">
        <v>8</v>
      </c>
      <c r="AE98" s="2">
        <v>5.5</v>
      </c>
      <c r="AG98" s="2">
        <v>0.48561151079136688</v>
      </c>
      <c r="AH98" s="2">
        <v>0.46012269938650302</v>
      </c>
      <c r="AI98" s="2"/>
      <c r="AJ98" s="2"/>
    </row>
    <row r="99" spans="1:36" x14ac:dyDescent="0.2">
      <c r="A99" s="2" t="s">
        <v>399</v>
      </c>
      <c r="B99" s="2" t="s">
        <v>400</v>
      </c>
      <c r="C99" s="2" t="s">
        <v>401</v>
      </c>
      <c r="D99" s="2" t="s">
        <v>231</v>
      </c>
      <c r="E99" s="2" t="s">
        <v>127</v>
      </c>
      <c r="F99" s="2" t="s">
        <v>239</v>
      </c>
      <c r="G99">
        <v>5.21</v>
      </c>
      <c r="H99">
        <v>2.9249999999999998</v>
      </c>
      <c r="J99">
        <v>6.1529999999999996</v>
      </c>
      <c r="K99">
        <v>0.69884599999999997</v>
      </c>
      <c r="L99">
        <v>0.1</v>
      </c>
      <c r="M99">
        <v>2.1999999999999999E-2</v>
      </c>
      <c r="N99" s="5">
        <v>44306</v>
      </c>
      <c r="O99">
        <v>4.3099999999999996</v>
      </c>
      <c r="P99" s="5">
        <v>44306</v>
      </c>
      <c r="Q99" s="5">
        <v>44307</v>
      </c>
      <c r="R99" s="2" t="s">
        <v>105</v>
      </c>
      <c r="S99" s="2">
        <v>2006</v>
      </c>
      <c r="T99" s="2">
        <v>2020</v>
      </c>
      <c r="U99" s="2">
        <v>3</v>
      </c>
      <c r="V99" s="2">
        <v>4</v>
      </c>
      <c r="W99" s="2">
        <v>-0.66666666666666663</v>
      </c>
      <c r="X99" s="2">
        <v>-0.5</v>
      </c>
      <c r="Y99" s="2">
        <v>-0.5</v>
      </c>
      <c r="Z99" s="2">
        <v>0</v>
      </c>
      <c r="AA99" s="2">
        <v>-0.5</v>
      </c>
      <c r="AB99" s="2">
        <v>0.1</v>
      </c>
      <c r="AC99" s="2">
        <v>0.2</v>
      </c>
      <c r="AD99" s="2">
        <v>0.2</v>
      </c>
      <c r="AE99" s="2">
        <v>0.1</v>
      </c>
      <c r="AG99" s="2"/>
      <c r="AH99" s="2"/>
      <c r="AI99" s="2"/>
      <c r="AJ99" s="2"/>
    </row>
    <row r="100" spans="1:36" x14ac:dyDescent="0.2">
      <c r="A100" s="2" t="s">
        <v>402</v>
      </c>
      <c r="B100" s="2" t="s">
        <v>403</v>
      </c>
      <c r="C100" s="2" t="s">
        <v>404</v>
      </c>
      <c r="D100" s="2" t="s">
        <v>231</v>
      </c>
      <c r="E100" s="2" t="s">
        <v>119</v>
      </c>
      <c r="F100" s="2" t="s">
        <v>373</v>
      </c>
      <c r="G100">
        <v>1235.5</v>
      </c>
      <c r="H100">
        <v>634</v>
      </c>
      <c r="I100">
        <v>211.86699999999999</v>
      </c>
      <c r="J100">
        <v>75.807000000000002</v>
      </c>
      <c r="K100">
        <v>16.014399999999998</v>
      </c>
      <c r="L100">
        <v>5.75</v>
      </c>
      <c r="M100">
        <v>4.7000000000000002E-3</v>
      </c>
      <c r="N100" s="5">
        <v>44299</v>
      </c>
      <c r="O100">
        <v>1214.5</v>
      </c>
      <c r="P100" s="5">
        <v>44306</v>
      </c>
      <c r="Q100" s="5">
        <v>44307</v>
      </c>
      <c r="R100" s="2" t="s">
        <v>105</v>
      </c>
      <c r="S100" s="2">
        <v>2000</v>
      </c>
      <c r="T100" s="2">
        <v>2021</v>
      </c>
      <c r="U100" s="2">
        <v>10</v>
      </c>
      <c r="V100" s="2">
        <v>4</v>
      </c>
      <c r="W100" s="2">
        <v>-0.42499999999999999</v>
      </c>
      <c r="X100" s="2">
        <v>0.53333333333333333</v>
      </c>
      <c r="Y100" s="2">
        <v>0.4375</v>
      </c>
      <c r="Z100" s="2">
        <v>0.21052631578947367</v>
      </c>
      <c r="AA100" s="2">
        <v>0</v>
      </c>
      <c r="AB100" s="2">
        <v>4.25</v>
      </c>
      <c r="AC100" s="2">
        <v>4.75</v>
      </c>
      <c r="AD100" s="2">
        <v>10.5</v>
      </c>
      <c r="AE100" s="2">
        <v>5.75</v>
      </c>
      <c r="AF100">
        <v>5.75</v>
      </c>
      <c r="AG100" s="2">
        <v>0.24285714285714283</v>
      </c>
      <c r="AH100" s="2">
        <v>0.27616279069767441</v>
      </c>
      <c r="AI100" s="2">
        <v>0.54404145077720201</v>
      </c>
      <c r="AJ100" s="2">
        <v>1.0087719298245614</v>
      </c>
    </row>
    <row r="101" spans="1:36" x14ac:dyDescent="0.2">
      <c r="A101" s="2" t="s">
        <v>405</v>
      </c>
      <c r="B101" s="2" t="s">
        <v>406</v>
      </c>
      <c r="C101" s="2" t="s">
        <v>407</v>
      </c>
      <c r="D101" s="2" t="s">
        <v>231</v>
      </c>
      <c r="E101" s="2" t="s">
        <v>48</v>
      </c>
      <c r="F101" s="2" t="s">
        <v>56</v>
      </c>
      <c r="G101">
        <v>78</v>
      </c>
      <c r="H101">
        <v>44.98</v>
      </c>
      <c r="I101">
        <v>17.1294</v>
      </c>
      <c r="J101">
        <v>33.929000000000002</v>
      </c>
      <c r="K101">
        <v>2.1456599999999999</v>
      </c>
      <c r="L101">
        <v>2.25</v>
      </c>
      <c r="M101">
        <v>3.04E-2</v>
      </c>
      <c r="N101" s="5">
        <v>44308</v>
      </c>
      <c r="O101">
        <v>73.099999999999994</v>
      </c>
      <c r="P101" s="5">
        <v>44306</v>
      </c>
      <c r="Q101" s="5">
        <v>44307</v>
      </c>
      <c r="R101" s="2" t="s">
        <v>105</v>
      </c>
      <c r="S101" s="2">
        <v>2003</v>
      </c>
      <c r="T101" s="2">
        <v>2020</v>
      </c>
      <c r="U101" s="2">
        <v>12</v>
      </c>
      <c r="V101" s="2">
        <v>2</v>
      </c>
      <c r="W101" s="2">
        <v>2</v>
      </c>
      <c r="X101" s="2">
        <v>0.87500000000000011</v>
      </c>
      <c r="Y101" s="2">
        <v>0.45161290322580638</v>
      </c>
      <c r="Z101" s="2">
        <v>0.18421052631578952</v>
      </c>
      <c r="AA101" s="2">
        <v>7.1428571428571383E-2</v>
      </c>
      <c r="AB101" s="2">
        <v>1.9</v>
      </c>
      <c r="AC101" s="2">
        <v>2.1</v>
      </c>
      <c r="AD101" s="2">
        <v>2.1</v>
      </c>
      <c r="AE101" s="2">
        <v>2.25</v>
      </c>
      <c r="AG101" s="2">
        <v>0.52777777777777779</v>
      </c>
      <c r="AH101" s="2">
        <v>0.53846153846153855</v>
      </c>
      <c r="AI101" s="2">
        <v>0.47727272727272718</v>
      </c>
      <c r="AJ101" s="2">
        <v>0.52325581395348841</v>
      </c>
    </row>
    <row r="102" spans="1:36" x14ac:dyDescent="0.2">
      <c r="A102" s="2" t="s">
        <v>408</v>
      </c>
      <c r="B102" s="2" t="s">
        <v>409</v>
      </c>
      <c r="C102" s="2" t="s">
        <v>410</v>
      </c>
      <c r="D102" s="2" t="s">
        <v>231</v>
      </c>
      <c r="E102" s="2" t="s">
        <v>48</v>
      </c>
      <c r="F102" s="2" t="s">
        <v>141</v>
      </c>
      <c r="G102">
        <v>168.8</v>
      </c>
      <c r="H102">
        <v>120.8</v>
      </c>
      <c r="I102">
        <v>16.542100000000001</v>
      </c>
      <c r="J102">
        <v>155.023</v>
      </c>
      <c r="K102">
        <v>1.02759</v>
      </c>
      <c r="L102">
        <v>6.4</v>
      </c>
      <c r="M102">
        <v>0.04</v>
      </c>
      <c r="N102" s="5">
        <v>44320</v>
      </c>
      <c r="O102">
        <v>159.6</v>
      </c>
      <c r="P102" s="5">
        <v>44306</v>
      </c>
      <c r="Q102" s="5">
        <v>44307</v>
      </c>
      <c r="R102" s="2" t="s">
        <v>105</v>
      </c>
      <c r="S102" s="2">
        <v>1999</v>
      </c>
      <c r="T102" s="2">
        <v>2020</v>
      </c>
      <c r="U102" s="2">
        <v>11</v>
      </c>
      <c r="V102" s="2">
        <v>3</v>
      </c>
      <c r="W102" s="2">
        <v>-0.66315789473684206</v>
      </c>
      <c r="X102" s="2">
        <v>0.42222222222222228</v>
      </c>
      <c r="Y102" s="2">
        <v>0.28000000000000008</v>
      </c>
      <c r="Z102" s="2">
        <v>0.23076923076923081</v>
      </c>
      <c r="AA102" s="2">
        <v>-0.46666666666666662</v>
      </c>
      <c r="AB102" s="2">
        <v>5.2</v>
      </c>
      <c r="AC102" s="2">
        <v>5.6</v>
      </c>
      <c r="AD102" s="2">
        <v>12</v>
      </c>
      <c r="AE102" s="2">
        <v>6.4</v>
      </c>
      <c r="AG102" s="2">
        <v>0.45217391304347826</v>
      </c>
      <c r="AH102" s="2">
        <v>0.50450450450450446</v>
      </c>
      <c r="AI102" s="2">
        <v>0.8</v>
      </c>
      <c r="AJ102" s="2"/>
    </row>
    <row r="103" spans="1:36" x14ac:dyDescent="0.2">
      <c r="A103" s="2" t="s">
        <v>411</v>
      </c>
      <c r="B103" s="2" t="s">
        <v>412</v>
      </c>
      <c r="C103" s="2" t="s">
        <v>413</v>
      </c>
      <c r="D103" s="2" t="s">
        <v>231</v>
      </c>
      <c r="E103" s="2" t="s">
        <v>40</v>
      </c>
      <c r="F103" s="2" t="s">
        <v>338</v>
      </c>
      <c r="G103">
        <v>164.5</v>
      </c>
      <c r="H103">
        <v>96.42</v>
      </c>
      <c r="I103">
        <v>62.780099999999997</v>
      </c>
      <c r="J103">
        <v>7.2290000000000001</v>
      </c>
      <c r="K103">
        <v>18.992899999999999</v>
      </c>
      <c r="L103">
        <v>0.85</v>
      </c>
      <c r="M103">
        <v>5.8999999999999999E-3</v>
      </c>
      <c r="N103" s="5">
        <v>43973</v>
      </c>
      <c r="O103">
        <v>135.85</v>
      </c>
      <c r="P103" s="5">
        <v>44306</v>
      </c>
      <c r="Q103" s="5">
        <v>44307</v>
      </c>
      <c r="R103" s="2" t="s">
        <v>105</v>
      </c>
      <c r="S103" s="2">
        <v>2014</v>
      </c>
      <c r="T103" s="2">
        <v>2020</v>
      </c>
      <c r="U103" s="2">
        <v>6</v>
      </c>
      <c r="V103" s="2">
        <v>0</v>
      </c>
      <c r="W103" s="2">
        <v>1.4285714285714286</v>
      </c>
      <c r="X103" s="2"/>
      <c r="Y103" s="2">
        <v>1.1249999999999998</v>
      </c>
      <c r="Z103" s="2">
        <v>0.5454545454545453</v>
      </c>
      <c r="AA103" s="2">
        <v>0.1333333333333333</v>
      </c>
      <c r="AB103" s="2">
        <v>0.55000000000000004</v>
      </c>
      <c r="AC103" s="2">
        <v>0.65</v>
      </c>
      <c r="AD103" s="2">
        <v>0.75</v>
      </c>
      <c r="AE103" s="2">
        <v>0.85</v>
      </c>
      <c r="AG103" s="2">
        <v>0.28947368421052633</v>
      </c>
      <c r="AH103" s="2">
        <v>0.28260869565217395</v>
      </c>
      <c r="AI103" s="2">
        <v>0.3</v>
      </c>
      <c r="AJ103" s="2"/>
    </row>
    <row r="104" spans="1:36" x14ac:dyDescent="0.2">
      <c r="A104" s="2" t="s">
        <v>414</v>
      </c>
      <c r="B104" s="2" t="s">
        <v>415</v>
      </c>
      <c r="C104" s="2" t="s">
        <v>416</v>
      </c>
      <c r="D104" s="2" t="s">
        <v>231</v>
      </c>
      <c r="E104" s="2" t="s">
        <v>110</v>
      </c>
      <c r="F104" s="2" t="s">
        <v>111</v>
      </c>
      <c r="G104">
        <v>453.5</v>
      </c>
      <c r="H104">
        <v>195.4</v>
      </c>
      <c r="I104">
        <v>80.957499999999996</v>
      </c>
      <c r="J104">
        <v>33.988</v>
      </c>
      <c r="K104">
        <v>13.2841</v>
      </c>
      <c r="L104">
        <v>3.25</v>
      </c>
      <c r="M104">
        <v>7.3000000000000001E-3</v>
      </c>
      <c r="N104" s="5">
        <v>44316</v>
      </c>
      <c r="O104">
        <v>452.5</v>
      </c>
      <c r="P104" s="5">
        <v>44306</v>
      </c>
      <c r="Q104" s="5">
        <v>44307</v>
      </c>
      <c r="R104" s="2" t="s">
        <v>105</v>
      </c>
      <c r="S104" s="2">
        <v>2000</v>
      </c>
      <c r="T104" s="2">
        <v>2020</v>
      </c>
      <c r="U104" s="2">
        <v>14</v>
      </c>
      <c r="V104" s="2">
        <v>4</v>
      </c>
      <c r="W104" s="2">
        <v>-0.76923076923076927</v>
      </c>
      <c r="X104" s="2">
        <v>1</v>
      </c>
      <c r="Y104" s="2">
        <v>0.5</v>
      </c>
      <c r="Z104" s="2">
        <v>0.2</v>
      </c>
      <c r="AA104" s="2">
        <v>9.1063823596800958E-2</v>
      </c>
      <c r="AB104" s="2">
        <v>2.5</v>
      </c>
      <c r="AC104" s="2">
        <v>2.7496100000000001</v>
      </c>
      <c r="AD104" s="2">
        <v>2.7496100000000001</v>
      </c>
      <c r="AE104" s="2">
        <v>3</v>
      </c>
      <c r="AG104" s="2">
        <v>0.80645161290322576</v>
      </c>
      <c r="AH104" s="2">
        <v>0.80870882352941187</v>
      </c>
      <c r="AI104" s="2">
        <v>0.70502820512820519</v>
      </c>
      <c r="AJ104" s="2"/>
    </row>
    <row r="105" spans="1:36" x14ac:dyDescent="0.2">
      <c r="A105" s="2" t="s">
        <v>417</v>
      </c>
      <c r="B105" s="2" t="s">
        <v>418</v>
      </c>
      <c r="C105" s="2" t="s">
        <v>419</v>
      </c>
      <c r="D105" s="2" t="s">
        <v>231</v>
      </c>
      <c r="E105" s="2" t="s">
        <v>119</v>
      </c>
      <c r="F105" s="2" t="s">
        <v>373</v>
      </c>
      <c r="G105">
        <v>269.2</v>
      </c>
      <c r="H105">
        <v>165.05</v>
      </c>
      <c r="I105">
        <v>50.514499999999998</v>
      </c>
      <c r="J105">
        <v>36.023000000000003</v>
      </c>
      <c r="K105">
        <v>7.3591899999999999</v>
      </c>
      <c r="N105" s="5">
        <v>43633</v>
      </c>
      <c r="O105">
        <v>265.60000000000002</v>
      </c>
      <c r="P105" s="5">
        <v>44306</v>
      </c>
      <c r="Q105" s="5">
        <v>44307</v>
      </c>
      <c r="R105" s="2" t="s">
        <v>105</v>
      </c>
      <c r="S105" s="2">
        <v>2006</v>
      </c>
      <c r="T105" s="2">
        <v>2019</v>
      </c>
      <c r="U105" s="2">
        <v>9</v>
      </c>
      <c r="V105" s="2">
        <v>1</v>
      </c>
      <c r="W105" s="2">
        <v>4.7615800000000004</v>
      </c>
      <c r="X105" s="2">
        <v>1.4006583333333336</v>
      </c>
      <c r="Y105" s="2">
        <v>0.51620526315789494</v>
      </c>
      <c r="Z105" s="2">
        <v>0.37180476190476192</v>
      </c>
      <c r="AA105" s="2">
        <v>-0.44600192307692305</v>
      </c>
      <c r="AB105" s="2">
        <v>2.2999999999999998</v>
      </c>
      <c r="AC105" s="2">
        <v>5.2</v>
      </c>
      <c r="AD105" s="2">
        <v>2.8807900000000002</v>
      </c>
      <c r="AE105" s="2"/>
      <c r="AG105" s="2">
        <v>0.43396226415094336</v>
      </c>
      <c r="AH105" s="2">
        <v>0.85245901639344268</v>
      </c>
      <c r="AI105" s="2">
        <v>0.41750579710144931</v>
      </c>
      <c r="AJ105" s="2"/>
    </row>
    <row r="106" spans="1:36" x14ac:dyDescent="0.2">
      <c r="A106" s="2" t="s">
        <v>420</v>
      </c>
      <c r="B106" s="2" t="s">
        <v>421</v>
      </c>
      <c r="C106" s="2" t="s">
        <v>422</v>
      </c>
      <c r="D106" s="2" t="s">
        <v>231</v>
      </c>
      <c r="E106" s="2" t="s">
        <v>52</v>
      </c>
      <c r="F106" s="2" t="s">
        <v>61</v>
      </c>
      <c r="G106">
        <v>68.400000000000006</v>
      </c>
      <c r="H106">
        <v>42.22</v>
      </c>
      <c r="I106">
        <v>32.351300000000002</v>
      </c>
      <c r="J106">
        <v>30.638000000000002</v>
      </c>
      <c r="K106">
        <v>1.95346</v>
      </c>
      <c r="N106" s="5">
        <v>43930</v>
      </c>
      <c r="O106">
        <v>59.8</v>
      </c>
      <c r="P106" s="5">
        <v>44306</v>
      </c>
      <c r="Q106" s="5">
        <v>44307</v>
      </c>
      <c r="R106" s="2" t="s">
        <v>105</v>
      </c>
      <c r="S106" s="2">
        <v>2003</v>
      </c>
      <c r="T106" s="2">
        <v>2020</v>
      </c>
      <c r="U106" s="2">
        <v>7</v>
      </c>
      <c r="V106" s="2">
        <v>3</v>
      </c>
      <c r="W106" s="2">
        <v>-9.0909090909090856E-2</v>
      </c>
      <c r="X106" s="2"/>
      <c r="Y106" s="2">
        <v>0.2</v>
      </c>
      <c r="Z106" s="2">
        <v>-0.11764705882352938</v>
      </c>
      <c r="AA106" s="2">
        <v>0</v>
      </c>
      <c r="AB106" s="2">
        <v>1.7</v>
      </c>
      <c r="AC106" s="2">
        <v>2.6</v>
      </c>
      <c r="AD106" s="2">
        <v>1.5</v>
      </c>
      <c r="AE106" s="2">
        <v>1.5</v>
      </c>
      <c r="AG106" s="2">
        <v>0.24637681159420288</v>
      </c>
      <c r="AH106" s="2">
        <v>0.68421052631578949</v>
      </c>
      <c r="AI106" s="2">
        <v>0.36585365853658541</v>
      </c>
      <c r="AJ106" s="2"/>
    </row>
    <row r="107" spans="1:36" x14ac:dyDescent="0.2">
      <c r="A107" s="2" t="s">
        <v>423</v>
      </c>
      <c r="B107" s="2" t="s">
        <v>424</v>
      </c>
      <c r="C107" s="2" t="s">
        <v>425</v>
      </c>
      <c r="D107" s="2" t="s">
        <v>231</v>
      </c>
      <c r="E107" s="2" t="s">
        <v>132</v>
      </c>
      <c r="F107" s="2" t="s">
        <v>426</v>
      </c>
      <c r="G107">
        <v>978</v>
      </c>
      <c r="H107">
        <v>795.5</v>
      </c>
      <c r="I107">
        <v>27.2895</v>
      </c>
      <c r="J107">
        <v>210.66900000000001</v>
      </c>
      <c r="K107">
        <v>4.5616599999999998</v>
      </c>
      <c r="L107">
        <v>13</v>
      </c>
      <c r="M107">
        <v>1.34E-2</v>
      </c>
      <c r="N107" s="5">
        <v>44305</v>
      </c>
      <c r="O107">
        <v>960.5</v>
      </c>
      <c r="P107" s="5">
        <v>44306</v>
      </c>
      <c r="Q107" s="5">
        <v>44307</v>
      </c>
      <c r="R107" s="2" t="s">
        <v>105</v>
      </c>
      <c r="S107" s="2">
        <v>2006</v>
      </c>
      <c r="T107" s="2">
        <v>2020</v>
      </c>
      <c r="U107" s="2">
        <v>8</v>
      </c>
      <c r="V107" s="2">
        <v>1</v>
      </c>
      <c r="W107" s="2">
        <v>3.6153846153846154</v>
      </c>
      <c r="X107" s="2">
        <v>2.3333333333333335</v>
      </c>
      <c r="Y107" s="2">
        <v>2.1578947368421053</v>
      </c>
      <c r="Z107" s="2">
        <v>1.0338983050847457</v>
      </c>
      <c r="AA107" s="2">
        <v>0.33333333333333331</v>
      </c>
      <c r="AB107" s="2">
        <v>5.9</v>
      </c>
      <c r="AC107" s="2">
        <v>10</v>
      </c>
      <c r="AD107" s="2">
        <v>9</v>
      </c>
      <c r="AE107" s="2">
        <v>12</v>
      </c>
      <c r="AG107" s="2">
        <v>0.19536423841059605</v>
      </c>
      <c r="AH107" s="2">
        <v>0.2293577981651376</v>
      </c>
      <c r="AI107" s="2">
        <v>0.28938906752411575</v>
      </c>
      <c r="AJ107" s="2"/>
    </row>
    <row r="108" spans="1:36" x14ac:dyDescent="0.2">
      <c r="A108" s="2" t="s">
        <v>427</v>
      </c>
      <c r="B108" s="2" t="s">
        <v>428</v>
      </c>
      <c r="C108" s="2" t="s">
        <v>429</v>
      </c>
      <c r="D108" s="2" t="s">
        <v>231</v>
      </c>
      <c r="E108" s="2" t="s">
        <v>132</v>
      </c>
      <c r="F108" s="2" t="s">
        <v>430</v>
      </c>
      <c r="G108">
        <v>374</v>
      </c>
      <c r="H108">
        <v>308</v>
      </c>
      <c r="I108">
        <v>21.615400000000001</v>
      </c>
      <c r="J108">
        <v>303.327</v>
      </c>
      <c r="K108">
        <v>1.1143099999999999</v>
      </c>
      <c r="L108">
        <v>9</v>
      </c>
      <c r="M108">
        <v>2.6599999999999999E-2</v>
      </c>
      <c r="N108" s="5">
        <v>44343</v>
      </c>
      <c r="O108">
        <v>338</v>
      </c>
      <c r="P108" s="5">
        <v>44306</v>
      </c>
      <c r="Q108" s="5">
        <v>44306</v>
      </c>
      <c r="R108" s="2" t="s">
        <v>105</v>
      </c>
      <c r="S108" s="2">
        <v>2003</v>
      </c>
      <c r="T108" s="2">
        <v>2020</v>
      </c>
      <c r="U108" s="2">
        <v>10</v>
      </c>
      <c r="V108" s="2">
        <v>0</v>
      </c>
      <c r="W108" s="2">
        <v>2.6363636363636358</v>
      </c>
      <c r="X108" s="2">
        <v>0.6</v>
      </c>
      <c r="Y108" s="2">
        <v>0.6</v>
      </c>
      <c r="Z108" s="2">
        <v>0.14285714285714285</v>
      </c>
      <c r="AA108" s="2">
        <v>0.14285714285714285</v>
      </c>
      <c r="AB108" s="2">
        <v>7</v>
      </c>
      <c r="AC108" s="2">
        <v>7</v>
      </c>
      <c r="AD108" s="2">
        <v>7</v>
      </c>
      <c r="AE108" s="2">
        <v>8</v>
      </c>
      <c r="AG108" s="2">
        <v>0.4</v>
      </c>
      <c r="AH108" s="2">
        <v>0.38674033149171266</v>
      </c>
      <c r="AI108" s="2">
        <v>0.41176470588235292</v>
      </c>
      <c r="AJ108" s="2"/>
    </row>
    <row r="109" spans="1:36" x14ac:dyDescent="0.2">
      <c r="A109" s="2" t="s">
        <v>431</v>
      </c>
      <c r="B109" s="2" t="s">
        <v>432</v>
      </c>
      <c r="C109" s="2" t="s">
        <v>433</v>
      </c>
      <c r="D109" s="2" t="s">
        <v>231</v>
      </c>
      <c r="E109" s="2" t="s">
        <v>119</v>
      </c>
      <c r="F109" s="2" t="s">
        <v>434</v>
      </c>
      <c r="G109">
        <v>637.79999999999995</v>
      </c>
      <c r="H109">
        <v>398</v>
      </c>
      <c r="I109">
        <v>47.270200000000003</v>
      </c>
      <c r="J109">
        <v>91.744</v>
      </c>
      <c r="K109">
        <v>5.9927599999999996</v>
      </c>
      <c r="L109">
        <v>3</v>
      </c>
      <c r="M109">
        <v>5.4999999999999997E-3</v>
      </c>
      <c r="N109" s="5">
        <v>44326</v>
      </c>
      <c r="O109">
        <v>551</v>
      </c>
      <c r="P109" s="5">
        <v>44306</v>
      </c>
      <c r="Q109" s="5">
        <v>44307</v>
      </c>
      <c r="R109" s="2" t="s">
        <v>105</v>
      </c>
      <c r="S109" s="2">
        <v>2001</v>
      </c>
      <c r="T109" s="2">
        <v>2020</v>
      </c>
      <c r="U109" s="2">
        <v>6</v>
      </c>
      <c r="V109" s="2">
        <v>2</v>
      </c>
      <c r="W109" s="2">
        <v>-0.81666666666666665</v>
      </c>
      <c r="X109" s="2">
        <v>0.27906976744186052</v>
      </c>
      <c r="Y109" s="2">
        <v>0.1</v>
      </c>
      <c r="Z109" s="2"/>
      <c r="AA109" s="2">
        <v>0</v>
      </c>
      <c r="AB109" s="2"/>
      <c r="AC109" s="2">
        <v>2.75</v>
      </c>
      <c r="AD109" s="2">
        <v>2.75</v>
      </c>
      <c r="AE109" s="2">
        <v>2.75</v>
      </c>
      <c r="AG109" s="2"/>
      <c r="AH109" s="2">
        <v>0.36666666666666664</v>
      </c>
      <c r="AI109" s="2">
        <v>0.31609195402298851</v>
      </c>
      <c r="AJ109" s="2"/>
    </row>
    <row r="110" spans="1:36" x14ac:dyDescent="0.2">
      <c r="A110" s="2" t="s">
        <v>435</v>
      </c>
      <c r="B110" s="2" t="s">
        <v>436</v>
      </c>
      <c r="C110" s="2" t="s">
        <v>437</v>
      </c>
      <c r="D110" s="2" t="s">
        <v>231</v>
      </c>
      <c r="E110" s="2" t="s">
        <v>119</v>
      </c>
      <c r="F110" s="2" t="s">
        <v>438</v>
      </c>
      <c r="G110">
        <v>829</v>
      </c>
      <c r="H110">
        <v>384.2</v>
      </c>
      <c r="I110">
        <v>58.039499999999997</v>
      </c>
      <c r="J110">
        <v>175.33500000000001</v>
      </c>
      <c r="K110">
        <v>4.6938700000000004</v>
      </c>
      <c r="L110">
        <v>3</v>
      </c>
      <c r="M110">
        <v>3.7000000000000002E-3</v>
      </c>
      <c r="N110" s="5">
        <v>44384</v>
      </c>
      <c r="O110">
        <v>823.5</v>
      </c>
      <c r="P110" s="5">
        <v>44306</v>
      </c>
      <c r="Q110" s="5">
        <v>44307</v>
      </c>
      <c r="R110" s="2" t="s">
        <v>105</v>
      </c>
      <c r="S110" s="2">
        <v>1996</v>
      </c>
      <c r="T110" s="2">
        <v>2020</v>
      </c>
      <c r="U110" s="2">
        <v>8</v>
      </c>
      <c r="V110" s="2">
        <v>4</v>
      </c>
      <c r="W110" s="2">
        <v>-0.77599999999999991</v>
      </c>
      <c r="X110" s="2">
        <v>1.3333333333333333</v>
      </c>
      <c r="Y110" s="2">
        <v>0.86666666666666659</v>
      </c>
      <c r="Z110" s="2">
        <v>0.39999999999999991</v>
      </c>
      <c r="AA110" s="2">
        <v>7.6923076923076816E-2</v>
      </c>
      <c r="AB110" s="2">
        <v>2</v>
      </c>
      <c r="AC110" s="2">
        <v>2.4</v>
      </c>
      <c r="AD110" s="2">
        <v>2.6</v>
      </c>
      <c r="AE110" s="2">
        <v>2.8</v>
      </c>
      <c r="AG110" s="2">
        <v>0.2061855670103093</v>
      </c>
      <c r="AH110" s="2">
        <v>0.18320610687022901</v>
      </c>
      <c r="AI110" s="2">
        <v>0.20799999999999999</v>
      </c>
      <c r="AJ110" s="2"/>
    </row>
    <row r="111" spans="1:36" x14ac:dyDescent="0.2">
      <c r="A111" s="2" t="s">
        <v>439</v>
      </c>
      <c r="B111" s="2" t="s">
        <v>440</v>
      </c>
      <c r="C111" s="2" t="s">
        <v>441</v>
      </c>
      <c r="D111" s="2" t="s">
        <v>231</v>
      </c>
      <c r="E111" s="2" t="s">
        <v>48</v>
      </c>
      <c r="F111" s="2" t="s">
        <v>198</v>
      </c>
      <c r="G111">
        <v>121</v>
      </c>
      <c r="H111">
        <v>99.019599999999997</v>
      </c>
      <c r="I111">
        <v>11.8164</v>
      </c>
      <c r="J111">
        <v>51.069000000000003</v>
      </c>
      <c r="K111">
        <v>2.3693399999999998</v>
      </c>
      <c r="L111">
        <v>4.9000000000000004</v>
      </c>
      <c r="M111">
        <v>4.0500000000000001E-2</v>
      </c>
      <c r="N111" s="5">
        <v>43973</v>
      </c>
      <c r="O111">
        <v>121</v>
      </c>
      <c r="P111" s="5">
        <v>44306</v>
      </c>
      <c r="Q111" s="5">
        <v>44306</v>
      </c>
      <c r="R111" s="2" t="s">
        <v>105</v>
      </c>
      <c r="S111" s="2">
        <v>2003</v>
      </c>
      <c r="T111" s="2">
        <v>2020</v>
      </c>
      <c r="U111" s="2">
        <v>10</v>
      </c>
      <c r="V111" s="2">
        <v>3</v>
      </c>
      <c r="W111" s="2">
        <v>0.63398666666666659</v>
      </c>
      <c r="X111" s="2">
        <v>1.4509799999999999</v>
      </c>
      <c r="Y111" s="2">
        <v>0.63398666666666659</v>
      </c>
      <c r="Z111" s="2">
        <v>0.1328982278387397</v>
      </c>
      <c r="AA111" s="2">
        <v>2.857022955222634E-2</v>
      </c>
      <c r="AB111" s="2">
        <v>4.3269200000000003</v>
      </c>
      <c r="AC111" s="2">
        <v>4.7657999999999996</v>
      </c>
      <c r="AD111" s="2">
        <v>4.7657999999999996</v>
      </c>
      <c r="AE111" s="2">
        <v>4.9019599999999999</v>
      </c>
      <c r="AG111" s="2">
        <v>0.68681269841269843</v>
      </c>
      <c r="AH111" s="2">
        <v>0.70085294117647057</v>
      </c>
      <c r="AI111" s="2">
        <v>0.57419277108433731</v>
      </c>
      <c r="AJ111" s="2"/>
    </row>
    <row r="112" spans="1:36" x14ac:dyDescent="0.2">
      <c r="A112" s="2" t="s">
        <v>442</v>
      </c>
      <c r="B112" s="2" t="s">
        <v>443</v>
      </c>
      <c r="C112" s="2" t="s">
        <v>444</v>
      </c>
      <c r="D112" s="2" t="s">
        <v>231</v>
      </c>
      <c r="E112" s="2" t="s">
        <v>48</v>
      </c>
      <c r="F112" s="2" t="s">
        <v>64</v>
      </c>
      <c r="G112">
        <v>102</v>
      </c>
      <c r="H112">
        <v>71.7</v>
      </c>
      <c r="I112">
        <v>13.062099999999999</v>
      </c>
      <c r="J112">
        <v>149.50800000000001</v>
      </c>
      <c r="K112">
        <v>0.674211</v>
      </c>
      <c r="L112">
        <v>5</v>
      </c>
      <c r="M112">
        <v>4.9500000000000002E-2</v>
      </c>
      <c r="N112" s="5">
        <v>44337</v>
      </c>
      <c r="O112">
        <v>100.8</v>
      </c>
      <c r="P112" s="5">
        <v>44306</v>
      </c>
      <c r="Q112" s="5">
        <v>44307</v>
      </c>
      <c r="R112" s="2" t="s">
        <v>105</v>
      </c>
      <c r="S112" s="2">
        <v>1999</v>
      </c>
      <c r="T112" s="2">
        <v>2020</v>
      </c>
      <c r="U112" s="2">
        <v>9</v>
      </c>
      <c r="V112" s="2">
        <v>1</v>
      </c>
      <c r="W112" s="2">
        <v>-0.70588235294117652</v>
      </c>
      <c r="X112" s="2">
        <v>0.56249999999999989</v>
      </c>
      <c r="Y112" s="2">
        <v>0.56249999999999989</v>
      </c>
      <c r="Z112" s="2">
        <v>0.31578947368421056</v>
      </c>
      <c r="AA112" s="2">
        <v>0.13636363636363627</v>
      </c>
      <c r="AB112" s="2">
        <v>3.8</v>
      </c>
      <c r="AC112" s="2">
        <v>4</v>
      </c>
      <c r="AD112" s="2">
        <v>4.4000000000000004</v>
      </c>
      <c r="AE112" s="2">
        <v>5</v>
      </c>
      <c r="AG112" s="2">
        <v>0.5066666666666666</v>
      </c>
      <c r="AH112" s="2">
        <v>0.52631578947368418</v>
      </c>
      <c r="AI112" s="2">
        <v>0.57142857142857151</v>
      </c>
      <c r="AJ112" s="2"/>
    </row>
    <row r="113" spans="1:36" x14ac:dyDescent="0.2">
      <c r="A113" s="2" t="s">
        <v>445</v>
      </c>
      <c r="B113" s="2" t="s">
        <v>446</v>
      </c>
      <c r="C113" s="2" t="s">
        <v>447</v>
      </c>
      <c r="D113" s="2" t="s">
        <v>231</v>
      </c>
      <c r="E113" s="2" t="s">
        <v>48</v>
      </c>
      <c r="F113" s="2" t="s">
        <v>141</v>
      </c>
      <c r="G113">
        <v>473.8</v>
      </c>
      <c r="H113">
        <v>296.7</v>
      </c>
      <c r="I113">
        <v>14.237299999999999</v>
      </c>
      <c r="J113">
        <v>540.01800000000003</v>
      </c>
      <c r="K113">
        <v>0.86423000000000005</v>
      </c>
      <c r="L113">
        <v>21</v>
      </c>
      <c r="M113">
        <v>4.4999999999999998E-2</v>
      </c>
      <c r="N113" s="5">
        <v>44313</v>
      </c>
      <c r="O113">
        <v>467.8</v>
      </c>
      <c r="P113" s="5">
        <v>44306</v>
      </c>
      <c r="Q113" s="5">
        <v>44307</v>
      </c>
      <c r="R113" s="2" t="s">
        <v>105</v>
      </c>
      <c r="S113" s="2">
        <v>2006</v>
      </c>
      <c r="T113" s="2">
        <v>2011</v>
      </c>
      <c r="U113" s="2">
        <v>9</v>
      </c>
      <c r="V113" s="2">
        <v>4</v>
      </c>
      <c r="W113" s="2">
        <v>-0.1</v>
      </c>
      <c r="X113" s="2"/>
      <c r="Y113" s="2">
        <v>-0.1</v>
      </c>
      <c r="Z113" s="2">
        <v>-0.73529411764705888</v>
      </c>
      <c r="AA113" s="2">
        <v>0.87500000000000011</v>
      </c>
      <c r="AB113" s="2">
        <v>11</v>
      </c>
      <c r="AC113" s="2">
        <v>13.5</v>
      </c>
      <c r="AD113" s="2">
        <v>33</v>
      </c>
      <c r="AE113" s="2">
        <v>20</v>
      </c>
      <c r="AG113" s="2">
        <v>0.3716216216216216</v>
      </c>
      <c r="AH113" s="2">
        <v>0.42857142857142855</v>
      </c>
      <c r="AI113" s="2">
        <v>0.90410958904109584</v>
      </c>
      <c r="AJ113" s="2"/>
    </row>
    <row r="114" spans="1:36" x14ac:dyDescent="0.2">
      <c r="A114" s="2" t="s">
        <v>448</v>
      </c>
      <c r="B114" s="2" t="s">
        <v>449</v>
      </c>
      <c r="C114" s="2" t="s">
        <v>450</v>
      </c>
      <c r="D114" s="2" t="s">
        <v>231</v>
      </c>
      <c r="E114" s="2" t="s">
        <v>110</v>
      </c>
      <c r="F114" s="2" t="s">
        <v>150</v>
      </c>
      <c r="G114">
        <v>903.5</v>
      </c>
      <c r="H114">
        <v>580</v>
      </c>
      <c r="I114">
        <v>47.226700000000001</v>
      </c>
      <c r="J114">
        <v>68.314999999999998</v>
      </c>
      <c r="K114">
        <v>12.8376</v>
      </c>
      <c r="L114">
        <v>15.6</v>
      </c>
      <c r="M114">
        <v>1.83E-2</v>
      </c>
      <c r="N114" s="5">
        <v>44054</v>
      </c>
      <c r="O114">
        <v>878.5</v>
      </c>
      <c r="P114" s="5">
        <v>44306</v>
      </c>
      <c r="Q114" s="5">
        <v>44307</v>
      </c>
      <c r="R114" s="2" t="s">
        <v>105</v>
      </c>
      <c r="S114" s="2">
        <v>2005</v>
      </c>
      <c r="T114" s="2">
        <v>2020</v>
      </c>
      <c r="U114" s="2">
        <v>10</v>
      </c>
      <c r="V114" s="2">
        <v>3</v>
      </c>
      <c r="W114" s="2">
        <v>0.10000000000000007</v>
      </c>
      <c r="X114" s="2">
        <v>-0.41333333333333327</v>
      </c>
      <c r="Y114" s="2">
        <v>-0.55999999999999994</v>
      </c>
      <c r="Z114" s="2">
        <v>0.10000000000000007</v>
      </c>
      <c r="AA114" s="2">
        <v>3.5294117647058906E-2</v>
      </c>
      <c r="AB114" s="2">
        <v>4</v>
      </c>
      <c r="AC114" s="2">
        <v>4</v>
      </c>
      <c r="AD114" s="2">
        <v>4.25</v>
      </c>
      <c r="AE114" s="2">
        <v>4.4000000000000004</v>
      </c>
      <c r="AG114" s="2">
        <v>0.1941747572815534</v>
      </c>
      <c r="AH114" s="2">
        <v>0.1801801801801802</v>
      </c>
      <c r="AI114" s="2">
        <v>0.18888888888888888</v>
      </c>
      <c r="AJ114" s="2"/>
    </row>
    <row r="115" spans="1:36" x14ac:dyDescent="0.2">
      <c r="A115" s="2" t="s">
        <v>451</v>
      </c>
      <c r="B115" s="2" t="s">
        <v>452</v>
      </c>
      <c r="C115" s="2" t="s">
        <v>453</v>
      </c>
      <c r="D115" s="2" t="s">
        <v>231</v>
      </c>
      <c r="E115" s="2" t="s">
        <v>52</v>
      </c>
      <c r="F115" s="2" t="s">
        <v>265</v>
      </c>
      <c r="G115">
        <v>149.19999999999999</v>
      </c>
      <c r="H115">
        <v>99.5</v>
      </c>
      <c r="J115">
        <v>101.7</v>
      </c>
      <c r="K115">
        <v>1.36087</v>
      </c>
      <c r="N115" s="5">
        <v>43971</v>
      </c>
      <c r="O115">
        <v>138.6</v>
      </c>
      <c r="P115" s="5">
        <v>44306</v>
      </c>
      <c r="Q115" s="5">
        <v>44307</v>
      </c>
      <c r="R115" s="2" t="s">
        <v>105</v>
      </c>
      <c r="S115" s="2">
        <v>1998</v>
      </c>
      <c r="T115" s="2">
        <v>2019</v>
      </c>
      <c r="U115" s="2">
        <v>11</v>
      </c>
      <c r="V115" s="2">
        <v>1</v>
      </c>
      <c r="W115" s="2">
        <v>-0.65</v>
      </c>
      <c r="X115" s="2">
        <v>0.55555555555555547</v>
      </c>
      <c r="Y115" s="2">
        <v>0.55555555555555547</v>
      </c>
      <c r="Z115" s="2">
        <v>0.39999999999999991</v>
      </c>
      <c r="AA115" s="2">
        <v>0.16666666666666663</v>
      </c>
      <c r="AB115" s="2">
        <v>2.1</v>
      </c>
      <c r="AC115" s="2">
        <v>2.4</v>
      </c>
      <c r="AD115" s="2">
        <v>2.8</v>
      </c>
      <c r="AE115" s="2"/>
      <c r="AG115" s="2">
        <v>0.29577464788732399</v>
      </c>
      <c r="AH115" s="2">
        <v>0.29268292682926833</v>
      </c>
      <c r="AI115" s="2">
        <v>0.30769230769230771</v>
      </c>
      <c r="AJ115" s="2"/>
    </row>
    <row r="116" spans="1:36" x14ac:dyDescent="0.2">
      <c r="A116" s="2" t="s">
        <v>454</v>
      </c>
      <c r="B116" s="2" t="s">
        <v>455</v>
      </c>
      <c r="C116" s="2" t="s">
        <v>456</v>
      </c>
      <c r="D116" s="2" t="s">
        <v>231</v>
      </c>
      <c r="E116" s="2" t="s">
        <v>186</v>
      </c>
      <c r="F116" s="2" t="s">
        <v>334</v>
      </c>
      <c r="G116">
        <v>122.5</v>
      </c>
      <c r="H116">
        <v>100.6</v>
      </c>
      <c r="I116">
        <v>18.043299999999999</v>
      </c>
      <c r="J116">
        <v>99.834000000000003</v>
      </c>
      <c r="K116">
        <v>1.1509100000000001</v>
      </c>
      <c r="L116">
        <v>3.65</v>
      </c>
      <c r="M116">
        <v>3.1600000000000003E-2</v>
      </c>
      <c r="N116" s="5">
        <v>44292</v>
      </c>
      <c r="O116">
        <v>115</v>
      </c>
      <c r="P116" s="5">
        <v>44306</v>
      </c>
      <c r="Q116" s="5">
        <v>44307</v>
      </c>
      <c r="R116" s="2" t="s">
        <v>105</v>
      </c>
      <c r="S116" s="2">
        <v>2003</v>
      </c>
      <c r="T116" s="2">
        <v>2021</v>
      </c>
      <c r="U116" s="2">
        <v>9</v>
      </c>
      <c r="V116" s="2">
        <v>1</v>
      </c>
      <c r="W116" s="2">
        <v>-0.39166666666666666</v>
      </c>
      <c r="X116" s="2">
        <v>0.12307692307692306</v>
      </c>
      <c r="Y116" s="2">
        <v>0.10606060606060608</v>
      </c>
      <c r="Z116" s="2">
        <v>7.3529411764705885E-2</v>
      </c>
      <c r="AA116" s="2">
        <v>1.388888888888884E-2</v>
      </c>
      <c r="AB116" s="2">
        <v>3.35</v>
      </c>
      <c r="AC116" s="2">
        <v>3.4</v>
      </c>
      <c r="AD116" s="2">
        <v>3.5</v>
      </c>
      <c r="AE116" s="2">
        <v>3.6</v>
      </c>
      <c r="AF116">
        <v>3.65</v>
      </c>
      <c r="AG116" s="2">
        <v>0.59821428571428581</v>
      </c>
      <c r="AH116" s="2">
        <v>0.5074626865671642</v>
      </c>
      <c r="AI116" s="2">
        <v>0.35353535353535354</v>
      </c>
      <c r="AJ116" s="2">
        <v>0.5625</v>
      </c>
    </row>
    <row r="117" spans="1:36" x14ac:dyDescent="0.2">
      <c r="A117" s="2" t="s">
        <v>457</v>
      </c>
      <c r="B117" s="2" t="s">
        <v>458</v>
      </c>
      <c r="C117" s="2" t="s">
        <v>459</v>
      </c>
      <c r="D117" s="2" t="s">
        <v>231</v>
      </c>
      <c r="E117" s="2" t="s">
        <v>127</v>
      </c>
      <c r="F117" s="2" t="s">
        <v>460</v>
      </c>
      <c r="G117">
        <v>232</v>
      </c>
      <c r="H117">
        <v>159.4</v>
      </c>
      <c r="I117">
        <v>48.7667</v>
      </c>
      <c r="J117">
        <v>29.884</v>
      </c>
      <c r="K117">
        <v>7.21122</v>
      </c>
      <c r="N117" s="5">
        <v>43973</v>
      </c>
      <c r="O117">
        <v>216.5</v>
      </c>
      <c r="P117" s="5">
        <v>44306</v>
      </c>
      <c r="Q117" s="5">
        <v>44307</v>
      </c>
      <c r="R117" s="2" t="s">
        <v>105</v>
      </c>
      <c r="S117" s="2">
        <v>2001</v>
      </c>
      <c r="T117" s="2">
        <v>2020</v>
      </c>
      <c r="U117" s="2">
        <v>9</v>
      </c>
      <c r="V117" s="2">
        <v>5</v>
      </c>
      <c r="W117" s="2">
        <v>-0.56000000000000005</v>
      </c>
      <c r="X117" s="2">
        <v>0.5714285714285714</v>
      </c>
      <c r="Y117" s="2">
        <v>0</v>
      </c>
      <c r="Z117" s="2">
        <v>-8.3333333333333329E-2</v>
      </c>
      <c r="AA117" s="2">
        <v>0.1</v>
      </c>
      <c r="AB117" s="2">
        <v>12</v>
      </c>
      <c r="AC117" s="2">
        <v>12</v>
      </c>
      <c r="AD117" s="2">
        <v>10</v>
      </c>
      <c r="AE117" s="2">
        <v>11</v>
      </c>
      <c r="AG117" s="2">
        <v>0.71005917159763321</v>
      </c>
      <c r="AH117" s="2">
        <v>0.76433121019108285</v>
      </c>
      <c r="AI117" s="2">
        <v>0.71942446043165464</v>
      </c>
      <c r="AJ117" s="2"/>
    </row>
    <row r="118" spans="1:36" x14ac:dyDescent="0.2">
      <c r="A118" s="2" t="s">
        <v>461</v>
      </c>
      <c r="B118" s="2" t="s">
        <v>462</v>
      </c>
      <c r="C118" s="2" t="s">
        <v>463</v>
      </c>
      <c r="D118" s="2" t="s">
        <v>231</v>
      </c>
      <c r="E118" s="2" t="s">
        <v>119</v>
      </c>
      <c r="F118" s="2" t="s">
        <v>373</v>
      </c>
      <c r="G118">
        <v>162.80000000000001</v>
      </c>
      <c r="H118">
        <v>112.4</v>
      </c>
      <c r="I118">
        <v>190.76499999999999</v>
      </c>
      <c r="J118">
        <v>30.318999999999999</v>
      </c>
      <c r="K118">
        <v>5.1782700000000004</v>
      </c>
      <c r="L118">
        <v>0.2</v>
      </c>
      <c r="M118">
        <v>1.2999999999999999E-3</v>
      </c>
      <c r="N118" s="5">
        <v>44020</v>
      </c>
      <c r="O118">
        <v>157</v>
      </c>
      <c r="P118" s="5">
        <v>44306</v>
      </c>
      <c r="Q118" s="5">
        <v>44307</v>
      </c>
      <c r="R118" s="2" t="s">
        <v>105</v>
      </c>
      <c r="S118" s="2">
        <v>2013</v>
      </c>
      <c r="T118" s="2">
        <v>2020</v>
      </c>
      <c r="U118" s="2">
        <v>5</v>
      </c>
      <c r="V118" s="2">
        <v>2</v>
      </c>
      <c r="W118" s="2">
        <v>0.49999999999999989</v>
      </c>
      <c r="X118" s="2">
        <v>0.49999999999999989</v>
      </c>
      <c r="Y118" s="2">
        <v>-0.5</v>
      </c>
      <c r="Z118" s="2">
        <v>-0.76923076923076916</v>
      </c>
      <c r="AA118" s="2">
        <v>-0.72727272727272729</v>
      </c>
      <c r="AB118" s="2">
        <v>1.3</v>
      </c>
      <c r="AC118" s="2">
        <v>2.8</v>
      </c>
      <c r="AD118" s="2">
        <v>1.1000000000000001</v>
      </c>
      <c r="AE118" s="2">
        <v>0.3</v>
      </c>
      <c r="AG118" s="2">
        <v>0.35135135135135137</v>
      </c>
      <c r="AH118" s="2">
        <v>0.68292682926829273</v>
      </c>
      <c r="AI118" s="2">
        <v>0.22916666666666669</v>
      </c>
      <c r="AJ118" s="2"/>
    </row>
    <row r="119" spans="1:36" x14ac:dyDescent="0.2">
      <c r="A119" s="2" t="s">
        <v>464</v>
      </c>
      <c r="B119" s="2" t="s">
        <v>465</v>
      </c>
      <c r="C119" s="2" t="s">
        <v>466</v>
      </c>
      <c r="D119" s="2" t="s">
        <v>231</v>
      </c>
      <c r="E119" s="2" t="s">
        <v>119</v>
      </c>
      <c r="F119" s="2" t="s">
        <v>120</v>
      </c>
      <c r="G119">
        <v>0.374</v>
      </c>
      <c r="H119">
        <v>0.17979999999999999</v>
      </c>
      <c r="J119">
        <v>0.18</v>
      </c>
      <c r="K119">
        <v>1.0755600000000001</v>
      </c>
      <c r="N119" s="5"/>
      <c r="O119">
        <v>0.19359999999999999</v>
      </c>
      <c r="P119" s="5">
        <v>44306</v>
      </c>
      <c r="Q119" s="5">
        <v>44307</v>
      </c>
      <c r="R119" s="2" t="s">
        <v>105</v>
      </c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G119" s="2"/>
      <c r="AH119" s="2"/>
      <c r="AI119" s="2"/>
      <c r="AJ119" s="2"/>
    </row>
    <row r="120" spans="1:36" x14ac:dyDescent="0.2">
      <c r="A120" s="2" t="s">
        <v>467</v>
      </c>
      <c r="B120" s="2" t="s">
        <v>468</v>
      </c>
      <c r="C120" s="2" t="s">
        <v>469</v>
      </c>
      <c r="D120" s="2" t="s">
        <v>231</v>
      </c>
      <c r="E120" s="2" t="s">
        <v>48</v>
      </c>
      <c r="F120" s="2" t="s">
        <v>141</v>
      </c>
      <c r="G120">
        <v>500</v>
      </c>
      <c r="H120">
        <v>426</v>
      </c>
      <c r="I120">
        <v>11.721</v>
      </c>
      <c r="J120">
        <v>719.64599999999996</v>
      </c>
      <c r="K120">
        <v>0.67950100000000002</v>
      </c>
      <c r="L120">
        <v>16</v>
      </c>
      <c r="M120">
        <v>3.2599999999999997E-2</v>
      </c>
      <c r="N120" s="5">
        <v>44328</v>
      </c>
      <c r="O120">
        <v>489</v>
      </c>
      <c r="P120" s="5">
        <v>44306</v>
      </c>
      <c r="Q120" s="5">
        <v>44307</v>
      </c>
      <c r="R120" s="2" t="s">
        <v>105</v>
      </c>
      <c r="S120" s="2">
        <v>2001</v>
      </c>
      <c r="T120" s="2">
        <v>2020</v>
      </c>
      <c r="U120" s="2">
        <v>10</v>
      </c>
      <c r="V120" s="2">
        <v>2</v>
      </c>
      <c r="W120" s="2">
        <v>-0.86363636363636365</v>
      </c>
      <c r="X120" s="2">
        <v>0.5</v>
      </c>
      <c r="Y120" s="2">
        <v>0.25</v>
      </c>
      <c r="Z120" s="2">
        <v>0.25</v>
      </c>
      <c r="AA120" s="2">
        <v>0.15384615384615383</v>
      </c>
      <c r="AB120" s="2">
        <v>12</v>
      </c>
      <c r="AC120" s="2">
        <v>12</v>
      </c>
      <c r="AD120" s="2">
        <v>13</v>
      </c>
      <c r="AE120" s="2">
        <v>15</v>
      </c>
      <c r="AG120" s="2">
        <v>0.29850746268656714</v>
      </c>
      <c r="AH120" s="2">
        <v>0.28235294117647058</v>
      </c>
      <c r="AI120" s="2">
        <v>0.2857142857142857</v>
      </c>
      <c r="AJ120" s="2"/>
    </row>
    <row r="121" spans="1:36" x14ac:dyDescent="0.2">
      <c r="A121" s="2" t="s">
        <v>470</v>
      </c>
      <c r="B121" s="2" t="s">
        <v>471</v>
      </c>
      <c r="C121" s="2" t="s">
        <v>472</v>
      </c>
      <c r="D121" s="2" t="s">
        <v>231</v>
      </c>
      <c r="E121" s="2" t="s">
        <v>48</v>
      </c>
      <c r="F121" s="2" t="s">
        <v>377</v>
      </c>
      <c r="G121">
        <v>8.0500000000000007</v>
      </c>
      <c r="H121">
        <v>4.8</v>
      </c>
      <c r="I121">
        <v>20.513500000000001</v>
      </c>
      <c r="J121">
        <v>5.7450000000000001</v>
      </c>
      <c r="K121">
        <v>1.32115</v>
      </c>
      <c r="L121">
        <v>0.45</v>
      </c>
      <c r="M121">
        <v>5.6300000000000003E-2</v>
      </c>
      <c r="N121" s="5">
        <v>44320</v>
      </c>
      <c r="O121">
        <v>7.7</v>
      </c>
      <c r="P121" s="5">
        <v>44306</v>
      </c>
      <c r="Q121" s="5">
        <v>44307</v>
      </c>
      <c r="R121" s="2" t="s">
        <v>105</v>
      </c>
      <c r="S121" s="2">
        <v>2008</v>
      </c>
      <c r="T121" s="2">
        <v>2020</v>
      </c>
      <c r="U121" s="2">
        <v>4</v>
      </c>
      <c r="V121" s="2">
        <v>4</v>
      </c>
      <c r="W121" s="2">
        <v>-0.14285714285714282</v>
      </c>
      <c r="X121" s="2">
        <v>2</v>
      </c>
      <c r="Y121" s="2">
        <v>0.19999999999999996</v>
      </c>
      <c r="Z121" s="2">
        <v>0.19999999999999996</v>
      </c>
      <c r="AA121" s="2">
        <v>0</v>
      </c>
      <c r="AB121" s="2">
        <v>0.25</v>
      </c>
      <c r="AC121" s="2">
        <v>0.5</v>
      </c>
      <c r="AD121" s="2">
        <v>0.3</v>
      </c>
      <c r="AE121" s="2">
        <v>0.3</v>
      </c>
      <c r="AG121" s="2"/>
      <c r="AH121" s="2"/>
      <c r="AI121" s="2"/>
      <c r="AJ121" s="2"/>
    </row>
    <row r="122" spans="1:36" x14ac:dyDescent="0.2">
      <c r="A122" s="2" t="s">
        <v>473</v>
      </c>
      <c r="B122" s="2" t="s">
        <v>474</v>
      </c>
      <c r="C122" s="2" t="s">
        <v>475</v>
      </c>
      <c r="D122" s="2" t="s">
        <v>231</v>
      </c>
      <c r="E122" s="2" t="s">
        <v>40</v>
      </c>
      <c r="F122" s="2" t="s">
        <v>246</v>
      </c>
      <c r="G122">
        <v>1998</v>
      </c>
      <c r="H122">
        <v>1010</v>
      </c>
      <c r="I122">
        <v>45.4024</v>
      </c>
      <c r="J122">
        <v>80.799000000000007</v>
      </c>
      <c r="K122">
        <v>22.0547</v>
      </c>
      <c r="L122">
        <v>40</v>
      </c>
      <c r="M122">
        <v>2.2200000000000001E-2</v>
      </c>
      <c r="N122" s="5">
        <v>43998</v>
      </c>
      <c r="O122">
        <v>1786</v>
      </c>
      <c r="P122" s="5">
        <v>44306</v>
      </c>
      <c r="Q122" s="5">
        <v>44307</v>
      </c>
      <c r="R122" s="2" t="s">
        <v>105</v>
      </c>
      <c r="S122" s="2">
        <v>2001</v>
      </c>
      <c r="T122" s="2">
        <v>2020</v>
      </c>
      <c r="U122" s="2">
        <v>8</v>
      </c>
      <c r="V122" s="2">
        <v>6</v>
      </c>
      <c r="W122" s="2">
        <v>2.3333333333333335</v>
      </c>
      <c r="X122" s="2">
        <v>0.33333333333333331</v>
      </c>
      <c r="Y122" s="2">
        <v>0</v>
      </c>
      <c r="Z122" s="2">
        <v>0.14285714285714285</v>
      </c>
      <c r="AA122" s="2">
        <v>-4.7619047619047616E-2</v>
      </c>
      <c r="AB122" s="2">
        <v>35</v>
      </c>
      <c r="AC122" s="2">
        <v>40</v>
      </c>
      <c r="AD122" s="2">
        <v>42</v>
      </c>
      <c r="AE122" s="2">
        <v>40</v>
      </c>
      <c r="AG122" s="2">
        <v>0.8951406649616368</v>
      </c>
      <c r="AH122" s="2">
        <v>0.85470085470085477</v>
      </c>
      <c r="AI122" s="2">
        <v>0.91304347826086962</v>
      </c>
      <c r="AJ122" s="2">
        <v>0.75046904315197005</v>
      </c>
    </row>
    <row r="123" spans="1:36" x14ac:dyDescent="0.2">
      <c r="A123" s="2" t="s">
        <v>476</v>
      </c>
      <c r="B123" s="2" t="s">
        <v>477</v>
      </c>
      <c r="C123" s="2" t="s">
        <v>478</v>
      </c>
      <c r="D123" s="2" t="s">
        <v>231</v>
      </c>
      <c r="E123" s="2" t="s">
        <v>44</v>
      </c>
      <c r="F123" s="2" t="s">
        <v>191</v>
      </c>
      <c r="G123">
        <v>70.66</v>
      </c>
      <c r="H123">
        <v>20.843</v>
      </c>
      <c r="J123">
        <v>10.458</v>
      </c>
      <c r="K123">
        <v>5.5383399999999998</v>
      </c>
      <c r="L123">
        <v>3.91</v>
      </c>
      <c r="M123">
        <v>6.3600000000000004E-2</v>
      </c>
      <c r="N123" s="5">
        <v>43962</v>
      </c>
      <c r="O123">
        <v>57.92</v>
      </c>
      <c r="P123" s="5">
        <v>44306</v>
      </c>
      <c r="Q123" s="5">
        <v>44307</v>
      </c>
      <c r="R123" s="2" t="s">
        <v>105</v>
      </c>
      <c r="S123" s="2">
        <v>2018</v>
      </c>
      <c r="T123" s="2">
        <v>2020</v>
      </c>
      <c r="U123" s="2">
        <v>1</v>
      </c>
      <c r="V123" s="2">
        <v>0</v>
      </c>
      <c r="W123" s="2">
        <v>6.6666666666666666E-2</v>
      </c>
      <c r="X123" s="2"/>
      <c r="Y123" s="2"/>
      <c r="Z123" s="2"/>
      <c r="AA123" s="2">
        <v>0</v>
      </c>
      <c r="AB123" s="2"/>
      <c r="AC123" s="2"/>
      <c r="AD123" s="2">
        <v>4</v>
      </c>
      <c r="AE123" s="2">
        <v>4</v>
      </c>
      <c r="AG123" s="2"/>
      <c r="AH123" s="2"/>
      <c r="AI123" s="2"/>
      <c r="AJ123" s="2"/>
    </row>
    <row r="124" spans="1:36" x14ac:dyDescent="0.2">
      <c r="A124" s="2" t="s">
        <v>479</v>
      </c>
      <c r="B124" s="2" t="s">
        <v>480</v>
      </c>
      <c r="C124" s="2" t="s">
        <v>481</v>
      </c>
      <c r="D124" s="2" t="s">
        <v>231</v>
      </c>
      <c r="E124" s="2" t="s">
        <v>52</v>
      </c>
      <c r="F124" s="2" t="s">
        <v>482</v>
      </c>
      <c r="G124">
        <v>43.38</v>
      </c>
      <c r="H124">
        <v>16.79</v>
      </c>
      <c r="J124">
        <v>15.114000000000001</v>
      </c>
      <c r="K124">
        <v>1.76128</v>
      </c>
      <c r="N124" s="5">
        <v>43920</v>
      </c>
      <c r="O124">
        <v>26.66</v>
      </c>
      <c r="P124" s="5">
        <v>44306</v>
      </c>
      <c r="Q124" s="5">
        <v>44307</v>
      </c>
      <c r="R124" s="2" t="s">
        <v>105</v>
      </c>
      <c r="S124" s="2">
        <v>2013</v>
      </c>
      <c r="T124" s="2">
        <v>2020</v>
      </c>
      <c r="U124" s="2">
        <v>3</v>
      </c>
      <c r="V124" s="2">
        <v>2</v>
      </c>
      <c r="W124" s="2">
        <v>-0.46428571428571425</v>
      </c>
      <c r="X124" s="2">
        <v>-0.46428571428571425</v>
      </c>
      <c r="Y124" s="2">
        <v>-0.58333333333333337</v>
      </c>
      <c r="Z124" s="2">
        <v>-0.625</v>
      </c>
      <c r="AA124" s="2">
        <v>0.5</v>
      </c>
      <c r="AB124" s="2">
        <v>2</v>
      </c>
      <c r="AC124" s="2">
        <v>2</v>
      </c>
      <c r="AD124" s="2">
        <v>0.5</v>
      </c>
      <c r="AE124" s="2">
        <v>0.75</v>
      </c>
      <c r="AG124" s="2">
        <v>1.0526315789473684</v>
      </c>
      <c r="AH124" s="2"/>
      <c r="AI124" s="2">
        <v>0.3125</v>
      </c>
      <c r="AJ124" s="2"/>
    </row>
    <row r="125" spans="1:36" x14ac:dyDescent="0.2">
      <c r="A125" s="2" t="s">
        <v>483</v>
      </c>
      <c r="B125" s="2" t="s">
        <v>484</v>
      </c>
      <c r="C125" s="2" t="s">
        <v>485</v>
      </c>
      <c r="D125" s="2" t="s">
        <v>231</v>
      </c>
      <c r="E125" s="2" t="s">
        <v>40</v>
      </c>
      <c r="F125" s="2" t="s">
        <v>486</v>
      </c>
      <c r="G125">
        <v>286.5</v>
      </c>
      <c r="H125">
        <v>171.4</v>
      </c>
      <c r="I125">
        <v>25.371400000000001</v>
      </c>
      <c r="J125">
        <v>64.034999999999997</v>
      </c>
      <c r="K125">
        <v>4.42727</v>
      </c>
      <c r="L125">
        <v>3.75</v>
      </c>
      <c r="M125">
        <v>1.32E-2</v>
      </c>
      <c r="N125" s="5">
        <v>44274</v>
      </c>
      <c r="O125">
        <v>283.5</v>
      </c>
      <c r="P125" s="5">
        <v>44306</v>
      </c>
      <c r="Q125" s="5">
        <v>44307</v>
      </c>
      <c r="R125" s="2" t="s">
        <v>105</v>
      </c>
      <c r="S125" s="2">
        <v>1996</v>
      </c>
      <c r="T125" s="2">
        <v>2021</v>
      </c>
      <c r="U125" s="2">
        <v>16</v>
      </c>
      <c r="V125" s="2">
        <v>4</v>
      </c>
      <c r="W125" s="2">
        <v>0.25</v>
      </c>
      <c r="X125" s="2">
        <v>1.6785714285714288</v>
      </c>
      <c r="Y125" s="2">
        <v>0.97368421052631604</v>
      </c>
      <c r="Z125" s="2">
        <v>0.3636363636363637</v>
      </c>
      <c r="AA125" s="2">
        <v>0.15384615384615383</v>
      </c>
      <c r="AB125" s="2">
        <v>2.25</v>
      </c>
      <c r="AC125" s="2">
        <v>2.75</v>
      </c>
      <c r="AD125" s="2">
        <v>3</v>
      </c>
      <c r="AE125" s="2">
        <v>3.25</v>
      </c>
      <c r="AF125">
        <v>3.75</v>
      </c>
      <c r="AG125" s="2">
        <v>0.3125</v>
      </c>
      <c r="AH125" s="2">
        <v>0.43650793650793651</v>
      </c>
      <c r="AI125" s="2">
        <v>0.38461538461538464</v>
      </c>
      <c r="AJ125" s="2"/>
    </row>
    <row r="126" spans="1:36" x14ac:dyDescent="0.2">
      <c r="A126" s="2" t="s">
        <v>487</v>
      </c>
      <c r="B126" s="2" t="s">
        <v>488</v>
      </c>
      <c r="C126" s="2" t="s">
        <v>489</v>
      </c>
      <c r="D126" s="2" t="s">
        <v>231</v>
      </c>
      <c r="E126" s="2" t="s">
        <v>48</v>
      </c>
      <c r="F126" s="2" t="s">
        <v>56</v>
      </c>
      <c r="G126">
        <v>1305.5</v>
      </c>
      <c r="H126">
        <v>700.6</v>
      </c>
      <c r="I126">
        <v>42.490099999999998</v>
      </c>
      <c r="J126">
        <v>86.314999999999998</v>
      </c>
      <c r="K126">
        <v>14.9453</v>
      </c>
      <c r="L126">
        <v>27.3</v>
      </c>
      <c r="M126">
        <v>2.12E-2</v>
      </c>
      <c r="N126" s="5">
        <v>44333</v>
      </c>
      <c r="O126">
        <v>1291.5</v>
      </c>
      <c r="P126" s="5">
        <v>44306</v>
      </c>
      <c r="Q126" s="5">
        <v>44307</v>
      </c>
      <c r="R126" s="2" t="s">
        <v>105</v>
      </c>
      <c r="S126" s="2">
        <v>2009</v>
      </c>
      <c r="T126" s="2">
        <v>2020</v>
      </c>
      <c r="U126" s="2">
        <v>10</v>
      </c>
      <c r="V126" s="2">
        <v>1</v>
      </c>
      <c r="W126" s="2">
        <v>5</v>
      </c>
      <c r="X126" s="2">
        <v>3.08</v>
      </c>
      <c r="Y126" s="2">
        <v>2</v>
      </c>
      <c r="Z126" s="2">
        <v>0.7</v>
      </c>
      <c r="AA126" s="2">
        <v>0.15909090909090909</v>
      </c>
      <c r="AB126" s="2">
        <v>15</v>
      </c>
      <c r="AC126" s="2">
        <v>19</v>
      </c>
      <c r="AD126" s="2">
        <v>22</v>
      </c>
      <c r="AE126" s="2">
        <v>25.5</v>
      </c>
      <c r="AG126" s="2">
        <v>0.53380782918149461</v>
      </c>
      <c r="AH126" s="2">
        <v>0.66202090592334495</v>
      </c>
      <c r="AI126" s="2">
        <v>0.65281899109792274</v>
      </c>
      <c r="AJ126" s="2"/>
    </row>
    <row r="127" spans="1:36" x14ac:dyDescent="0.2">
      <c r="A127" s="2" t="s">
        <v>490</v>
      </c>
      <c r="B127" s="2" t="s">
        <v>491</v>
      </c>
      <c r="C127" s="2" t="s">
        <v>492</v>
      </c>
      <c r="D127" s="2" t="s">
        <v>231</v>
      </c>
      <c r="E127" s="2" t="s">
        <v>52</v>
      </c>
      <c r="F127" s="2" t="s">
        <v>61</v>
      </c>
      <c r="G127">
        <v>287.3</v>
      </c>
      <c r="H127">
        <v>206.5</v>
      </c>
      <c r="I127">
        <v>42.265300000000003</v>
      </c>
      <c r="J127">
        <v>36.183999999999997</v>
      </c>
      <c r="K127">
        <v>7.83772</v>
      </c>
      <c r="L127">
        <v>4</v>
      </c>
      <c r="M127">
        <v>1.4E-2</v>
      </c>
      <c r="N127" s="5">
        <v>44280</v>
      </c>
      <c r="O127">
        <v>283.89999999999998</v>
      </c>
      <c r="P127" s="5">
        <v>44306</v>
      </c>
      <c r="Q127" s="5">
        <v>44307</v>
      </c>
      <c r="R127" s="2" t="s">
        <v>105</v>
      </c>
      <c r="S127" s="2">
        <v>2005</v>
      </c>
      <c r="T127" s="2">
        <v>2021</v>
      </c>
      <c r="U127" s="2">
        <v>7</v>
      </c>
      <c r="V127" s="2">
        <v>1</v>
      </c>
      <c r="W127" s="2">
        <v>-0.42857142857142855</v>
      </c>
      <c r="X127" s="2">
        <v>0.81818181818181801</v>
      </c>
      <c r="Y127" s="2">
        <v>0.4814814814814814</v>
      </c>
      <c r="Z127" s="2">
        <v>0</v>
      </c>
      <c r="AA127" s="2">
        <v>0</v>
      </c>
      <c r="AB127" s="2">
        <v>3</v>
      </c>
      <c r="AC127" s="2">
        <v>4</v>
      </c>
      <c r="AD127" s="2">
        <v>4</v>
      </c>
      <c r="AE127" s="2">
        <v>4</v>
      </c>
      <c r="AF127">
        <v>4</v>
      </c>
      <c r="AG127" s="2">
        <v>0.38961038961038957</v>
      </c>
      <c r="AH127" s="2">
        <v>0.45454545454545459</v>
      </c>
      <c r="AI127" s="2">
        <v>0.5</v>
      </c>
      <c r="AJ127" s="2"/>
    </row>
    <row r="128" spans="1:36" x14ac:dyDescent="0.2">
      <c r="A128" s="2" t="s">
        <v>493</v>
      </c>
      <c r="B128" s="2" t="s">
        <v>494</v>
      </c>
      <c r="C128" s="2" t="s">
        <v>492</v>
      </c>
      <c r="D128" s="2" t="s">
        <v>231</v>
      </c>
      <c r="E128" s="2" t="s">
        <v>52</v>
      </c>
      <c r="F128" s="2" t="s">
        <v>61</v>
      </c>
      <c r="G128">
        <v>279</v>
      </c>
      <c r="H128">
        <v>201</v>
      </c>
      <c r="I128">
        <v>41.043199999999999</v>
      </c>
      <c r="J128">
        <v>36.183999999999997</v>
      </c>
      <c r="K128">
        <v>7.6111000000000004</v>
      </c>
      <c r="L128">
        <v>4</v>
      </c>
      <c r="M128">
        <v>1.44E-2</v>
      </c>
      <c r="N128" s="5">
        <v>44280</v>
      </c>
      <c r="O128">
        <v>275.8</v>
      </c>
      <c r="P128" s="5">
        <v>44306</v>
      </c>
      <c r="Q128" s="5">
        <v>44307</v>
      </c>
      <c r="R128" s="2" t="s">
        <v>105</v>
      </c>
      <c r="S128" s="2">
        <v>2005</v>
      </c>
      <c r="T128" s="2">
        <v>2021</v>
      </c>
      <c r="U128" s="2">
        <v>7</v>
      </c>
      <c r="V128" s="2">
        <v>1</v>
      </c>
      <c r="W128" s="2">
        <v>-0.42857142857142855</v>
      </c>
      <c r="X128" s="2">
        <v>0.81818181818181801</v>
      </c>
      <c r="Y128" s="2">
        <v>0.4814814814814814</v>
      </c>
      <c r="Z128" s="2">
        <v>0</v>
      </c>
      <c r="AA128" s="2">
        <v>0</v>
      </c>
      <c r="AB128" s="2">
        <v>3</v>
      </c>
      <c r="AC128" s="2">
        <v>4</v>
      </c>
      <c r="AD128" s="2">
        <v>4</v>
      </c>
      <c r="AE128" s="2">
        <v>4</v>
      </c>
      <c r="AF128">
        <v>4</v>
      </c>
      <c r="AG128" s="2">
        <v>0.38961038961038957</v>
      </c>
      <c r="AH128" s="2">
        <v>0.45454545454545459</v>
      </c>
      <c r="AI128" s="2">
        <v>0.5</v>
      </c>
      <c r="AJ128" s="2"/>
    </row>
    <row r="129" spans="1:36" x14ac:dyDescent="0.2">
      <c r="A129" s="2" t="s">
        <v>495</v>
      </c>
      <c r="B129" s="2" t="s">
        <v>496</v>
      </c>
      <c r="C129" s="2" t="s">
        <v>497</v>
      </c>
      <c r="D129" s="2" t="s">
        <v>231</v>
      </c>
      <c r="E129" s="2" t="s">
        <v>132</v>
      </c>
      <c r="F129" s="2" t="s">
        <v>426</v>
      </c>
      <c r="G129">
        <v>82</v>
      </c>
      <c r="H129">
        <v>55.1</v>
      </c>
      <c r="J129">
        <v>85.042000000000002</v>
      </c>
      <c r="K129">
        <v>0.70906100000000005</v>
      </c>
      <c r="N129" s="5">
        <v>43571</v>
      </c>
      <c r="O129">
        <v>60.8</v>
      </c>
      <c r="P129" s="5">
        <v>44306</v>
      </c>
      <c r="Q129" s="5">
        <v>44306</v>
      </c>
      <c r="R129" s="2" t="s">
        <v>105</v>
      </c>
      <c r="S129" s="2">
        <v>2008</v>
      </c>
      <c r="T129" s="2">
        <v>2019</v>
      </c>
      <c r="U129" s="2">
        <v>3</v>
      </c>
      <c r="V129" s="2">
        <v>1</v>
      </c>
      <c r="W129" s="2">
        <v>-0.16666666666666663</v>
      </c>
      <c r="X129" s="2">
        <v>0.33333333333333331</v>
      </c>
      <c r="Y129" s="2">
        <v>0.24999999999999992</v>
      </c>
      <c r="Z129" s="2">
        <v>8.108108108108103E-2</v>
      </c>
      <c r="AA129" s="2">
        <v>0</v>
      </c>
      <c r="AB129" s="2"/>
      <c r="AC129" s="2">
        <v>4</v>
      </c>
      <c r="AD129" s="2">
        <v>4</v>
      </c>
      <c r="AE129" s="2"/>
      <c r="AG129" s="2"/>
      <c r="AH129" s="2">
        <v>2.8571428571428572</v>
      </c>
      <c r="AI129" s="2">
        <v>-2.4301336573511544E-2</v>
      </c>
      <c r="AJ129" s="2"/>
    </row>
    <row r="130" spans="1:36" x14ac:dyDescent="0.2">
      <c r="A130" s="2" t="s">
        <v>498</v>
      </c>
      <c r="B130" s="2" t="s">
        <v>499</v>
      </c>
      <c r="C130" s="2" t="s">
        <v>500</v>
      </c>
      <c r="D130" s="2" t="s">
        <v>231</v>
      </c>
      <c r="E130" s="2" t="s">
        <v>501</v>
      </c>
      <c r="F130" s="2" t="s">
        <v>502</v>
      </c>
      <c r="G130">
        <v>134.5</v>
      </c>
      <c r="H130">
        <v>93.2</v>
      </c>
      <c r="I130">
        <v>38.0503</v>
      </c>
      <c r="J130">
        <v>78.914000000000001</v>
      </c>
      <c r="K130">
        <v>1.53331</v>
      </c>
      <c r="L130">
        <v>1.1000000000000001</v>
      </c>
      <c r="M130">
        <v>9.1999999999999998E-3</v>
      </c>
      <c r="N130" s="5">
        <v>44314</v>
      </c>
      <c r="O130">
        <v>121</v>
      </c>
      <c r="P130" s="5">
        <v>44306</v>
      </c>
      <c r="Q130" s="5">
        <v>44307</v>
      </c>
      <c r="R130" s="2" t="s">
        <v>105</v>
      </c>
      <c r="S130" s="2">
        <v>2019</v>
      </c>
      <c r="T130" s="2">
        <v>2019</v>
      </c>
      <c r="U130" s="2">
        <v>0</v>
      </c>
      <c r="V130" s="2">
        <v>0</v>
      </c>
      <c r="W130" s="2">
        <v>0</v>
      </c>
      <c r="X130" s="2"/>
      <c r="Y130" s="2"/>
      <c r="Z130" s="2"/>
      <c r="AA130" s="2"/>
      <c r="AB130" s="2"/>
      <c r="AC130" s="2"/>
      <c r="AD130" s="2"/>
      <c r="AE130" s="2"/>
      <c r="AG130" s="2"/>
      <c r="AH130" s="2"/>
      <c r="AI130" s="2"/>
      <c r="AJ130" s="2"/>
    </row>
    <row r="131" spans="1:36" x14ac:dyDescent="0.2">
      <c r="A131" s="2" t="s">
        <v>503</v>
      </c>
      <c r="B131" s="2" t="s">
        <v>504</v>
      </c>
      <c r="C131" s="2" t="s">
        <v>505</v>
      </c>
      <c r="D131" s="2" t="s">
        <v>231</v>
      </c>
      <c r="E131" s="2" t="s">
        <v>52</v>
      </c>
      <c r="F131" s="2" t="s">
        <v>506</v>
      </c>
      <c r="G131">
        <v>286.5</v>
      </c>
      <c r="H131">
        <v>129.65</v>
      </c>
      <c r="I131">
        <v>43.363799999999998</v>
      </c>
      <c r="J131">
        <v>20.128</v>
      </c>
      <c r="K131">
        <v>14.154400000000001</v>
      </c>
      <c r="L131">
        <v>4.5</v>
      </c>
      <c r="M131">
        <v>1.5900000000000001E-2</v>
      </c>
      <c r="N131" s="5">
        <v>44322</v>
      </c>
      <c r="O131">
        <v>285.3</v>
      </c>
      <c r="P131" s="5">
        <v>44306</v>
      </c>
      <c r="Q131" s="5">
        <v>44307</v>
      </c>
      <c r="R131" s="2" t="s">
        <v>105</v>
      </c>
      <c r="S131" s="2">
        <v>2003</v>
      </c>
      <c r="T131" s="2">
        <v>2020</v>
      </c>
      <c r="U131" s="2">
        <v>13</v>
      </c>
      <c r="V131" s="2">
        <v>3</v>
      </c>
      <c r="W131" s="2">
        <v>1.6666666666666667</v>
      </c>
      <c r="X131" s="2">
        <v>1.2857142857142858</v>
      </c>
      <c r="Y131" s="2">
        <v>1</v>
      </c>
      <c r="Z131" s="2">
        <v>0.45454545454545459</v>
      </c>
      <c r="AA131" s="2">
        <v>0.33333333333333331</v>
      </c>
      <c r="AB131" s="2">
        <v>5.5</v>
      </c>
      <c r="AC131" s="2">
        <v>5.75</v>
      </c>
      <c r="AD131" s="2">
        <v>6</v>
      </c>
      <c r="AE131" s="2">
        <v>8</v>
      </c>
      <c r="AG131" s="2">
        <v>0.88709677419354838</v>
      </c>
      <c r="AH131" s="2">
        <v>0.8984375</v>
      </c>
      <c r="AI131" s="2">
        <v>0.89552238805970152</v>
      </c>
      <c r="AJ131" s="2"/>
    </row>
    <row r="132" spans="1:36" x14ac:dyDescent="0.2">
      <c r="A132" s="2" t="s">
        <v>507</v>
      </c>
      <c r="B132" s="2" t="s">
        <v>508</v>
      </c>
      <c r="C132" s="2" t="s">
        <v>509</v>
      </c>
      <c r="D132" s="2" t="s">
        <v>231</v>
      </c>
      <c r="E132" s="2" t="s">
        <v>119</v>
      </c>
      <c r="F132" s="2" t="s">
        <v>373</v>
      </c>
      <c r="G132">
        <v>131</v>
      </c>
      <c r="H132">
        <v>61.5</v>
      </c>
      <c r="I132">
        <v>94.194500000000005</v>
      </c>
      <c r="J132">
        <v>15.101000000000001</v>
      </c>
      <c r="K132">
        <v>8.5954599999999992</v>
      </c>
      <c r="L132">
        <v>3</v>
      </c>
      <c r="M132">
        <v>2.3E-2</v>
      </c>
      <c r="N132" s="5">
        <v>44292</v>
      </c>
      <c r="O132">
        <v>130.4</v>
      </c>
      <c r="P132" s="5">
        <v>44306</v>
      </c>
      <c r="Q132" s="5">
        <v>44307</v>
      </c>
      <c r="R132" s="2" t="s">
        <v>105</v>
      </c>
      <c r="S132" s="2">
        <v>2008</v>
      </c>
      <c r="T132" s="2">
        <v>2021</v>
      </c>
      <c r="U132" s="2">
        <v>5</v>
      </c>
      <c r="V132" s="2">
        <v>7</v>
      </c>
      <c r="W132" s="2">
        <v>-0.30232558139534882</v>
      </c>
      <c r="X132" s="2">
        <v>9.7142857142857117</v>
      </c>
      <c r="Y132" s="2">
        <v>0.36363636363636354</v>
      </c>
      <c r="Z132" s="2">
        <v>-0.5</v>
      </c>
      <c r="AA132" s="2">
        <v>1</v>
      </c>
      <c r="AB132" s="2">
        <v>2.7</v>
      </c>
      <c r="AC132" s="2">
        <v>6</v>
      </c>
      <c r="AD132" s="2">
        <v>3</v>
      </c>
      <c r="AE132" s="2">
        <v>1.5</v>
      </c>
      <c r="AF132">
        <v>3</v>
      </c>
      <c r="AG132" s="2">
        <v>0.60000000000000009</v>
      </c>
      <c r="AH132" s="2">
        <v>1.875</v>
      </c>
      <c r="AI132" s="2">
        <v>0.88235294117647056</v>
      </c>
      <c r="AJ132" s="2"/>
    </row>
    <row r="133" spans="1:36" x14ac:dyDescent="0.2">
      <c r="A133" s="2" t="s">
        <v>510</v>
      </c>
      <c r="B133" s="2" t="s">
        <v>511</v>
      </c>
      <c r="C133" s="2" t="s">
        <v>512</v>
      </c>
      <c r="D133" s="2" t="s">
        <v>231</v>
      </c>
      <c r="E133" s="2" t="s">
        <v>52</v>
      </c>
      <c r="F133" s="2" t="s">
        <v>61</v>
      </c>
      <c r="G133">
        <v>356</v>
      </c>
      <c r="H133">
        <v>162</v>
      </c>
      <c r="I133">
        <v>27.034800000000001</v>
      </c>
      <c r="J133">
        <v>71.912000000000006</v>
      </c>
      <c r="K133">
        <v>4.5541799999999997</v>
      </c>
      <c r="L133">
        <v>6</v>
      </c>
      <c r="M133">
        <v>1.8800000000000001E-2</v>
      </c>
      <c r="N133" s="5">
        <v>44019</v>
      </c>
      <c r="O133">
        <v>327</v>
      </c>
      <c r="P133" s="5">
        <v>44306</v>
      </c>
      <c r="Q133" s="5">
        <v>44307</v>
      </c>
      <c r="R133" s="2" t="s">
        <v>105</v>
      </c>
      <c r="S133" s="2">
        <v>2008</v>
      </c>
      <c r="T133" s="2">
        <v>2020</v>
      </c>
      <c r="U133" s="2">
        <v>3</v>
      </c>
      <c r="V133" s="2">
        <v>3</v>
      </c>
      <c r="W133" s="2">
        <v>0</v>
      </c>
      <c r="X133" s="2">
        <v>-0.33333333333333331</v>
      </c>
      <c r="Y133" s="2">
        <v>-0.4</v>
      </c>
      <c r="Z133" s="2">
        <v>-0.14285714285714285</v>
      </c>
      <c r="AA133" s="2">
        <v>0</v>
      </c>
      <c r="AB133" s="2">
        <v>7</v>
      </c>
      <c r="AC133" s="2">
        <v>6</v>
      </c>
      <c r="AD133" s="2">
        <v>6</v>
      </c>
      <c r="AE133" s="2">
        <v>6</v>
      </c>
      <c r="AG133" s="2">
        <v>0.625</v>
      </c>
      <c r="AH133" s="2">
        <v>0.70588235294117652</v>
      </c>
      <c r="AI133" s="2">
        <v>0.73170731707317083</v>
      </c>
      <c r="AJ133" s="2">
        <v>0.625</v>
      </c>
    </row>
    <row r="134" spans="1:36" x14ac:dyDescent="0.2">
      <c r="A134" s="2" t="s">
        <v>513</v>
      </c>
      <c r="B134" s="2" t="s">
        <v>514</v>
      </c>
      <c r="C134" s="2" t="s">
        <v>515</v>
      </c>
      <c r="D134" s="2" t="s">
        <v>231</v>
      </c>
      <c r="E134" s="2" t="s">
        <v>501</v>
      </c>
      <c r="F134" s="2" t="s">
        <v>502</v>
      </c>
      <c r="G134">
        <v>1280</v>
      </c>
      <c r="H134">
        <v>1005</v>
      </c>
      <c r="I134">
        <v>24.792100000000001</v>
      </c>
      <c r="J134">
        <v>1768.95</v>
      </c>
      <c r="K134">
        <v>0.71794000000000002</v>
      </c>
      <c r="L134">
        <v>36</v>
      </c>
      <c r="M134">
        <v>2.8000000000000001E-2</v>
      </c>
      <c r="N134" s="5">
        <v>43973</v>
      </c>
      <c r="O134">
        <v>1270</v>
      </c>
      <c r="P134" s="5">
        <v>44306</v>
      </c>
      <c r="Q134" s="5">
        <v>44307</v>
      </c>
      <c r="R134" s="2" t="s">
        <v>105</v>
      </c>
      <c r="S134" s="2">
        <v>2001</v>
      </c>
      <c r="T134" s="2">
        <v>2019</v>
      </c>
      <c r="U134" s="2">
        <v>12</v>
      </c>
      <c r="V134" s="2">
        <v>2</v>
      </c>
      <c r="W134" s="2">
        <v>8.6</v>
      </c>
      <c r="X134" s="2">
        <v>0.44</v>
      </c>
      <c r="Y134" s="2">
        <v>0.2</v>
      </c>
      <c r="Z134" s="2">
        <v>9.0909090909090925E-2</v>
      </c>
      <c r="AA134" s="2">
        <v>0</v>
      </c>
      <c r="AB134" s="2">
        <v>36</v>
      </c>
      <c r="AC134" s="2">
        <v>36</v>
      </c>
      <c r="AD134" s="2">
        <v>36</v>
      </c>
      <c r="AE134" s="2"/>
      <c r="AG134" s="2">
        <v>0.32142857142857145</v>
      </c>
      <c r="AH134" s="2">
        <v>0.75</v>
      </c>
      <c r="AI134" s="2">
        <v>1.125</v>
      </c>
      <c r="AJ134" s="2"/>
    </row>
    <row r="135" spans="1:36" x14ac:dyDescent="0.2">
      <c r="A135" s="2" t="s">
        <v>516</v>
      </c>
      <c r="B135" s="2" t="s">
        <v>517</v>
      </c>
      <c r="C135" s="2" t="s">
        <v>518</v>
      </c>
      <c r="D135" s="2" t="s">
        <v>231</v>
      </c>
      <c r="E135" s="2" t="s">
        <v>40</v>
      </c>
      <c r="F135" s="2" t="s">
        <v>519</v>
      </c>
      <c r="G135">
        <v>107.35</v>
      </c>
      <c r="H135">
        <v>42.5</v>
      </c>
      <c r="I135">
        <v>20.4527</v>
      </c>
      <c r="J135">
        <v>12.446999999999999</v>
      </c>
      <c r="K135">
        <v>8.2389299999999999</v>
      </c>
      <c r="L135">
        <v>0.79</v>
      </c>
      <c r="M135">
        <v>7.7000000000000002E-3</v>
      </c>
      <c r="N135" s="5">
        <v>44092</v>
      </c>
      <c r="O135">
        <v>102.95</v>
      </c>
      <c r="P135" s="5">
        <v>44306</v>
      </c>
      <c r="Q135" s="5">
        <v>44307</v>
      </c>
      <c r="R135" s="2" t="s">
        <v>105</v>
      </c>
      <c r="S135" s="2">
        <v>2012</v>
      </c>
      <c r="T135" s="2">
        <v>2020</v>
      </c>
      <c r="U135" s="2">
        <v>7</v>
      </c>
      <c r="V135" s="2">
        <v>1</v>
      </c>
      <c r="W135" s="2">
        <v>5.1898734177215095E-3</v>
      </c>
      <c r="X135" s="2">
        <v>2.781428571428572</v>
      </c>
      <c r="Y135" s="2">
        <v>0.55127954678648172</v>
      </c>
      <c r="Z135" s="2">
        <v>0.30394088669950747</v>
      </c>
      <c r="AA135" s="2">
        <v>8.7818650315824975E-2</v>
      </c>
      <c r="AB135" s="2">
        <v>0.60899999999999999</v>
      </c>
      <c r="AC135" s="2">
        <v>0.66779599999999995</v>
      </c>
      <c r="AD135" s="2">
        <v>0.729993</v>
      </c>
      <c r="AE135" s="2">
        <v>0.79410000000000003</v>
      </c>
      <c r="AG135" s="2">
        <v>0.50750000000000006</v>
      </c>
      <c r="AH135" s="2">
        <v>0.55649666666666664</v>
      </c>
      <c r="AI135" s="2">
        <v>0.48666199999999998</v>
      </c>
      <c r="AJ135" s="2">
        <v>0.2941111111111111</v>
      </c>
    </row>
    <row r="136" spans="1:36" x14ac:dyDescent="0.2">
      <c r="A136" s="2" t="s">
        <v>520</v>
      </c>
      <c r="B136" s="2" t="s">
        <v>521</v>
      </c>
      <c r="C136" s="2" t="s">
        <v>522</v>
      </c>
      <c r="D136" s="2" t="s">
        <v>231</v>
      </c>
      <c r="E136" s="2" t="s">
        <v>119</v>
      </c>
      <c r="F136" s="2" t="s">
        <v>120</v>
      </c>
      <c r="G136">
        <v>10.24</v>
      </c>
      <c r="H136">
        <v>2.5499999999999998</v>
      </c>
      <c r="J136">
        <v>1.7999999999999999E-2</v>
      </c>
      <c r="K136">
        <v>146.667</v>
      </c>
      <c r="N136" s="5"/>
      <c r="O136">
        <v>2.6749999999999998</v>
      </c>
      <c r="P136" s="5">
        <v>44306</v>
      </c>
      <c r="Q136" s="5">
        <v>44307</v>
      </c>
      <c r="R136" s="2" t="s">
        <v>105</v>
      </c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G136" s="2"/>
      <c r="AH136" s="2"/>
      <c r="AI136" s="2"/>
      <c r="AJ136" s="2"/>
    </row>
    <row r="137" spans="1:36" x14ac:dyDescent="0.2">
      <c r="A137" s="2" t="s">
        <v>523</v>
      </c>
      <c r="B137" s="2" t="s">
        <v>524</v>
      </c>
      <c r="C137" s="2" t="s">
        <v>525</v>
      </c>
      <c r="D137" s="2" t="s">
        <v>231</v>
      </c>
      <c r="E137" s="2" t="s">
        <v>48</v>
      </c>
      <c r="F137" s="2" t="s">
        <v>56</v>
      </c>
      <c r="G137">
        <v>43.5</v>
      </c>
      <c r="H137">
        <v>19.55</v>
      </c>
      <c r="I137">
        <v>23.349299999999999</v>
      </c>
      <c r="J137">
        <v>12.397</v>
      </c>
      <c r="K137">
        <v>3.1378599999999999</v>
      </c>
      <c r="L137">
        <v>1.5</v>
      </c>
      <c r="M137">
        <v>3.85E-2</v>
      </c>
      <c r="N137" s="5">
        <v>44280</v>
      </c>
      <c r="O137">
        <v>38.799999999999997</v>
      </c>
      <c r="P137" s="5">
        <v>44306</v>
      </c>
      <c r="Q137" s="5">
        <v>44307</v>
      </c>
      <c r="R137" s="2" t="s">
        <v>105</v>
      </c>
      <c r="S137" s="2">
        <v>2004</v>
      </c>
      <c r="T137" s="2">
        <v>2021</v>
      </c>
      <c r="U137" s="2">
        <v>5</v>
      </c>
      <c r="V137" s="2">
        <v>6</v>
      </c>
      <c r="W137" s="2">
        <v>1.0833333333333337</v>
      </c>
      <c r="X137" s="2">
        <v>1.5</v>
      </c>
      <c r="Y137" s="2">
        <v>1.5</v>
      </c>
      <c r="Z137" s="2">
        <v>1.2727272727272725</v>
      </c>
      <c r="AA137" s="2">
        <v>-9.0909090909090925E-2</v>
      </c>
      <c r="AB137" s="2"/>
      <c r="AC137" s="2">
        <v>1.1000000000000001</v>
      </c>
      <c r="AD137" s="2">
        <v>1.1000000000000001</v>
      </c>
      <c r="AE137" s="2">
        <v>2.75</v>
      </c>
      <c r="AF137">
        <v>2.5</v>
      </c>
      <c r="AG137" s="2"/>
      <c r="AH137" s="2">
        <v>0.73333333333333339</v>
      </c>
      <c r="AI137" s="2"/>
      <c r="AJ137" s="2"/>
    </row>
    <row r="138" spans="1:36" x14ac:dyDescent="0.2">
      <c r="A138" s="2" t="s">
        <v>526</v>
      </c>
      <c r="B138" s="2" t="s">
        <v>527</v>
      </c>
      <c r="C138" s="2" t="s">
        <v>528</v>
      </c>
      <c r="D138" s="2" t="s">
        <v>231</v>
      </c>
      <c r="E138" s="2" t="s">
        <v>119</v>
      </c>
      <c r="F138" s="2" t="s">
        <v>120</v>
      </c>
      <c r="G138">
        <v>2.95</v>
      </c>
      <c r="H138">
        <v>1.07</v>
      </c>
      <c r="J138">
        <v>0.53900000000000003</v>
      </c>
      <c r="K138">
        <v>2.9684599999999999</v>
      </c>
      <c r="N138" s="5"/>
      <c r="O138">
        <v>1.6</v>
      </c>
      <c r="P138" s="5">
        <v>44306</v>
      </c>
      <c r="Q138" s="5">
        <v>44307</v>
      </c>
      <c r="R138" s="2" t="s">
        <v>105</v>
      </c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G138" s="2"/>
      <c r="AH138" s="2"/>
      <c r="AI138" s="2"/>
      <c r="AJ138" s="2"/>
    </row>
    <row r="139" spans="1:36" x14ac:dyDescent="0.2">
      <c r="A139" s="2" t="s">
        <v>529</v>
      </c>
      <c r="B139" s="2" t="s">
        <v>530</v>
      </c>
      <c r="C139" s="2" t="s">
        <v>531</v>
      </c>
      <c r="D139" s="2" t="s">
        <v>231</v>
      </c>
      <c r="E139" s="2" t="s">
        <v>52</v>
      </c>
      <c r="F139" s="2" t="s">
        <v>178</v>
      </c>
      <c r="G139">
        <v>614.4</v>
      </c>
      <c r="H139">
        <v>397.3</v>
      </c>
      <c r="I139">
        <v>34.183399999999999</v>
      </c>
      <c r="J139">
        <v>53.95</v>
      </c>
      <c r="K139">
        <v>11.329000000000001</v>
      </c>
      <c r="L139">
        <v>11.4</v>
      </c>
      <c r="M139">
        <v>1.8800000000000001E-2</v>
      </c>
      <c r="N139" s="5">
        <v>44302</v>
      </c>
      <c r="O139">
        <v>612.79999999999995</v>
      </c>
      <c r="P139" s="5">
        <v>44306</v>
      </c>
      <c r="Q139" s="5">
        <v>44307</v>
      </c>
      <c r="R139" s="2" t="s">
        <v>105</v>
      </c>
      <c r="S139" s="2">
        <v>2001</v>
      </c>
      <c r="T139" s="2">
        <v>2020</v>
      </c>
      <c r="U139" s="2">
        <v>13</v>
      </c>
      <c r="V139" s="2">
        <v>3</v>
      </c>
      <c r="W139" s="2">
        <v>0.13000000000000006</v>
      </c>
      <c r="X139" s="2">
        <v>3.035714285714286</v>
      </c>
      <c r="Y139" s="2">
        <v>0.36144578313253006</v>
      </c>
      <c r="Z139" s="2">
        <v>0.13000000000000006</v>
      </c>
      <c r="AA139" s="2">
        <v>4.6296296296296294E-2</v>
      </c>
      <c r="AB139" s="2">
        <v>10</v>
      </c>
      <c r="AC139" s="2">
        <v>10.4</v>
      </c>
      <c r="AD139" s="2">
        <v>10.8</v>
      </c>
      <c r="AE139" s="2">
        <v>11.3</v>
      </c>
      <c r="AG139" s="2">
        <v>0.69930069930069927</v>
      </c>
      <c r="AH139" s="2">
        <v>0.63414634146341475</v>
      </c>
      <c r="AI139" s="2">
        <v>0.60335195530726271</v>
      </c>
      <c r="AJ139" s="2"/>
    </row>
    <row r="140" spans="1:36" x14ac:dyDescent="0.2">
      <c r="A140" s="2" t="s">
        <v>532</v>
      </c>
      <c r="B140" s="2" t="s">
        <v>533</v>
      </c>
      <c r="C140" s="2" t="s">
        <v>534</v>
      </c>
      <c r="D140" s="2" t="s">
        <v>231</v>
      </c>
      <c r="E140" s="2" t="s">
        <v>40</v>
      </c>
      <c r="F140" s="2" t="s">
        <v>535</v>
      </c>
      <c r="G140">
        <v>77</v>
      </c>
      <c r="H140">
        <v>58.5</v>
      </c>
      <c r="I140">
        <v>28.153199999999998</v>
      </c>
      <c r="J140">
        <v>30.224</v>
      </c>
      <c r="K140">
        <v>2.4814699999999998</v>
      </c>
      <c r="L140">
        <v>1.3</v>
      </c>
      <c r="M140">
        <v>1.7399999999999999E-2</v>
      </c>
      <c r="N140" s="5">
        <v>44292</v>
      </c>
      <c r="O140">
        <v>74.900000000000006</v>
      </c>
      <c r="P140" s="5">
        <v>44306</v>
      </c>
      <c r="Q140" s="5">
        <v>44307</v>
      </c>
      <c r="R140" s="2" t="s">
        <v>105</v>
      </c>
      <c r="S140" s="2">
        <v>1997</v>
      </c>
      <c r="T140" s="2">
        <v>2021</v>
      </c>
      <c r="U140" s="2">
        <v>10</v>
      </c>
      <c r="V140" s="2">
        <v>11</v>
      </c>
      <c r="W140" s="2">
        <v>-0.96750000000000003</v>
      </c>
      <c r="X140" s="2">
        <v>0.625</v>
      </c>
      <c r="Y140" s="2">
        <v>0.30000000000000004</v>
      </c>
      <c r="Z140" s="2">
        <v>0.18181818181818177</v>
      </c>
      <c r="AA140" s="2">
        <v>-0.18750000000000003</v>
      </c>
      <c r="AB140" s="2">
        <v>1.25</v>
      </c>
      <c r="AC140" s="2">
        <v>1.1000000000000001</v>
      </c>
      <c r="AD140" s="2">
        <v>1</v>
      </c>
      <c r="AE140" s="2">
        <v>1.6</v>
      </c>
      <c r="AF140">
        <v>1.3</v>
      </c>
      <c r="AG140" s="2">
        <v>0.56818181818181812</v>
      </c>
      <c r="AH140" s="2">
        <v>0.34375</v>
      </c>
      <c r="AI140" s="2">
        <v>0.3125</v>
      </c>
      <c r="AJ140" s="2"/>
    </row>
    <row r="141" spans="1:36" x14ac:dyDescent="0.2">
      <c r="A141" s="2" t="s">
        <v>536</v>
      </c>
      <c r="B141" s="2" t="s">
        <v>537</v>
      </c>
      <c r="C141" s="2" t="s">
        <v>538</v>
      </c>
      <c r="D141" s="2" t="s">
        <v>231</v>
      </c>
      <c r="E141" s="2" t="s">
        <v>52</v>
      </c>
      <c r="F141" s="2" t="s">
        <v>539</v>
      </c>
      <c r="G141">
        <v>298</v>
      </c>
      <c r="H141">
        <v>155.4</v>
      </c>
      <c r="J141">
        <v>43.241</v>
      </c>
      <c r="K141">
        <v>6.5909700000000004</v>
      </c>
      <c r="L141">
        <v>3.2</v>
      </c>
      <c r="M141">
        <v>1.1299999999999999E-2</v>
      </c>
      <c r="N141" s="5">
        <v>44266</v>
      </c>
      <c r="O141">
        <v>286</v>
      </c>
      <c r="P141" s="5">
        <v>44306</v>
      </c>
      <c r="Q141" s="5">
        <v>44307</v>
      </c>
      <c r="R141" s="2" t="s">
        <v>105</v>
      </c>
      <c r="S141" s="2">
        <v>1996</v>
      </c>
      <c r="T141" s="2">
        <v>2021</v>
      </c>
      <c r="U141" s="2">
        <v>12</v>
      </c>
      <c r="V141" s="2">
        <v>4</v>
      </c>
      <c r="W141" s="2">
        <v>-0.94666666666666677</v>
      </c>
      <c r="X141" s="2">
        <v>0.14285714285714299</v>
      </c>
      <c r="Y141" s="2">
        <v>0.45454545454545459</v>
      </c>
      <c r="Z141" s="2">
        <v>6.6666666666666721E-2</v>
      </c>
      <c r="AA141" s="2">
        <v>6.6666666666666721E-2</v>
      </c>
      <c r="AB141" s="2">
        <v>2.2000000000000002</v>
      </c>
      <c r="AC141" s="2">
        <v>3</v>
      </c>
      <c r="AD141" s="2">
        <v>3</v>
      </c>
      <c r="AE141" s="2">
        <v>3</v>
      </c>
      <c r="AF141">
        <v>3.2</v>
      </c>
      <c r="AG141" s="2">
        <v>0.30136986301369867</v>
      </c>
      <c r="AH141" s="2">
        <v>0.42253521126760568</v>
      </c>
      <c r="AI141" s="2">
        <v>-0.58823529411764708</v>
      </c>
      <c r="AJ141" s="2"/>
    </row>
    <row r="142" spans="1:36" x14ac:dyDescent="0.2">
      <c r="A142" s="2" t="s">
        <v>540</v>
      </c>
      <c r="B142" s="2" t="s">
        <v>541</v>
      </c>
      <c r="C142" s="2" t="s">
        <v>542</v>
      </c>
      <c r="D142" s="2" t="s">
        <v>231</v>
      </c>
      <c r="E142" s="2" t="s">
        <v>186</v>
      </c>
      <c r="F142" s="2" t="s">
        <v>543</v>
      </c>
      <c r="G142">
        <v>101</v>
      </c>
      <c r="H142">
        <v>86</v>
      </c>
      <c r="I142">
        <v>14.4483</v>
      </c>
      <c r="J142">
        <v>97.686999999999998</v>
      </c>
      <c r="K142">
        <v>1.0134399999999999</v>
      </c>
      <c r="L142">
        <v>3.6</v>
      </c>
      <c r="M142">
        <v>3.6200000000000003E-2</v>
      </c>
      <c r="N142" s="5">
        <v>44292</v>
      </c>
      <c r="O142">
        <v>99</v>
      </c>
      <c r="P142" s="5">
        <v>44306</v>
      </c>
      <c r="Q142" s="5">
        <v>44306</v>
      </c>
      <c r="R142" s="2" t="s">
        <v>105</v>
      </c>
      <c r="S142" s="2">
        <v>2017</v>
      </c>
      <c r="T142" s="2">
        <v>2021</v>
      </c>
      <c r="U142" s="2">
        <v>0</v>
      </c>
      <c r="V142" s="2">
        <v>0</v>
      </c>
      <c r="W142" s="2">
        <v>0</v>
      </c>
      <c r="X142" s="2"/>
      <c r="Y142" s="2"/>
      <c r="Z142" s="2">
        <v>0</v>
      </c>
      <c r="AA142" s="2">
        <v>0</v>
      </c>
      <c r="AB142" s="2"/>
      <c r="AC142" s="2">
        <v>3.6</v>
      </c>
      <c r="AD142" s="2">
        <v>3.6</v>
      </c>
      <c r="AE142" s="2">
        <v>3.6</v>
      </c>
      <c r="AF142">
        <v>3.6</v>
      </c>
      <c r="AG142" s="2"/>
      <c r="AH142" s="2">
        <v>0.9</v>
      </c>
      <c r="AI142" s="2">
        <v>0.65454545454545454</v>
      </c>
      <c r="AJ142" s="2"/>
    </row>
    <row r="143" spans="1:36" x14ac:dyDescent="0.2">
      <c r="A143" s="2" t="s">
        <v>544</v>
      </c>
      <c r="B143" s="2" t="s">
        <v>545</v>
      </c>
      <c r="C143" s="2" t="s">
        <v>546</v>
      </c>
      <c r="D143" s="2" t="s">
        <v>231</v>
      </c>
      <c r="E143" s="2" t="s">
        <v>40</v>
      </c>
      <c r="F143" s="2" t="s">
        <v>535</v>
      </c>
      <c r="G143">
        <v>79.349999999999994</v>
      </c>
      <c r="H143">
        <v>43.8</v>
      </c>
      <c r="J143">
        <v>40.731000000000002</v>
      </c>
      <c r="K143">
        <v>1.6032</v>
      </c>
      <c r="M143">
        <v>7.9000000000000008E-3</v>
      </c>
      <c r="N143" s="5">
        <v>44022</v>
      </c>
      <c r="O143">
        <v>65.150000000000006</v>
      </c>
      <c r="P143" s="5">
        <v>44306</v>
      </c>
      <c r="Q143" s="5">
        <v>44307</v>
      </c>
      <c r="R143" s="2" t="s">
        <v>105</v>
      </c>
      <c r="S143" s="2">
        <v>2013</v>
      </c>
      <c r="T143" s="2">
        <v>2020</v>
      </c>
      <c r="U143" s="2">
        <v>6</v>
      </c>
      <c r="V143" s="2">
        <v>1</v>
      </c>
      <c r="W143" s="2">
        <v>0.19999999999999996</v>
      </c>
      <c r="X143" s="2">
        <v>0.19999999999999996</v>
      </c>
      <c r="Y143" s="2">
        <v>-0.25000000000000006</v>
      </c>
      <c r="Z143" s="2">
        <v>-0.4285714285714286</v>
      </c>
      <c r="AA143" s="2">
        <v>-0.625</v>
      </c>
      <c r="AB143" s="2">
        <v>2.1</v>
      </c>
      <c r="AC143" s="2">
        <v>2.25</v>
      </c>
      <c r="AD143" s="2">
        <v>3.2</v>
      </c>
      <c r="AE143" s="2">
        <v>1.2</v>
      </c>
      <c r="AG143" s="2">
        <v>0.28767123287671237</v>
      </c>
      <c r="AH143" s="2">
        <v>0.4017857142857143</v>
      </c>
      <c r="AI143" s="2">
        <v>1.6842105263157896</v>
      </c>
      <c r="AJ143" s="2"/>
    </row>
    <row r="144" spans="1:36" x14ac:dyDescent="0.2">
      <c r="A144" s="2" t="s">
        <v>547</v>
      </c>
      <c r="B144" s="2" t="s">
        <v>548</v>
      </c>
      <c r="C144" s="2" t="s">
        <v>549</v>
      </c>
      <c r="D144" s="2" t="s">
        <v>231</v>
      </c>
      <c r="E144" s="2" t="s">
        <v>44</v>
      </c>
      <c r="F144" s="2" t="s">
        <v>395</v>
      </c>
      <c r="G144">
        <v>40</v>
      </c>
      <c r="H144">
        <v>22.4</v>
      </c>
      <c r="J144">
        <v>27.265999999999998</v>
      </c>
      <c r="K144">
        <v>1.2469699999999999</v>
      </c>
      <c r="N144" s="5">
        <v>43616</v>
      </c>
      <c r="O144">
        <v>34</v>
      </c>
      <c r="P144" s="5">
        <v>44306</v>
      </c>
      <c r="Q144" s="5">
        <v>44307</v>
      </c>
      <c r="R144" s="2" t="s">
        <v>105</v>
      </c>
      <c r="S144" s="2">
        <v>2019</v>
      </c>
      <c r="T144" s="2">
        <v>2019</v>
      </c>
      <c r="U144" s="2">
        <v>0</v>
      </c>
      <c r="V144" s="2">
        <v>0</v>
      </c>
      <c r="W144" s="2">
        <v>0</v>
      </c>
      <c r="X144" s="2"/>
      <c r="Y144" s="2"/>
      <c r="Z144" s="2"/>
      <c r="AA144" s="2"/>
      <c r="AB144" s="2"/>
      <c r="AC144" s="2"/>
      <c r="AD144" s="2"/>
      <c r="AE144" s="2"/>
      <c r="AG144" s="2"/>
      <c r="AH144" s="2"/>
      <c r="AI144" s="2"/>
      <c r="AJ144" s="2"/>
    </row>
    <row r="145" spans="1:36" x14ac:dyDescent="0.2">
      <c r="A145" s="2" t="s">
        <v>550</v>
      </c>
      <c r="B145" s="2" t="s">
        <v>551</v>
      </c>
      <c r="C145" s="2" t="s">
        <v>552</v>
      </c>
      <c r="D145" s="2" t="s">
        <v>231</v>
      </c>
      <c r="E145" s="2" t="s">
        <v>44</v>
      </c>
      <c r="F145" s="2" t="s">
        <v>553</v>
      </c>
      <c r="G145">
        <v>11.5</v>
      </c>
      <c r="H145">
        <v>7.5</v>
      </c>
      <c r="J145">
        <v>8.4329999999999998</v>
      </c>
      <c r="K145">
        <v>1.20716</v>
      </c>
      <c r="N145" s="5"/>
      <c r="O145">
        <v>10.18</v>
      </c>
      <c r="P145" s="5">
        <v>44306</v>
      </c>
      <c r="Q145" s="5">
        <v>44307</v>
      </c>
      <c r="R145" s="2" t="s">
        <v>105</v>
      </c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G145" s="2"/>
      <c r="AH145" s="2"/>
      <c r="AI145" s="2"/>
      <c r="AJ145" s="2"/>
    </row>
    <row r="146" spans="1:36" x14ac:dyDescent="0.2">
      <c r="A146" s="2" t="s">
        <v>554</v>
      </c>
      <c r="B146" s="2" t="s">
        <v>555</v>
      </c>
      <c r="C146" s="2" t="s">
        <v>556</v>
      </c>
      <c r="D146" s="2" t="s">
        <v>231</v>
      </c>
      <c r="E146" s="2" t="s">
        <v>52</v>
      </c>
      <c r="F146" s="2" t="s">
        <v>61</v>
      </c>
      <c r="G146">
        <v>109.7</v>
      </c>
      <c r="H146">
        <v>57.6</v>
      </c>
      <c r="I146">
        <v>40.778700000000001</v>
      </c>
      <c r="J146">
        <v>41.503</v>
      </c>
      <c r="K146">
        <v>2.3974199999999999</v>
      </c>
      <c r="L146">
        <v>4</v>
      </c>
      <c r="M146">
        <v>3.9899999999999998E-2</v>
      </c>
      <c r="N146" s="5">
        <v>44302</v>
      </c>
      <c r="O146">
        <v>99.85</v>
      </c>
      <c r="P146" s="5">
        <v>44306</v>
      </c>
      <c r="Q146" s="5">
        <v>44307</v>
      </c>
      <c r="R146" s="2" t="s">
        <v>105</v>
      </c>
      <c r="S146" s="2">
        <v>1996</v>
      </c>
      <c r="T146" s="2">
        <v>2020</v>
      </c>
      <c r="U146" s="2">
        <v>9</v>
      </c>
      <c r="V146" s="2">
        <v>2</v>
      </c>
      <c r="W146" s="2">
        <v>-0.66666666666666663</v>
      </c>
      <c r="X146" s="2">
        <v>0.24999999999999992</v>
      </c>
      <c r="Y146" s="2">
        <v>0.14285714285714285</v>
      </c>
      <c r="Z146" s="2">
        <v>0.14285714285714285</v>
      </c>
      <c r="AA146" s="2">
        <v>0.14285714285714285</v>
      </c>
      <c r="AB146" s="2">
        <v>3.5</v>
      </c>
      <c r="AC146" s="2">
        <v>3.5</v>
      </c>
      <c r="AD146" s="2">
        <v>3.5</v>
      </c>
      <c r="AE146" s="2">
        <v>4</v>
      </c>
      <c r="AG146" s="2">
        <v>1.4583333333333337</v>
      </c>
      <c r="AH146" s="2">
        <v>1</v>
      </c>
      <c r="AI146" s="2">
        <v>0.77777777777777779</v>
      </c>
      <c r="AJ146" s="2"/>
    </row>
    <row r="147" spans="1:36" x14ac:dyDescent="0.2">
      <c r="A147" s="2" t="s">
        <v>557</v>
      </c>
      <c r="B147" s="2" t="s">
        <v>558</v>
      </c>
      <c r="C147" s="2" t="s">
        <v>559</v>
      </c>
      <c r="D147" s="2" t="s">
        <v>231</v>
      </c>
      <c r="E147" s="2" t="s">
        <v>132</v>
      </c>
      <c r="F147" s="2" t="s">
        <v>426</v>
      </c>
      <c r="G147">
        <v>112.62</v>
      </c>
      <c r="H147">
        <v>95</v>
      </c>
      <c r="I147">
        <v>24.853100000000001</v>
      </c>
      <c r="J147">
        <v>16.224</v>
      </c>
      <c r="K147">
        <v>6.5717499999999998</v>
      </c>
      <c r="L147">
        <v>2.75</v>
      </c>
      <c r="M147">
        <v>2.5999999999999999E-2</v>
      </c>
      <c r="N147" s="5">
        <v>44305</v>
      </c>
      <c r="O147">
        <v>106.66</v>
      </c>
      <c r="P147" s="5">
        <v>44306</v>
      </c>
      <c r="Q147" s="5">
        <v>44307</v>
      </c>
      <c r="R147" s="2" t="s">
        <v>105</v>
      </c>
      <c r="S147" s="2">
        <v>2003</v>
      </c>
      <c r="T147" s="2">
        <v>2020</v>
      </c>
      <c r="U147" s="2">
        <v>16</v>
      </c>
      <c r="V147" s="2">
        <v>1</v>
      </c>
      <c r="W147" s="2">
        <v>-0.61428571428571421</v>
      </c>
      <c r="X147" s="2">
        <v>0.31707317073170754</v>
      </c>
      <c r="Y147" s="2">
        <v>0.22727272727272729</v>
      </c>
      <c r="Z147" s="2">
        <v>0.17391304347826103</v>
      </c>
      <c r="AA147" s="2">
        <v>0.1020408163265306</v>
      </c>
      <c r="AB147" s="2">
        <v>2.2999999999999998</v>
      </c>
      <c r="AC147" s="2">
        <v>2.35</v>
      </c>
      <c r="AD147" s="2">
        <v>2.4500000000000002</v>
      </c>
      <c r="AE147" s="2">
        <v>2.7</v>
      </c>
      <c r="AG147" s="2">
        <v>1</v>
      </c>
      <c r="AH147" s="2">
        <v>0.69117647058823539</v>
      </c>
      <c r="AI147" s="2">
        <v>0.56976744186046513</v>
      </c>
      <c r="AJ147" s="2"/>
    </row>
    <row r="148" spans="1:36" x14ac:dyDescent="0.2">
      <c r="A148" s="2" t="s">
        <v>560</v>
      </c>
      <c r="B148" s="2" t="s">
        <v>561</v>
      </c>
      <c r="C148" s="2" t="s">
        <v>562</v>
      </c>
      <c r="D148" s="2" t="s">
        <v>231</v>
      </c>
      <c r="E148" s="2" t="s">
        <v>127</v>
      </c>
      <c r="F148" s="2" t="s">
        <v>460</v>
      </c>
      <c r="G148">
        <v>17.678100000000001</v>
      </c>
      <c r="H148">
        <v>10.0032</v>
      </c>
      <c r="J148">
        <v>4.4980000000000002</v>
      </c>
      <c r="K148">
        <v>2.80124</v>
      </c>
      <c r="N148" s="5">
        <v>42853</v>
      </c>
      <c r="O148">
        <v>12.6</v>
      </c>
      <c r="P148" s="5">
        <v>44306</v>
      </c>
      <c r="Q148" s="5">
        <v>44307</v>
      </c>
      <c r="R148" s="2" t="s">
        <v>105</v>
      </c>
      <c r="S148" s="2">
        <v>2003</v>
      </c>
      <c r="T148" s="2">
        <v>2017</v>
      </c>
      <c r="U148" s="2">
        <v>2</v>
      </c>
      <c r="V148" s="2">
        <v>2</v>
      </c>
      <c r="W148" s="2">
        <v>-0.88888888888888884</v>
      </c>
      <c r="X148" s="2">
        <v>0</v>
      </c>
      <c r="Y148" s="2">
        <v>0</v>
      </c>
      <c r="Z148" s="2">
        <v>0</v>
      </c>
      <c r="AA148" s="2">
        <v>0</v>
      </c>
      <c r="AB148" s="2">
        <v>0.5</v>
      </c>
      <c r="AC148" s="2"/>
      <c r="AD148" s="2"/>
      <c r="AE148" s="2"/>
      <c r="AG148" s="2">
        <v>-3.164556962025316E-2</v>
      </c>
      <c r="AH148" s="2"/>
      <c r="AI148" s="2"/>
      <c r="AJ148" s="2"/>
    </row>
    <row r="149" spans="1:36" x14ac:dyDescent="0.2">
      <c r="A149" s="2" t="s">
        <v>563</v>
      </c>
      <c r="B149" s="2" t="s">
        <v>564</v>
      </c>
      <c r="C149" s="2" t="s">
        <v>565</v>
      </c>
      <c r="D149" s="2" t="s">
        <v>231</v>
      </c>
      <c r="E149" s="2" t="s">
        <v>44</v>
      </c>
      <c r="F149" s="2" t="s">
        <v>566</v>
      </c>
      <c r="G149">
        <v>2070</v>
      </c>
      <c r="H149">
        <v>1047.3</v>
      </c>
      <c r="I149">
        <v>62.4863</v>
      </c>
      <c r="J149">
        <v>933.02300000000002</v>
      </c>
      <c r="K149">
        <v>2.1382099999999999</v>
      </c>
      <c r="L149">
        <v>17</v>
      </c>
      <c r="M149">
        <v>8.6E-3</v>
      </c>
      <c r="N149" s="5">
        <v>44320</v>
      </c>
      <c r="O149">
        <v>2000</v>
      </c>
      <c r="P149" s="5">
        <v>44306</v>
      </c>
      <c r="Q149" s="5">
        <v>44307</v>
      </c>
      <c r="R149" s="2" t="s">
        <v>105</v>
      </c>
      <c r="S149" s="2">
        <v>2010</v>
      </c>
      <c r="T149" s="2">
        <v>2020</v>
      </c>
      <c r="U149" s="2">
        <v>3</v>
      </c>
      <c r="V149" s="2">
        <v>3</v>
      </c>
      <c r="W149" s="2">
        <v>-0.41880341880341881</v>
      </c>
      <c r="X149" s="2"/>
      <c r="Y149" s="2">
        <v>-0.72131147540983609</v>
      </c>
      <c r="Z149" s="2">
        <v>-0.75714285714285712</v>
      </c>
      <c r="AA149" s="2">
        <v>-0.75714285714285712</v>
      </c>
      <c r="AB149" s="2">
        <v>70</v>
      </c>
      <c r="AC149" s="2">
        <v>70</v>
      </c>
      <c r="AD149" s="2">
        <v>70</v>
      </c>
      <c r="AE149" s="2">
        <v>17</v>
      </c>
      <c r="AG149" s="2">
        <v>0.46419098143236071</v>
      </c>
      <c r="AH149" s="2">
        <v>0.4943502824858757</v>
      </c>
      <c r="AI149" s="2">
        <v>1.0736196319018405</v>
      </c>
      <c r="AJ149" s="2"/>
    </row>
    <row r="150" spans="1:36" x14ac:dyDescent="0.2">
      <c r="A150" s="2" t="s">
        <v>567</v>
      </c>
      <c r="B150" s="2" t="s">
        <v>568</v>
      </c>
      <c r="C150" s="2" t="s">
        <v>569</v>
      </c>
      <c r="D150" s="2" t="s">
        <v>231</v>
      </c>
      <c r="E150" s="2" t="s">
        <v>119</v>
      </c>
      <c r="F150" s="2" t="s">
        <v>570</v>
      </c>
      <c r="G150">
        <v>514</v>
      </c>
      <c r="H150">
        <v>140.4</v>
      </c>
      <c r="J150">
        <v>55.552999999999997</v>
      </c>
      <c r="K150">
        <v>6.09328</v>
      </c>
      <c r="N150" s="5"/>
      <c r="O150">
        <v>343</v>
      </c>
      <c r="P150" s="5">
        <v>44306</v>
      </c>
      <c r="Q150" s="5">
        <v>44307</v>
      </c>
      <c r="R150" s="2" t="s">
        <v>105</v>
      </c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G150" s="2"/>
      <c r="AH150" s="2"/>
      <c r="AI150" s="2"/>
      <c r="AJ150" s="2"/>
    </row>
    <row r="151" spans="1:36" x14ac:dyDescent="0.2">
      <c r="A151" s="2" t="s">
        <v>571</v>
      </c>
      <c r="B151" s="2" t="s">
        <v>572</v>
      </c>
      <c r="C151" s="2" t="s">
        <v>573</v>
      </c>
      <c r="D151" s="2" t="s">
        <v>231</v>
      </c>
      <c r="E151" s="2" t="s">
        <v>132</v>
      </c>
      <c r="F151" s="2" t="s">
        <v>426</v>
      </c>
      <c r="G151">
        <v>1.1299999999999999</v>
      </c>
      <c r="H151">
        <v>0.28100000000000003</v>
      </c>
      <c r="J151">
        <v>1.1539999999999999</v>
      </c>
      <c r="K151">
        <v>0.88128200000000001</v>
      </c>
      <c r="N151" s="5">
        <v>42765</v>
      </c>
      <c r="O151">
        <v>1.02</v>
      </c>
      <c r="P151" s="5">
        <v>44306</v>
      </c>
      <c r="Q151" s="5">
        <v>44307</v>
      </c>
      <c r="R151" s="2" t="s">
        <v>105</v>
      </c>
      <c r="S151" s="2">
        <v>2011</v>
      </c>
      <c r="T151" s="2">
        <v>2017</v>
      </c>
      <c r="U151" s="2">
        <v>4</v>
      </c>
      <c r="V151" s="2">
        <v>2</v>
      </c>
      <c r="W151" s="2">
        <v>0.19346105789254484</v>
      </c>
      <c r="X151" s="2"/>
      <c r="Y151" s="2">
        <v>9.1565416446559144E-3</v>
      </c>
      <c r="Z151" s="2">
        <v>-0.13845460012026453</v>
      </c>
      <c r="AA151" s="2">
        <v>-0.12570556826849719</v>
      </c>
      <c r="AB151" s="2">
        <v>0.57310000000000005</v>
      </c>
      <c r="AC151" s="2"/>
      <c r="AD151" s="2"/>
      <c r="AE151" s="2"/>
      <c r="AG151" s="2">
        <v>-5.4580952380952383E-2</v>
      </c>
      <c r="AH151" s="2"/>
      <c r="AI151" s="2"/>
      <c r="AJ151" s="2"/>
    </row>
    <row r="152" spans="1:36" x14ac:dyDescent="0.2">
      <c r="A152" s="2" t="s">
        <v>574</v>
      </c>
      <c r="B152" s="2" t="s">
        <v>575</v>
      </c>
      <c r="C152" s="2" t="s">
        <v>576</v>
      </c>
      <c r="D152" s="2" t="s">
        <v>149</v>
      </c>
      <c r="E152" s="2" t="s">
        <v>48</v>
      </c>
      <c r="F152" s="2" t="s">
        <v>577</v>
      </c>
      <c r="G152">
        <v>179.01</v>
      </c>
      <c r="H152">
        <v>93.1</v>
      </c>
      <c r="I152">
        <v>20.758700000000001</v>
      </c>
      <c r="J152">
        <v>131.876</v>
      </c>
      <c r="K152">
        <v>1.2262299999999999</v>
      </c>
      <c r="L152">
        <v>3.2</v>
      </c>
      <c r="M152">
        <v>1.9800000000000002E-2</v>
      </c>
      <c r="N152" s="5">
        <v>44273</v>
      </c>
      <c r="O152">
        <v>161.71</v>
      </c>
      <c r="P152" s="5">
        <v>44306</v>
      </c>
      <c r="Q152" s="5">
        <v>44306</v>
      </c>
      <c r="R152" s="2" t="s">
        <v>1538</v>
      </c>
      <c r="S152" s="2">
        <v>1994</v>
      </c>
      <c r="T152" s="2">
        <v>2021</v>
      </c>
      <c r="U152" s="2">
        <v>19</v>
      </c>
      <c r="V152" s="2">
        <v>8</v>
      </c>
      <c r="W152" s="2">
        <v>-0.12320143884892078</v>
      </c>
      <c r="X152" s="2">
        <v>-0.86643835616438347</v>
      </c>
      <c r="Y152" s="2">
        <v>-0.71532846715328469</v>
      </c>
      <c r="Z152" s="2">
        <v>-0.73103448275862071</v>
      </c>
      <c r="AA152" s="2">
        <v>-0.74757281553398047</v>
      </c>
      <c r="AB152" s="2">
        <v>2.82</v>
      </c>
      <c r="AC152" s="2">
        <v>2.9</v>
      </c>
      <c r="AD152" s="2">
        <v>2.98</v>
      </c>
      <c r="AE152" s="2">
        <v>3.09</v>
      </c>
      <c r="AF152">
        <v>0.78</v>
      </c>
      <c r="AG152" s="2">
        <v>0.34390243902439027</v>
      </c>
      <c r="AH152" s="2">
        <v>0.3411764705882353</v>
      </c>
      <c r="AI152" s="2">
        <v>0.30721649484536084</v>
      </c>
      <c r="AJ152" s="2">
        <v>0.39615384615384613</v>
      </c>
    </row>
    <row r="153" spans="1:36" x14ac:dyDescent="0.2">
      <c r="A153" s="2" t="s">
        <v>579</v>
      </c>
      <c r="B153" s="2" t="s">
        <v>580</v>
      </c>
      <c r="C153" s="2" t="s">
        <v>581</v>
      </c>
      <c r="D153" s="2" t="s">
        <v>231</v>
      </c>
      <c r="E153" s="2" t="s">
        <v>119</v>
      </c>
      <c r="F153" s="2" t="s">
        <v>120</v>
      </c>
      <c r="G153">
        <v>0.8</v>
      </c>
      <c r="H153">
        <v>1.38E-2</v>
      </c>
      <c r="J153">
        <v>2.1000000000000001E-2</v>
      </c>
      <c r="K153">
        <v>10.571400000000001</v>
      </c>
      <c r="N153" s="5"/>
      <c r="O153">
        <v>0.221</v>
      </c>
      <c r="P153" s="5">
        <v>44306</v>
      </c>
      <c r="Q153" s="5">
        <v>44307</v>
      </c>
      <c r="R153" s="2" t="s">
        <v>105</v>
      </c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G153" s="2"/>
      <c r="AH153" s="2"/>
      <c r="AI153" s="2"/>
      <c r="AJ153" s="2"/>
    </row>
    <row r="154" spans="1:36" x14ac:dyDescent="0.2">
      <c r="A154" s="2" t="s">
        <v>582</v>
      </c>
      <c r="B154" s="2" t="s">
        <v>583</v>
      </c>
      <c r="C154" s="2" t="s">
        <v>584</v>
      </c>
      <c r="D154" s="2" t="s">
        <v>231</v>
      </c>
      <c r="E154" s="2" t="s">
        <v>52</v>
      </c>
      <c r="F154" s="2" t="s">
        <v>61</v>
      </c>
      <c r="G154">
        <v>219.5</v>
      </c>
      <c r="H154">
        <v>126</v>
      </c>
      <c r="I154">
        <v>33.906500000000001</v>
      </c>
      <c r="J154">
        <v>22.553999999999998</v>
      </c>
      <c r="K154">
        <v>8.7434600000000007</v>
      </c>
      <c r="L154">
        <v>4</v>
      </c>
      <c r="M154">
        <v>0.02</v>
      </c>
      <c r="N154" s="5">
        <v>44305</v>
      </c>
      <c r="O154">
        <v>197</v>
      </c>
      <c r="P154" s="5">
        <v>44306</v>
      </c>
      <c r="Q154" s="5">
        <v>44307</v>
      </c>
      <c r="R154" s="2" t="s">
        <v>105</v>
      </c>
      <c r="S154" s="2">
        <v>2014</v>
      </c>
      <c r="T154" s="2">
        <v>2020</v>
      </c>
      <c r="U154" s="2">
        <v>3</v>
      </c>
      <c r="V154" s="2">
        <v>1</v>
      </c>
      <c r="W154" s="2">
        <v>0.69811320754716988</v>
      </c>
      <c r="X154" s="2"/>
      <c r="Y154" s="2">
        <v>1.7272727272727275</v>
      </c>
      <c r="Z154" s="2"/>
      <c r="AA154" s="2">
        <v>0.125</v>
      </c>
      <c r="AB154" s="2"/>
      <c r="AC154" s="2">
        <v>3.6</v>
      </c>
      <c r="AD154" s="2">
        <v>4</v>
      </c>
      <c r="AE154" s="2">
        <v>4.5</v>
      </c>
      <c r="AG154" s="2"/>
      <c r="AH154" s="2">
        <v>0.72</v>
      </c>
      <c r="AI154" s="2">
        <v>0.68965517241379315</v>
      </c>
      <c r="AJ154" s="2"/>
    </row>
    <row r="155" spans="1:36" x14ac:dyDescent="0.2">
      <c r="A155" s="2" t="s">
        <v>585</v>
      </c>
      <c r="B155" s="2" t="s">
        <v>586</v>
      </c>
      <c r="C155" s="2" t="s">
        <v>587</v>
      </c>
      <c r="D155" s="2" t="s">
        <v>231</v>
      </c>
      <c r="E155" s="2" t="s">
        <v>48</v>
      </c>
      <c r="F155" s="2" t="s">
        <v>56</v>
      </c>
      <c r="G155">
        <v>62.04</v>
      </c>
      <c r="H155">
        <v>32.03</v>
      </c>
      <c r="I155">
        <v>17.717300000000002</v>
      </c>
      <c r="J155">
        <v>29.882000000000001</v>
      </c>
      <c r="K155">
        <v>1.9168700000000001</v>
      </c>
      <c r="L155">
        <v>3.25</v>
      </c>
      <c r="M155">
        <v>5.6000000000000001E-2</v>
      </c>
      <c r="N155" s="5">
        <v>44302</v>
      </c>
      <c r="O155">
        <v>57.42</v>
      </c>
      <c r="P155" s="5">
        <v>44306</v>
      </c>
      <c r="Q155" s="5">
        <v>44307</v>
      </c>
      <c r="R155" s="2" t="s">
        <v>105</v>
      </c>
      <c r="S155" s="2">
        <v>2011</v>
      </c>
      <c r="T155" s="2">
        <v>2020</v>
      </c>
      <c r="U155" s="2">
        <v>6</v>
      </c>
      <c r="V155" s="2">
        <v>1</v>
      </c>
      <c r="W155" s="2">
        <v>2.75</v>
      </c>
      <c r="X155" s="2">
        <v>2.75</v>
      </c>
      <c r="Y155" s="2">
        <v>1.25</v>
      </c>
      <c r="Z155" s="2"/>
      <c r="AA155" s="2">
        <v>0.5</v>
      </c>
      <c r="AB155" s="2"/>
      <c r="AC155" s="2">
        <v>1.4</v>
      </c>
      <c r="AD155" s="2">
        <v>1.5</v>
      </c>
      <c r="AE155" s="2">
        <v>2.25</v>
      </c>
      <c r="AG155" s="2"/>
      <c r="AH155" s="2">
        <v>0.41176470588235292</v>
      </c>
      <c r="AI155" s="2">
        <v>0.7142857142857143</v>
      </c>
      <c r="AJ155" s="2">
        <v>0.703125</v>
      </c>
    </row>
    <row r="156" spans="1:36" x14ac:dyDescent="0.2">
      <c r="A156" s="2" t="s">
        <v>588</v>
      </c>
      <c r="B156" s="2" t="s">
        <v>589</v>
      </c>
      <c r="C156" s="2" t="s">
        <v>590</v>
      </c>
      <c r="D156" s="2" t="s">
        <v>231</v>
      </c>
      <c r="E156" s="2" t="s">
        <v>48</v>
      </c>
      <c r="F156" s="2" t="s">
        <v>56</v>
      </c>
      <c r="G156">
        <v>2.98</v>
      </c>
      <c r="H156">
        <v>1.4139999999999999</v>
      </c>
      <c r="J156">
        <v>3.0379999999999998</v>
      </c>
      <c r="K156">
        <v>0.76300199999999996</v>
      </c>
      <c r="N156" s="5">
        <v>43220</v>
      </c>
      <c r="O156">
        <v>2.306</v>
      </c>
      <c r="P156" s="5">
        <v>44306</v>
      </c>
      <c r="Q156" s="5">
        <v>44307</v>
      </c>
      <c r="R156" s="2" t="s">
        <v>105</v>
      </c>
      <c r="S156" s="2">
        <v>2009</v>
      </c>
      <c r="T156" s="2">
        <v>2018</v>
      </c>
      <c r="U156" s="2">
        <v>1</v>
      </c>
      <c r="V156" s="2">
        <v>0</v>
      </c>
      <c r="W156" s="2">
        <v>0.30000000000000004</v>
      </c>
      <c r="X156" s="2">
        <v>0.30000000000000004</v>
      </c>
      <c r="Y156" s="2">
        <v>0.30000000000000004</v>
      </c>
      <c r="Z156" s="2">
        <v>0</v>
      </c>
      <c r="AA156" s="2"/>
      <c r="AB156" s="2"/>
      <c r="AC156" s="2">
        <v>0.65</v>
      </c>
      <c r="AD156" s="2"/>
      <c r="AE156" s="2"/>
      <c r="AG156" s="2"/>
      <c r="AH156" s="2">
        <v>-0.10833333333333334</v>
      </c>
      <c r="AI156" s="2"/>
      <c r="AJ156" s="2"/>
    </row>
    <row r="157" spans="1:36" x14ac:dyDescent="0.2">
      <c r="A157" s="2" t="s">
        <v>591</v>
      </c>
      <c r="B157" s="2" t="s">
        <v>592</v>
      </c>
      <c r="C157" s="2" t="s">
        <v>593</v>
      </c>
      <c r="D157" s="2" t="s">
        <v>149</v>
      </c>
      <c r="E157" s="2" t="s">
        <v>40</v>
      </c>
      <c r="F157" s="2" t="s">
        <v>246</v>
      </c>
      <c r="G157">
        <v>136.01</v>
      </c>
      <c r="H157">
        <v>62.88</v>
      </c>
      <c r="I157">
        <v>373.22699999999998</v>
      </c>
      <c r="J157">
        <v>29.780999999999999</v>
      </c>
      <c r="K157">
        <v>4.31114</v>
      </c>
      <c r="L157">
        <v>2</v>
      </c>
      <c r="M157">
        <v>1.5299999999999999E-2</v>
      </c>
      <c r="N157" s="5">
        <v>44336</v>
      </c>
      <c r="O157">
        <v>128.38999999999999</v>
      </c>
      <c r="P157" s="5">
        <v>44306</v>
      </c>
      <c r="Q157" s="5">
        <v>44306</v>
      </c>
      <c r="R157" s="2" t="s">
        <v>104</v>
      </c>
      <c r="S157" s="2">
        <v>2008</v>
      </c>
      <c r="T157" s="2">
        <v>2021</v>
      </c>
      <c r="U157" s="2">
        <v>10</v>
      </c>
      <c r="V157" s="2">
        <v>2</v>
      </c>
      <c r="W157" s="2">
        <v>-0.17241379310344826</v>
      </c>
      <c r="X157" s="2">
        <v>-0.57142857142857151</v>
      </c>
      <c r="Y157" s="2">
        <v>-0.66666666666666663</v>
      </c>
      <c r="Z157" s="2">
        <v>-0.77358490566037741</v>
      </c>
      <c r="AA157" s="2">
        <v>-0.74736842105263157</v>
      </c>
      <c r="AB157" s="2">
        <v>1.57</v>
      </c>
      <c r="AC157" s="2">
        <v>2.12</v>
      </c>
      <c r="AD157" s="2">
        <v>1.82</v>
      </c>
      <c r="AE157" s="2">
        <v>1.9</v>
      </c>
      <c r="AF157">
        <v>0.48</v>
      </c>
      <c r="AG157" s="2">
        <v>0.33404255319148934</v>
      </c>
      <c r="AH157" s="2">
        <v>0.29041095890410962</v>
      </c>
      <c r="AI157" s="2">
        <v>0.33703703703703702</v>
      </c>
      <c r="AJ157" s="2"/>
    </row>
    <row r="158" spans="1:36" x14ac:dyDescent="0.2">
      <c r="A158" s="2" t="s">
        <v>594</v>
      </c>
      <c r="B158" s="2" t="s">
        <v>595</v>
      </c>
      <c r="C158" s="2" t="s">
        <v>596</v>
      </c>
      <c r="D158" s="2" t="s">
        <v>231</v>
      </c>
      <c r="E158" s="2" t="s">
        <v>119</v>
      </c>
      <c r="F158" s="2" t="s">
        <v>120</v>
      </c>
      <c r="G158">
        <v>9.4499999999999993</v>
      </c>
      <c r="H158">
        <v>5.5</v>
      </c>
      <c r="J158">
        <v>1.22</v>
      </c>
      <c r="K158">
        <v>5.89344</v>
      </c>
      <c r="N158" s="5"/>
      <c r="O158">
        <v>7.19</v>
      </c>
      <c r="P158" s="5">
        <v>44306</v>
      </c>
      <c r="Q158" s="5">
        <v>44307</v>
      </c>
      <c r="R158" s="2" t="s">
        <v>105</v>
      </c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G158" s="2"/>
      <c r="AH158" s="2"/>
      <c r="AI158" s="2"/>
      <c r="AJ158" s="2"/>
    </row>
    <row r="159" spans="1:36" x14ac:dyDescent="0.2">
      <c r="A159" s="2" t="s">
        <v>597</v>
      </c>
      <c r="B159" s="2" t="s">
        <v>598</v>
      </c>
      <c r="C159" s="2" t="s">
        <v>599</v>
      </c>
      <c r="D159" s="2" t="s">
        <v>231</v>
      </c>
      <c r="E159" s="2" t="s">
        <v>40</v>
      </c>
      <c r="F159" s="2" t="s">
        <v>600</v>
      </c>
      <c r="G159">
        <v>0.50449999999999995</v>
      </c>
      <c r="H159">
        <v>8.0325999999999995E-2</v>
      </c>
      <c r="J159">
        <v>0.104</v>
      </c>
      <c r="K159">
        <v>3.9038499999999998</v>
      </c>
      <c r="N159" s="5"/>
      <c r="O159">
        <v>0.40899999999999997</v>
      </c>
      <c r="P159" s="5">
        <v>44306</v>
      </c>
      <c r="Q159" s="5">
        <v>44307</v>
      </c>
      <c r="R159" s="2" t="s">
        <v>105</v>
      </c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G159" s="2"/>
      <c r="AH159" s="2"/>
      <c r="AI159" s="2"/>
      <c r="AJ159" s="2"/>
    </row>
    <row r="160" spans="1:36" x14ac:dyDescent="0.2">
      <c r="A160" s="2" t="s">
        <v>601</v>
      </c>
      <c r="B160" s="2" t="s">
        <v>602</v>
      </c>
      <c r="C160" s="2" t="s">
        <v>603</v>
      </c>
      <c r="D160" s="2" t="s">
        <v>231</v>
      </c>
      <c r="E160" s="2" t="s">
        <v>52</v>
      </c>
      <c r="F160" s="2" t="s">
        <v>178</v>
      </c>
      <c r="G160">
        <v>17.079999999999998</v>
      </c>
      <c r="H160">
        <v>7.46</v>
      </c>
      <c r="I160">
        <v>25.8552</v>
      </c>
      <c r="J160">
        <v>12.909000000000001</v>
      </c>
      <c r="K160">
        <v>1.2998700000000001</v>
      </c>
      <c r="L160">
        <v>0.47</v>
      </c>
      <c r="M160">
        <v>2.76E-2</v>
      </c>
      <c r="N160" s="5">
        <v>44313</v>
      </c>
      <c r="O160">
        <v>16.82</v>
      </c>
      <c r="P160" s="5">
        <v>44306</v>
      </c>
      <c r="Q160" s="5">
        <v>44307</v>
      </c>
      <c r="R160" s="2" t="s">
        <v>105</v>
      </c>
      <c r="S160" s="2">
        <v>2014</v>
      </c>
      <c r="T160" s="2">
        <v>2020</v>
      </c>
      <c r="U160" s="2">
        <v>1</v>
      </c>
      <c r="V160" s="2">
        <v>1</v>
      </c>
      <c r="W160" s="2">
        <v>-0.26666666666666666</v>
      </c>
      <c r="X160" s="2"/>
      <c r="Y160" s="2"/>
      <c r="Z160" s="2"/>
      <c r="AA160" s="2">
        <v>9.9999999999999964E-2</v>
      </c>
      <c r="AB160" s="2"/>
      <c r="AC160" s="2"/>
      <c r="AD160" s="2">
        <v>0.2</v>
      </c>
      <c r="AE160" s="2">
        <v>0.22</v>
      </c>
      <c r="AG160" s="2"/>
      <c r="AH160" s="2"/>
      <c r="AI160" s="2"/>
      <c r="AJ160" s="2"/>
    </row>
    <row r="161" spans="1:36" x14ac:dyDescent="0.2">
      <c r="A161" s="2" t="s">
        <v>604</v>
      </c>
      <c r="B161" s="2" t="s">
        <v>605</v>
      </c>
      <c r="C161" s="2" t="s">
        <v>606</v>
      </c>
      <c r="D161" s="2" t="s">
        <v>231</v>
      </c>
      <c r="E161" s="2" t="s">
        <v>52</v>
      </c>
      <c r="F161" s="2" t="s">
        <v>224</v>
      </c>
      <c r="G161">
        <v>1.3</v>
      </c>
      <c r="H161">
        <v>0.47599999999999998</v>
      </c>
      <c r="J161">
        <v>-0.30099999999999999</v>
      </c>
      <c r="N161" s="5"/>
      <c r="O161">
        <v>0.93799999999999994</v>
      </c>
      <c r="P161" s="5">
        <v>44306</v>
      </c>
      <c r="Q161" s="5">
        <v>44307</v>
      </c>
      <c r="R161" s="2" t="s">
        <v>105</v>
      </c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G161" s="2"/>
      <c r="AH161" s="2"/>
      <c r="AI161" s="2"/>
      <c r="AJ161" s="2"/>
    </row>
    <row r="162" spans="1:36" x14ac:dyDescent="0.2">
      <c r="A162" s="2" t="s">
        <v>607</v>
      </c>
      <c r="B162" s="2" t="s">
        <v>608</v>
      </c>
      <c r="C162" s="2" t="s">
        <v>609</v>
      </c>
      <c r="D162" s="2" t="s">
        <v>231</v>
      </c>
      <c r="E162" s="2" t="s">
        <v>132</v>
      </c>
      <c r="F162" s="2" t="s">
        <v>426</v>
      </c>
      <c r="G162">
        <v>86.5</v>
      </c>
      <c r="H162">
        <v>65.7</v>
      </c>
      <c r="I162">
        <v>25.589700000000001</v>
      </c>
      <c r="J162">
        <v>10.207000000000001</v>
      </c>
      <c r="K162">
        <v>8.3962000000000003</v>
      </c>
      <c r="L162">
        <v>2.33</v>
      </c>
      <c r="M162">
        <v>2.7300000000000001E-2</v>
      </c>
      <c r="N162" s="5">
        <v>44314</v>
      </c>
      <c r="O162">
        <v>85.8</v>
      </c>
      <c r="P162" s="5">
        <v>44306</v>
      </c>
      <c r="Q162" s="5">
        <v>44307</v>
      </c>
      <c r="R162" s="2" t="s">
        <v>105</v>
      </c>
      <c r="S162" s="2">
        <v>2012</v>
      </c>
      <c r="T162" s="2">
        <v>2020</v>
      </c>
      <c r="U162" s="2">
        <v>8</v>
      </c>
      <c r="V162" s="2">
        <v>0</v>
      </c>
      <c r="W162" s="2">
        <v>1.4041450777202074</v>
      </c>
      <c r="X162" s="2">
        <v>1.3794871794871792</v>
      </c>
      <c r="Y162" s="2">
        <v>1.3199999999999998</v>
      </c>
      <c r="Z162" s="2">
        <v>1.2200956937799043</v>
      </c>
      <c r="AA162" s="2">
        <v>1.0714285714285712</v>
      </c>
      <c r="AB162" s="2">
        <v>2.09</v>
      </c>
      <c r="AC162" s="2">
        <v>2.17</v>
      </c>
      <c r="AD162" s="2">
        <v>2.2400000000000002</v>
      </c>
      <c r="AE162" s="2">
        <v>4.6399999999999997</v>
      </c>
      <c r="AG162" s="2">
        <v>0.38703703703703701</v>
      </c>
      <c r="AH162" s="2">
        <v>0.434</v>
      </c>
      <c r="AI162" s="2">
        <v>0.46666666666666673</v>
      </c>
      <c r="AJ162" s="2"/>
    </row>
    <row r="163" spans="1:36" x14ac:dyDescent="0.2">
      <c r="A163" s="2" t="s">
        <v>610</v>
      </c>
      <c r="B163" s="2" t="s">
        <v>611</v>
      </c>
      <c r="C163" s="2" t="s">
        <v>612</v>
      </c>
      <c r="D163" s="2" t="s">
        <v>149</v>
      </c>
      <c r="E163" s="2" t="s">
        <v>40</v>
      </c>
      <c r="F163" s="2" t="s">
        <v>327</v>
      </c>
      <c r="G163">
        <v>140.72</v>
      </c>
      <c r="H163">
        <v>73.63</v>
      </c>
      <c r="I163">
        <v>26.731100000000001</v>
      </c>
      <c r="J163">
        <v>28.794</v>
      </c>
      <c r="K163">
        <v>4.7996100000000004</v>
      </c>
      <c r="L163">
        <v>2.68</v>
      </c>
      <c r="M163">
        <v>1.9099999999999999E-2</v>
      </c>
      <c r="N163" s="5">
        <v>44361</v>
      </c>
      <c r="O163">
        <v>138.19999999999999</v>
      </c>
      <c r="P163" s="5">
        <v>44306</v>
      </c>
      <c r="Q163" s="5">
        <v>44306</v>
      </c>
      <c r="R163" s="2" t="s">
        <v>104</v>
      </c>
      <c r="S163" s="2">
        <v>2004</v>
      </c>
      <c r="T163" s="2">
        <v>2021</v>
      </c>
      <c r="U163" s="2">
        <v>11</v>
      </c>
      <c r="V163" s="2">
        <v>3</v>
      </c>
      <c r="W163" s="2">
        <v>1.44</v>
      </c>
      <c r="X163" s="2">
        <v>-0.67724867724867721</v>
      </c>
      <c r="Y163" s="2">
        <v>-0.76078431372549027</v>
      </c>
      <c r="Z163" s="2">
        <v>-0.76628352490421459</v>
      </c>
      <c r="AA163" s="2">
        <v>-0.74583333333333335</v>
      </c>
      <c r="AB163" s="2">
        <v>3.06</v>
      </c>
      <c r="AC163" s="2">
        <v>2.61</v>
      </c>
      <c r="AD163" s="2">
        <v>2.2400000000000002</v>
      </c>
      <c r="AE163" s="2">
        <v>2.4</v>
      </c>
      <c r="AF163">
        <v>0.61</v>
      </c>
      <c r="AG163" s="2">
        <v>0.82702702702702702</v>
      </c>
      <c r="AH163" s="2">
        <v>0.70540540540540531</v>
      </c>
      <c r="AI163" s="2">
        <v>0.44800000000000006</v>
      </c>
      <c r="AJ163" s="2"/>
    </row>
    <row r="164" spans="1:36" x14ac:dyDescent="0.2">
      <c r="A164" s="2" t="s">
        <v>613</v>
      </c>
      <c r="B164" s="2" t="s">
        <v>614</v>
      </c>
      <c r="C164" s="2" t="s">
        <v>615</v>
      </c>
      <c r="D164" s="2" t="s">
        <v>231</v>
      </c>
      <c r="E164" s="2" t="s">
        <v>44</v>
      </c>
      <c r="F164" s="2" t="s">
        <v>616</v>
      </c>
      <c r="G164">
        <v>54</v>
      </c>
      <c r="H164">
        <v>32.799999999999997</v>
      </c>
      <c r="I164">
        <v>3.5801699999999999</v>
      </c>
      <c r="J164">
        <v>57.988</v>
      </c>
      <c r="K164">
        <v>0.88294099999999998</v>
      </c>
      <c r="N164" s="5">
        <v>41044</v>
      </c>
      <c r="O164">
        <v>51.2</v>
      </c>
      <c r="P164" s="5">
        <v>44306</v>
      </c>
      <c r="Q164" s="5">
        <v>44307</v>
      </c>
      <c r="R164" s="2" t="s">
        <v>105</v>
      </c>
      <c r="S164" s="2">
        <v>2012</v>
      </c>
      <c r="T164" s="2">
        <v>2012</v>
      </c>
      <c r="U164" s="2">
        <v>0</v>
      </c>
      <c r="V164" s="2">
        <v>0</v>
      </c>
      <c r="W164" s="2">
        <v>0</v>
      </c>
      <c r="X164" s="2"/>
      <c r="Y164" s="2"/>
      <c r="Z164" s="2"/>
      <c r="AA164" s="2"/>
      <c r="AB164" s="2"/>
      <c r="AC164" s="2"/>
      <c r="AD164" s="2"/>
      <c r="AE164" s="2"/>
      <c r="AG164" s="2"/>
      <c r="AH164" s="2"/>
      <c r="AI164" s="2"/>
      <c r="AJ164" s="2"/>
    </row>
    <row r="165" spans="1:36" x14ac:dyDescent="0.2">
      <c r="A165" s="2" t="s">
        <v>617</v>
      </c>
      <c r="B165" s="2" t="s">
        <v>618</v>
      </c>
      <c r="C165" s="2" t="s">
        <v>619</v>
      </c>
      <c r="D165" s="2" t="s">
        <v>231</v>
      </c>
      <c r="E165" s="2" t="s">
        <v>52</v>
      </c>
      <c r="F165" s="2" t="s">
        <v>482</v>
      </c>
      <c r="G165">
        <v>55</v>
      </c>
      <c r="H165">
        <v>44</v>
      </c>
      <c r="I165">
        <v>21.317799999999998</v>
      </c>
      <c r="J165">
        <v>12.448</v>
      </c>
      <c r="K165">
        <v>4.41838</v>
      </c>
      <c r="L165">
        <v>2</v>
      </c>
      <c r="M165">
        <v>3.6999999999999998E-2</v>
      </c>
      <c r="N165" s="5">
        <v>44341</v>
      </c>
      <c r="O165">
        <v>55</v>
      </c>
      <c r="P165" s="5">
        <v>44306</v>
      </c>
      <c r="Q165" s="5">
        <v>44307</v>
      </c>
      <c r="R165" s="2" t="s">
        <v>105</v>
      </c>
      <c r="S165" s="2">
        <v>2019</v>
      </c>
      <c r="T165" s="2">
        <v>2020</v>
      </c>
      <c r="U165" s="2">
        <v>0</v>
      </c>
      <c r="V165" s="2">
        <v>1</v>
      </c>
      <c r="W165" s="2">
        <v>-0.41176470588235292</v>
      </c>
      <c r="X165" s="2"/>
      <c r="Y165" s="2"/>
      <c r="Z165" s="2"/>
      <c r="AA165" s="2">
        <v>-0.41176470588235292</v>
      </c>
      <c r="AB165" s="2"/>
      <c r="AC165" s="2"/>
      <c r="AD165" s="2"/>
      <c r="AE165" s="2">
        <v>1</v>
      </c>
      <c r="AG165" s="2"/>
      <c r="AH165" s="2"/>
      <c r="AI165" s="2"/>
      <c r="AJ165" s="2"/>
    </row>
    <row r="166" spans="1:36" x14ac:dyDescent="0.2">
      <c r="A166" s="2" t="s">
        <v>620</v>
      </c>
      <c r="B166" s="2" t="s">
        <v>621</v>
      </c>
      <c r="C166" s="2" t="s">
        <v>622</v>
      </c>
      <c r="D166" s="2" t="s">
        <v>231</v>
      </c>
      <c r="E166" s="2" t="s">
        <v>44</v>
      </c>
      <c r="F166" s="2" t="s">
        <v>623</v>
      </c>
      <c r="G166">
        <v>37.299999999999997</v>
      </c>
      <c r="H166">
        <v>26.3</v>
      </c>
      <c r="J166">
        <v>20.050999999999998</v>
      </c>
      <c r="K166">
        <v>1.83033</v>
      </c>
      <c r="L166">
        <v>0.8</v>
      </c>
      <c r="M166">
        <v>2.1600000000000001E-2</v>
      </c>
      <c r="N166" s="5">
        <v>44307</v>
      </c>
      <c r="O166">
        <v>36.5</v>
      </c>
      <c r="P166" s="5">
        <v>44306</v>
      </c>
      <c r="Q166" s="5">
        <v>44307</v>
      </c>
      <c r="R166" s="2" t="s">
        <v>105</v>
      </c>
      <c r="S166" s="2">
        <v>2012</v>
      </c>
      <c r="T166" s="2">
        <v>2020</v>
      </c>
      <c r="U166" s="2">
        <v>1</v>
      </c>
      <c r="V166" s="2">
        <v>1</v>
      </c>
      <c r="W166" s="2">
        <v>0</v>
      </c>
      <c r="X166" s="2">
        <v>0</v>
      </c>
      <c r="Y166" s="2">
        <v>0</v>
      </c>
      <c r="Z166" s="2"/>
      <c r="AA166" s="2">
        <v>0</v>
      </c>
      <c r="AB166" s="2"/>
      <c r="AC166" s="2">
        <v>0.8</v>
      </c>
      <c r="AD166" s="2">
        <v>0.8</v>
      </c>
      <c r="AE166" s="2">
        <v>0.8</v>
      </c>
      <c r="AG166" s="2"/>
      <c r="AH166" s="2">
        <v>0.4</v>
      </c>
      <c r="AI166" s="2">
        <v>0.4210526315789474</v>
      </c>
      <c r="AJ166" s="2"/>
    </row>
    <row r="167" spans="1:36" x14ac:dyDescent="0.2">
      <c r="A167" s="2" t="s">
        <v>624</v>
      </c>
      <c r="B167" s="2" t="s">
        <v>625</v>
      </c>
      <c r="C167" s="2" t="s">
        <v>626</v>
      </c>
      <c r="D167" s="2" t="s">
        <v>231</v>
      </c>
      <c r="E167" s="2" t="s">
        <v>52</v>
      </c>
      <c r="F167" s="2" t="s">
        <v>53</v>
      </c>
      <c r="G167">
        <v>75</v>
      </c>
      <c r="H167">
        <v>48.9</v>
      </c>
      <c r="I167">
        <v>30.7469</v>
      </c>
      <c r="J167">
        <v>26.734000000000002</v>
      </c>
      <c r="K167">
        <v>2.7717499999999999</v>
      </c>
      <c r="L167">
        <v>1.95</v>
      </c>
      <c r="M167">
        <v>2.6200000000000001E-2</v>
      </c>
      <c r="N167" s="5">
        <v>44277</v>
      </c>
      <c r="O167">
        <v>74.150000000000006</v>
      </c>
      <c r="P167" s="5">
        <v>44306</v>
      </c>
      <c r="Q167" s="5">
        <v>44307</v>
      </c>
      <c r="R167" s="2" t="s">
        <v>105</v>
      </c>
      <c r="S167" s="2">
        <v>2014</v>
      </c>
      <c r="T167" s="2">
        <v>2021</v>
      </c>
      <c r="U167" s="2">
        <v>6</v>
      </c>
      <c r="V167" s="2">
        <v>1</v>
      </c>
      <c r="W167" s="2">
        <v>0.7727272727272726</v>
      </c>
      <c r="X167" s="2">
        <v>0.7727272727272726</v>
      </c>
      <c r="Y167" s="2">
        <v>0.49999999999999989</v>
      </c>
      <c r="Z167" s="2">
        <v>0.18181818181818185</v>
      </c>
      <c r="AA167" s="2">
        <v>-0.6578947368421052</v>
      </c>
      <c r="AB167" s="2">
        <v>1.5</v>
      </c>
      <c r="AC167" s="2">
        <v>1.65</v>
      </c>
      <c r="AD167" s="2">
        <v>1.85</v>
      </c>
      <c r="AE167" s="2">
        <v>5.7</v>
      </c>
      <c r="AF167">
        <v>1.95</v>
      </c>
      <c r="AG167" s="2">
        <v>0.46875</v>
      </c>
      <c r="AH167" s="2">
        <v>0.42307692307692307</v>
      </c>
      <c r="AI167" s="2">
        <v>0.68518518518518512</v>
      </c>
      <c r="AJ167" s="2"/>
    </row>
    <row r="168" spans="1:36" x14ac:dyDescent="0.2">
      <c r="A168" s="2" t="s">
        <v>627</v>
      </c>
      <c r="B168" s="2" t="s">
        <v>628</v>
      </c>
      <c r="C168" s="2" t="s">
        <v>629</v>
      </c>
      <c r="D168" s="2" t="s">
        <v>231</v>
      </c>
      <c r="E168" s="2" t="s">
        <v>48</v>
      </c>
      <c r="F168" s="2" t="s">
        <v>49</v>
      </c>
      <c r="G168">
        <v>94.96</v>
      </c>
      <c r="H168">
        <v>58.52</v>
      </c>
      <c r="J168">
        <v>93.9</v>
      </c>
      <c r="K168">
        <v>0.89222599999999996</v>
      </c>
      <c r="L168">
        <v>5.9</v>
      </c>
      <c r="M168">
        <v>7.0199999999999999E-2</v>
      </c>
      <c r="N168" s="5">
        <v>44306</v>
      </c>
      <c r="O168">
        <v>84.04</v>
      </c>
      <c r="P168" s="5">
        <v>44306</v>
      </c>
      <c r="Q168" s="5">
        <v>44307</v>
      </c>
      <c r="R168" s="2" t="s">
        <v>105</v>
      </c>
      <c r="S168" s="2">
        <v>1996</v>
      </c>
      <c r="T168" s="2">
        <v>2020</v>
      </c>
      <c r="U168" s="2">
        <v>19</v>
      </c>
      <c r="V168" s="2">
        <v>4</v>
      </c>
      <c r="W168" s="2">
        <v>-0.73777777777777787</v>
      </c>
      <c r="X168" s="2">
        <v>0.47500000000000009</v>
      </c>
      <c r="Y168" s="2">
        <v>0.96666666666666679</v>
      </c>
      <c r="Z168" s="2">
        <v>0.21649484536082492</v>
      </c>
      <c r="AA168" s="2">
        <v>5.35714285714287E-2</v>
      </c>
      <c r="AB168" s="2">
        <v>4.8499999999999996</v>
      </c>
      <c r="AC168" s="2">
        <v>5</v>
      </c>
      <c r="AD168" s="2">
        <v>5.6</v>
      </c>
      <c r="AE168" s="2">
        <v>5.9</v>
      </c>
      <c r="AG168" s="2">
        <v>4.8499999999999996</v>
      </c>
      <c r="AH168" s="2">
        <v>3.5714285714285716</v>
      </c>
      <c r="AI168" s="2">
        <v>2.3333333333333335</v>
      </c>
      <c r="AJ168" s="2"/>
    </row>
    <row r="169" spans="1:36" x14ac:dyDescent="0.2">
      <c r="A169" s="2" t="s">
        <v>630</v>
      </c>
      <c r="B169" s="2" t="s">
        <v>631</v>
      </c>
      <c r="C169" s="2" t="s">
        <v>632</v>
      </c>
      <c r="D169" s="2" t="s">
        <v>231</v>
      </c>
      <c r="E169" s="2" t="s">
        <v>44</v>
      </c>
      <c r="F169" s="2" t="s">
        <v>633</v>
      </c>
      <c r="G169">
        <v>201</v>
      </c>
      <c r="H169">
        <v>62.5</v>
      </c>
      <c r="J169">
        <v>66.766000000000005</v>
      </c>
      <c r="K169">
        <v>2.78735</v>
      </c>
      <c r="N169" s="5">
        <v>43556</v>
      </c>
      <c r="O169">
        <v>186.1</v>
      </c>
      <c r="P169" s="5">
        <v>44306</v>
      </c>
      <c r="Q169" s="5">
        <v>44307</v>
      </c>
      <c r="R169" s="2" t="s">
        <v>105</v>
      </c>
      <c r="S169" s="2">
        <v>2014</v>
      </c>
      <c r="T169" s="2">
        <v>2019</v>
      </c>
      <c r="U169" s="2">
        <v>2</v>
      </c>
      <c r="V169" s="2">
        <v>1</v>
      </c>
      <c r="W169" s="2">
        <v>1.7692307692307689</v>
      </c>
      <c r="X169" s="2"/>
      <c r="Y169" s="2">
        <v>1.7692307692307689</v>
      </c>
      <c r="Z169" s="2">
        <v>-0.2</v>
      </c>
      <c r="AA169" s="2">
        <v>-0.44615384615384612</v>
      </c>
      <c r="AB169" s="2">
        <v>6.5</v>
      </c>
      <c r="AC169" s="2">
        <v>6.5</v>
      </c>
      <c r="AD169" s="2">
        <v>3.6</v>
      </c>
      <c r="AE169" s="2"/>
      <c r="AG169" s="2">
        <v>0.33163265306122447</v>
      </c>
      <c r="AH169" s="2">
        <v>0.55084745762711862</v>
      </c>
      <c r="AI169" s="2">
        <v>-0.17307692307692307</v>
      </c>
      <c r="AJ169" s="2"/>
    </row>
    <row r="170" spans="1:36" x14ac:dyDescent="0.2">
      <c r="A170" s="2" t="s">
        <v>634</v>
      </c>
      <c r="B170" s="2" t="s">
        <v>635</v>
      </c>
      <c r="C170" s="2" t="s">
        <v>636</v>
      </c>
      <c r="D170" s="2" t="s">
        <v>231</v>
      </c>
      <c r="E170" s="2" t="s">
        <v>501</v>
      </c>
      <c r="F170" s="2" t="s">
        <v>502</v>
      </c>
      <c r="G170">
        <v>111.4</v>
      </c>
      <c r="H170">
        <v>76.099999999999994</v>
      </c>
      <c r="I170">
        <v>15.019</v>
      </c>
      <c r="J170">
        <v>70.046000000000006</v>
      </c>
      <c r="K170">
        <v>1.4704600000000001</v>
      </c>
      <c r="L170">
        <v>2.4</v>
      </c>
      <c r="M170">
        <v>2.3E-2</v>
      </c>
      <c r="N170" s="5">
        <v>44327</v>
      </c>
      <c r="O170">
        <v>103.4</v>
      </c>
      <c r="P170" s="5">
        <v>44306</v>
      </c>
      <c r="Q170" s="5">
        <v>44307</v>
      </c>
      <c r="R170" s="2" t="s">
        <v>105</v>
      </c>
      <c r="S170" s="2">
        <v>2013</v>
      </c>
      <c r="T170" s="2">
        <v>2020</v>
      </c>
      <c r="U170" s="2">
        <v>3</v>
      </c>
      <c r="V170" s="2">
        <v>0</v>
      </c>
      <c r="W170" s="2">
        <v>0.83333333333333359</v>
      </c>
      <c r="X170" s="2">
        <v>0.83333333333333359</v>
      </c>
      <c r="Y170" s="2">
        <v>0.37500000000000006</v>
      </c>
      <c r="Z170" s="2">
        <v>0.37500000000000006</v>
      </c>
      <c r="AA170" s="2">
        <v>0.22222222222222229</v>
      </c>
      <c r="AB170" s="2">
        <v>1.6</v>
      </c>
      <c r="AC170" s="2">
        <v>1.8</v>
      </c>
      <c r="AD170" s="2">
        <v>1.8</v>
      </c>
      <c r="AE170" s="2">
        <v>2.2000000000000002</v>
      </c>
      <c r="AG170" s="2">
        <v>0.33333333333333337</v>
      </c>
      <c r="AH170" s="2">
        <v>0.51428571428571435</v>
      </c>
      <c r="AI170" s="2">
        <v>0.24324324324324323</v>
      </c>
      <c r="AJ170" s="2"/>
    </row>
    <row r="171" spans="1:36" x14ac:dyDescent="0.2">
      <c r="A171" s="2" t="s">
        <v>637</v>
      </c>
      <c r="B171" s="2" t="s">
        <v>638</v>
      </c>
      <c r="C171" s="2" t="s">
        <v>639</v>
      </c>
      <c r="D171" s="2" t="s">
        <v>231</v>
      </c>
      <c r="E171" s="2" t="s">
        <v>186</v>
      </c>
      <c r="F171" s="2" t="s">
        <v>334</v>
      </c>
      <c r="G171">
        <v>2050</v>
      </c>
      <c r="H171">
        <v>1875</v>
      </c>
      <c r="I171">
        <v>31.222799999999999</v>
      </c>
      <c r="J171">
        <v>1795.01</v>
      </c>
      <c r="K171">
        <v>1.1002700000000001</v>
      </c>
      <c r="L171">
        <v>34</v>
      </c>
      <c r="M171">
        <v>1.7299999999999999E-2</v>
      </c>
      <c r="N171" s="5">
        <v>44301</v>
      </c>
      <c r="O171">
        <v>1980</v>
      </c>
      <c r="P171" s="5">
        <v>44306</v>
      </c>
      <c r="Q171" s="5">
        <v>44307</v>
      </c>
      <c r="R171" s="2" t="s">
        <v>105</v>
      </c>
      <c r="S171" s="2">
        <v>2014</v>
      </c>
      <c r="T171" s="2">
        <v>2020</v>
      </c>
      <c r="U171" s="2">
        <v>4</v>
      </c>
      <c r="V171" s="2">
        <v>1</v>
      </c>
      <c r="W171" s="2">
        <v>-0.21212121212121213</v>
      </c>
      <c r="X171" s="2"/>
      <c r="Y171" s="2">
        <v>-0.29729729729729731</v>
      </c>
      <c r="Z171" s="2"/>
      <c r="AA171" s="2">
        <v>-0.5357142857142857</v>
      </c>
      <c r="AB171" s="2"/>
      <c r="AC171" s="2">
        <v>25.5</v>
      </c>
      <c r="AD171" s="2">
        <v>28</v>
      </c>
      <c r="AE171" s="2">
        <v>13</v>
      </c>
      <c r="AG171" s="2"/>
      <c r="AH171" s="2">
        <v>0.33376963350785338</v>
      </c>
      <c r="AI171" s="2">
        <v>0.18779342723004697</v>
      </c>
      <c r="AJ171" s="2"/>
    </row>
    <row r="172" spans="1:36" x14ac:dyDescent="0.2">
      <c r="A172" s="2" t="s">
        <v>640</v>
      </c>
      <c r="B172" s="2" t="s">
        <v>641</v>
      </c>
      <c r="C172" s="2" t="s">
        <v>642</v>
      </c>
      <c r="D172" s="2" t="s">
        <v>231</v>
      </c>
      <c r="E172" s="2" t="s">
        <v>119</v>
      </c>
      <c r="F172" s="2" t="s">
        <v>373</v>
      </c>
      <c r="G172">
        <v>193</v>
      </c>
      <c r="H172">
        <v>145</v>
      </c>
      <c r="I172">
        <v>23.1815</v>
      </c>
      <c r="J172">
        <v>58.619</v>
      </c>
      <c r="K172">
        <v>2.9683199999999998</v>
      </c>
      <c r="L172">
        <v>2.5</v>
      </c>
      <c r="M172">
        <v>1.41E-2</v>
      </c>
      <c r="N172" s="5">
        <v>44308</v>
      </c>
      <c r="O172">
        <v>177</v>
      </c>
      <c r="P172" s="5">
        <v>44306</v>
      </c>
      <c r="Q172" s="5">
        <v>44306</v>
      </c>
      <c r="R172" s="2" t="s">
        <v>105</v>
      </c>
      <c r="S172" s="2">
        <v>1996</v>
      </c>
      <c r="T172" s="2">
        <v>2020</v>
      </c>
      <c r="U172" s="2">
        <v>13</v>
      </c>
      <c r="V172" s="2">
        <v>2</v>
      </c>
      <c r="W172" s="2">
        <v>-0.9375</v>
      </c>
      <c r="X172" s="2">
        <v>0.31578947368421056</v>
      </c>
      <c r="Y172" s="2">
        <v>0.13636363636363627</v>
      </c>
      <c r="Z172" s="2">
        <v>4.1666666666666706E-2</v>
      </c>
      <c r="AA172" s="2">
        <v>0</v>
      </c>
      <c r="AB172" s="2">
        <v>2.4</v>
      </c>
      <c r="AC172" s="2">
        <v>2.5</v>
      </c>
      <c r="AD172" s="2">
        <v>2.5</v>
      </c>
      <c r="AE172" s="2">
        <v>2.5</v>
      </c>
      <c r="AG172" s="2">
        <v>0.35820895522388058</v>
      </c>
      <c r="AH172" s="2">
        <v>0.42372881355932202</v>
      </c>
      <c r="AI172" s="2">
        <v>0.49019607843137258</v>
      </c>
      <c r="AJ172" s="2"/>
    </row>
    <row r="173" spans="1:36" x14ac:dyDescent="0.2">
      <c r="A173" s="2" t="s">
        <v>643</v>
      </c>
      <c r="B173" s="2" t="s">
        <v>644</v>
      </c>
      <c r="C173" s="2" t="s">
        <v>645</v>
      </c>
      <c r="D173" s="2" t="s">
        <v>231</v>
      </c>
      <c r="E173" s="2" t="s">
        <v>48</v>
      </c>
      <c r="F173" s="2" t="s">
        <v>64</v>
      </c>
      <c r="G173">
        <v>32.4</v>
      </c>
      <c r="H173">
        <v>28.6</v>
      </c>
      <c r="I173">
        <v>14.1463</v>
      </c>
      <c r="J173">
        <v>30.991</v>
      </c>
      <c r="K173">
        <v>1.0293300000000001</v>
      </c>
      <c r="L173">
        <v>1.1000000000000001</v>
      </c>
      <c r="M173">
        <v>3.4599999999999999E-2</v>
      </c>
      <c r="N173" s="5">
        <v>44313</v>
      </c>
      <c r="O173">
        <v>31.8</v>
      </c>
      <c r="P173" s="5">
        <v>44306</v>
      </c>
      <c r="Q173" s="5">
        <v>44307</v>
      </c>
      <c r="R173" s="2" t="s">
        <v>105</v>
      </c>
      <c r="S173" s="2">
        <v>2016</v>
      </c>
      <c r="T173" s="2">
        <v>2020</v>
      </c>
      <c r="U173" s="2">
        <v>4</v>
      </c>
      <c r="V173" s="2">
        <v>0</v>
      </c>
      <c r="W173" s="2">
        <v>0.57142857142857162</v>
      </c>
      <c r="X173" s="2"/>
      <c r="Y173" s="2"/>
      <c r="Z173" s="2">
        <v>0.37500000000000006</v>
      </c>
      <c r="AA173" s="2">
        <v>0.10000000000000007</v>
      </c>
      <c r="AB173" s="2">
        <v>0.8</v>
      </c>
      <c r="AC173" s="2">
        <v>0.9</v>
      </c>
      <c r="AD173" s="2">
        <v>1</v>
      </c>
      <c r="AE173" s="2">
        <v>1.1000000000000001</v>
      </c>
      <c r="AG173" s="2">
        <v>0.4705882352941177</v>
      </c>
      <c r="AH173" s="2">
        <v>0.47368421052631582</v>
      </c>
      <c r="AI173" s="2">
        <v>0.45454545454545459</v>
      </c>
      <c r="AJ173" s="2"/>
    </row>
    <row r="174" spans="1:36" x14ac:dyDescent="0.2">
      <c r="A174" s="2" t="s">
        <v>646</v>
      </c>
      <c r="B174" s="2" t="s">
        <v>647</v>
      </c>
      <c r="C174" s="2" t="s">
        <v>648</v>
      </c>
      <c r="D174" s="2" t="s">
        <v>231</v>
      </c>
      <c r="E174" s="2" t="s">
        <v>48</v>
      </c>
      <c r="F174" s="2" t="s">
        <v>649</v>
      </c>
      <c r="G174">
        <v>48.5</v>
      </c>
      <c r="H174">
        <v>29.65</v>
      </c>
      <c r="I174">
        <v>21.462299999999999</v>
      </c>
      <c r="J174">
        <v>35.030999999999999</v>
      </c>
      <c r="K174">
        <v>1.2988500000000001</v>
      </c>
      <c r="L174">
        <v>0.75</v>
      </c>
      <c r="M174">
        <v>1.6400000000000001E-2</v>
      </c>
      <c r="N174" s="5">
        <v>44292</v>
      </c>
      <c r="O174">
        <v>45.4</v>
      </c>
      <c r="P174" s="5">
        <v>44306</v>
      </c>
      <c r="Q174" s="5">
        <v>44307</v>
      </c>
      <c r="R174" s="2" t="s">
        <v>105</v>
      </c>
      <c r="S174" s="2">
        <v>2014</v>
      </c>
      <c r="T174" s="2">
        <v>2021</v>
      </c>
      <c r="U174" s="2">
        <v>2</v>
      </c>
      <c r="V174" s="2">
        <v>2</v>
      </c>
      <c r="W174" s="2">
        <v>-0.625</v>
      </c>
      <c r="X174" s="2">
        <v>-0.625</v>
      </c>
      <c r="Y174" s="2">
        <v>-0.5714285714285714</v>
      </c>
      <c r="Z174" s="2"/>
      <c r="AA174" s="2">
        <v>0.5</v>
      </c>
      <c r="AB174" s="2"/>
      <c r="AC174" s="2"/>
      <c r="AD174" s="2"/>
      <c r="AE174" s="2">
        <v>0.5</v>
      </c>
      <c r="AF174">
        <v>0.75</v>
      </c>
      <c r="AG174" s="2"/>
      <c r="AH174" s="2"/>
      <c r="AI174" s="2"/>
      <c r="AJ174" s="2"/>
    </row>
    <row r="175" spans="1:36" x14ac:dyDescent="0.2">
      <c r="A175" s="2" t="s">
        <v>650</v>
      </c>
      <c r="B175" s="2" t="s">
        <v>651</v>
      </c>
      <c r="C175" s="2" t="s">
        <v>652</v>
      </c>
      <c r="D175" s="2" t="s">
        <v>231</v>
      </c>
      <c r="E175" s="2" t="s">
        <v>52</v>
      </c>
      <c r="F175" s="2" t="s">
        <v>61</v>
      </c>
      <c r="G175">
        <v>16.5</v>
      </c>
      <c r="H175">
        <v>8.92</v>
      </c>
      <c r="I175">
        <v>48.291899999999998</v>
      </c>
      <c r="J175">
        <v>12.366</v>
      </c>
      <c r="K175">
        <v>1.2574799999999999</v>
      </c>
      <c r="N175" s="5">
        <v>43188</v>
      </c>
      <c r="O175">
        <v>15.55</v>
      </c>
      <c r="P175" s="5">
        <v>44306</v>
      </c>
      <c r="Q175" s="5">
        <v>44307</v>
      </c>
      <c r="R175" s="2" t="s">
        <v>105</v>
      </c>
      <c r="S175" s="2">
        <v>2011</v>
      </c>
      <c r="T175" s="2">
        <v>2018</v>
      </c>
      <c r="U175" s="2">
        <v>1</v>
      </c>
      <c r="V175" s="2">
        <v>3</v>
      </c>
      <c r="W175" s="2">
        <v>-0.73617538461538468</v>
      </c>
      <c r="X175" s="2">
        <v>-0.73617538461538468</v>
      </c>
      <c r="Y175" s="2">
        <v>-0.8628112</v>
      </c>
      <c r="Z175" s="2">
        <v>-0.314056</v>
      </c>
      <c r="AA175" s="2">
        <v>-0.14256999999999995</v>
      </c>
      <c r="AB175" s="2">
        <v>2</v>
      </c>
      <c r="AC175" s="2">
        <v>1.7148600000000001</v>
      </c>
      <c r="AD175" s="2"/>
      <c r="AE175" s="2"/>
      <c r="AG175" s="2"/>
      <c r="AH175" s="2"/>
      <c r="AI175" s="2"/>
      <c r="AJ175" s="2"/>
    </row>
    <row r="176" spans="1:36" x14ac:dyDescent="0.2">
      <c r="A176" s="2" t="s">
        <v>653</v>
      </c>
      <c r="B176" s="2" t="s">
        <v>654</v>
      </c>
      <c r="C176" s="2" t="s">
        <v>655</v>
      </c>
      <c r="D176" s="2" t="s">
        <v>231</v>
      </c>
      <c r="E176" s="2" t="s">
        <v>44</v>
      </c>
      <c r="F176" s="2" t="s">
        <v>395</v>
      </c>
      <c r="G176">
        <v>94.28</v>
      </c>
      <c r="H176">
        <v>50.48</v>
      </c>
      <c r="I176">
        <v>216.59</v>
      </c>
      <c r="J176">
        <v>29.187999999999999</v>
      </c>
      <c r="K176">
        <v>3.2204999999999999</v>
      </c>
      <c r="L176">
        <v>1</v>
      </c>
      <c r="M176">
        <v>1.0800000000000001E-2</v>
      </c>
      <c r="N176" s="5">
        <v>44090</v>
      </c>
      <c r="O176">
        <v>93.82</v>
      </c>
      <c r="P176" s="5">
        <v>44306</v>
      </c>
      <c r="Q176" s="5">
        <v>44307</v>
      </c>
      <c r="R176" s="2" t="s">
        <v>105</v>
      </c>
      <c r="S176" s="2">
        <v>2009</v>
      </c>
      <c r="T176" s="2">
        <v>2008</v>
      </c>
      <c r="U176" s="2">
        <v>9</v>
      </c>
      <c r="V176" s="2">
        <v>3</v>
      </c>
      <c r="W176" s="2">
        <v>0.45454545454545459</v>
      </c>
      <c r="X176" s="2"/>
      <c r="Y176" s="2"/>
      <c r="Z176" s="2"/>
      <c r="AA176" s="2"/>
      <c r="AB176" s="2">
        <v>1.8</v>
      </c>
      <c r="AC176" s="2">
        <v>1.9</v>
      </c>
      <c r="AD176" s="2">
        <v>2</v>
      </c>
      <c r="AE176" s="2">
        <v>1</v>
      </c>
      <c r="AG176" s="2">
        <v>0.8571428571428571</v>
      </c>
      <c r="AH176" s="2">
        <v>0.86363636363636354</v>
      </c>
      <c r="AI176" s="2">
        <v>0.4081632653061224</v>
      </c>
      <c r="AJ176" s="2">
        <v>0.625</v>
      </c>
    </row>
    <row r="177" spans="1:36" x14ac:dyDescent="0.2">
      <c r="A177" s="2" t="s">
        <v>656</v>
      </c>
      <c r="B177" s="2" t="s">
        <v>657</v>
      </c>
      <c r="C177" s="2" t="s">
        <v>658</v>
      </c>
      <c r="D177" s="2" t="s">
        <v>231</v>
      </c>
      <c r="E177" s="2" t="s">
        <v>52</v>
      </c>
      <c r="F177" s="2" t="s">
        <v>482</v>
      </c>
      <c r="G177">
        <v>74.3</v>
      </c>
      <c r="H177">
        <v>54.4</v>
      </c>
      <c r="I177">
        <v>30.4527</v>
      </c>
      <c r="J177">
        <v>11.898999999999999</v>
      </c>
      <c r="K177">
        <v>6.2190099999999999</v>
      </c>
      <c r="L177">
        <v>2.4</v>
      </c>
      <c r="M177">
        <v>3.2399999999999998E-2</v>
      </c>
      <c r="N177" s="5">
        <v>44343</v>
      </c>
      <c r="O177">
        <v>74.3</v>
      </c>
      <c r="P177" s="5">
        <v>44306</v>
      </c>
      <c r="Q177" s="5">
        <v>44307</v>
      </c>
      <c r="R177" s="2" t="s">
        <v>105</v>
      </c>
      <c r="S177" s="2">
        <v>2012</v>
      </c>
      <c r="T177" s="2">
        <v>2020</v>
      </c>
      <c r="U177" s="2">
        <v>4</v>
      </c>
      <c r="V177" s="2">
        <v>4</v>
      </c>
      <c r="W177" s="2">
        <v>-0.76875000000000004</v>
      </c>
      <c r="X177" s="2">
        <v>7.5581395348837274E-2</v>
      </c>
      <c r="Y177" s="2">
        <v>-0.25999999999999995</v>
      </c>
      <c r="Z177" s="2">
        <v>-0.32727272727272722</v>
      </c>
      <c r="AA177" s="2">
        <v>-5.1282051282051218E-2</v>
      </c>
      <c r="AB177" s="2">
        <v>5.5</v>
      </c>
      <c r="AC177" s="2">
        <v>5</v>
      </c>
      <c r="AD177" s="2">
        <v>3.9</v>
      </c>
      <c r="AE177" s="2">
        <v>3.7</v>
      </c>
      <c r="AG177" s="2">
        <v>1.1000000000000001</v>
      </c>
      <c r="AH177" s="2">
        <v>1.2820512820512822</v>
      </c>
      <c r="AI177" s="2">
        <v>1.0540540540540539</v>
      </c>
      <c r="AJ177" s="2"/>
    </row>
    <row r="178" spans="1:36" x14ac:dyDescent="0.2">
      <c r="A178" s="2" t="s">
        <v>659</v>
      </c>
      <c r="B178" s="2" t="s">
        <v>660</v>
      </c>
      <c r="C178" s="2" t="s">
        <v>661</v>
      </c>
      <c r="D178" s="2" t="s">
        <v>231</v>
      </c>
      <c r="E178" s="2" t="s">
        <v>48</v>
      </c>
      <c r="F178" s="2" t="s">
        <v>64</v>
      </c>
      <c r="G178">
        <v>115.3</v>
      </c>
      <c r="H178">
        <v>79.2</v>
      </c>
      <c r="I178">
        <v>20.038499999999999</v>
      </c>
      <c r="J178">
        <v>38.372999999999998</v>
      </c>
      <c r="K178">
        <v>2.7154500000000001</v>
      </c>
      <c r="L178">
        <v>3.75</v>
      </c>
      <c r="M178">
        <v>3.5900000000000001E-2</v>
      </c>
      <c r="N178" s="5">
        <v>44312</v>
      </c>
      <c r="O178">
        <v>104.5</v>
      </c>
      <c r="P178" s="5">
        <v>44306</v>
      </c>
      <c r="Q178" s="5">
        <v>44307</v>
      </c>
      <c r="R178" s="2" t="s">
        <v>105</v>
      </c>
      <c r="S178" s="2">
        <v>2015</v>
      </c>
      <c r="T178" s="2">
        <v>2017</v>
      </c>
      <c r="U178" s="2">
        <v>3</v>
      </c>
      <c r="V178" s="2">
        <v>1</v>
      </c>
      <c r="W178" s="2">
        <v>-0.67741935483870974</v>
      </c>
      <c r="X178" s="2"/>
      <c r="Y178" s="2"/>
      <c r="Z178" s="2"/>
      <c r="AA178" s="2">
        <v>-0.70149253731343286</v>
      </c>
      <c r="AB178" s="2">
        <v>1</v>
      </c>
      <c r="AC178" s="2">
        <v>3.55</v>
      </c>
      <c r="AD178" s="2">
        <v>3.75</v>
      </c>
      <c r="AE178" s="2">
        <v>3.75</v>
      </c>
      <c r="AG178" s="2">
        <v>0.19607843137254904</v>
      </c>
      <c r="AH178" s="2">
        <v>0.64545454545454539</v>
      </c>
      <c r="AI178" s="2">
        <v>0.68181818181818177</v>
      </c>
      <c r="AJ178" s="2"/>
    </row>
    <row r="179" spans="1:36" x14ac:dyDescent="0.2">
      <c r="A179" s="2" t="s">
        <v>662</v>
      </c>
      <c r="B179" s="2" t="s">
        <v>663</v>
      </c>
      <c r="C179" s="2" t="s">
        <v>664</v>
      </c>
      <c r="D179" s="2" t="s">
        <v>231</v>
      </c>
      <c r="E179" s="2" t="s">
        <v>48</v>
      </c>
      <c r="F179" s="2" t="s">
        <v>64</v>
      </c>
      <c r="G179">
        <v>108.5</v>
      </c>
      <c r="H179">
        <v>98.4</v>
      </c>
      <c r="I179">
        <v>15.3149</v>
      </c>
      <c r="J179">
        <v>118.78100000000001</v>
      </c>
      <c r="K179">
        <v>0.89660799999999996</v>
      </c>
      <c r="L179">
        <v>3</v>
      </c>
      <c r="M179">
        <v>2.76E-2</v>
      </c>
      <c r="N179" s="5">
        <v>44323</v>
      </c>
      <c r="O179">
        <v>105.5</v>
      </c>
      <c r="P179" s="5">
        <v>44306</v>
      </c>
      <c r="Q179" s="5">
        <v>44307</v>
      </c>
      <c r="R179" s="2" t="s">
        <v>105</v>
      </c>
      <c r="S179" s="2">
        <v>2016</v>
      </c>
      <c r="T179" s="2">
        <v>2020</v>
      </c>
      <c r="U179" s="2">
        <v>1</v>
      </c>
      <c r="V179" s="2">
        <v>0</v>
      </c>
      <c r="W179" s="2">
        <v>1.8181818181818118E-2</v>
      </c>
      <c r="X179" s="2"/>
      <c r="Y179" s="2"/>
      <c r="Z179" s="2">
        <v>1.8181818181818118E-2</v>
      </c>
      <c r="AA179" s="2">
        <v>0</v>
      </c>
      <c r="AB179" s="2">
        <v>2.75</v>
      </c>
      <c r="AC179" s="2">
        <v>2.75</v>
      </c>
      <c r="AD179" s="2">
        <v>2.8</v>
      </c>
      <c r="AE179" s="2">
        <v>2.8</v>
      </c>
      <c r="AG179" s="2">
        <v>8.4876543209876545E-2</v>
      </c>
      <c r="AH179" s="2">
        <v>8.2089552238805971E-2</v>
      </c>
      <c r="AI179" s="2">
        <v>8.2840236686390539E-2</v>
      </c>
      <c r="AJ179" s="2"/>
    </row>
    <row r="180" spans="1:36" x14ac:dyDescent="0.2">
      <c r="A180" s="2" t="s">
        <v>665</v>
      </c>
      <c r="B180" s="2" t="s">
        <v>666</v>
      </c>
      <c r="C180" s="2" t="s">
        <v>667</v>
      </c>
      <c r="D180" s="2" t="s">
        <v>231</v>
      </c>
      <c r="E180" s="2" t="s">
        <v>52</v>
      </c>
      <c r="F180" s="2" t="s">
        <v>539</v>
      </c>
      <c r="G180">
        <v>229</v>
      </c>
      <c r="H180">
        <v>110.2</v>
      </c>
      <c r="I180">
        <v>26.002300000000002</v>
      </c>
      <c r="J180">
        <v>41.6</v>
      </c>
      <c r="K180">
        <v>5.4567300000000003</v>
      </c>
      <c r="L180">
        <v>4.4000000000000004</v>
      </c>
      <c r="M180">
        <v>1.9199999999999998E-2</v>
      </c>
      <c r="N180" s="5">
        <v>44300</v>
      </c>
      <c r="O180">
        <v>228</v>
      </c>
      <c r="P180" s="5">
        <v>44306</v>
      </c>
      <c r="Q180" s="5">
        <v>44307</v>
      </c>
      <c r="R180" s="2" t="s">
        <v>105</v>
      </c>
      <c r="S180" s="2">
        <v>2004</v>
      </c>
      <c r="T180" s="2">
        <v>2020</v>
      </c>
      <c r="U180" s="2">
        <v>9</v>
      </c>
      <c r="V180" s="2">
        <v>5</v>
      </c>
      <c r="W180" s="2">
        <v>4</v>
      </c>
      <c r="X180" s="2">
        <v>0.68797738110309326</v>
      </c>
      <c r="Y180" s="2">
        <v>0.33333333333333331</v>
      </c>
      <c r="Z180" s="2">
        <v>0.21212121212121215</v>
      </c>
      <c r="AA180" s="2">
        <v>-0.1111111111111111</v>
      </c>
      <c r="AB180" s="2">
        <v>3.3</v>
      </c>
      <c r="AC180" s="2">
        <v>4.2</v>
      </c>
      <c r="AD180" s="2">
        <v>4.5</v>
      </c>
      <c r="AE180" s="2">
        <v>4</v>
      </c>
      <c r="AG180" s="2">
        <v>0.32038834951456308</v>
      </c>
      <c r="AH180" s="2">
        <v>0.38181818181818183</v>
      </c>
      <c r="AI180" s="2">
        <v>0.46391752577319589</v>
      </c>
      <c r="AJ180" s="2"/>
    </row>
    <row r="181" spans="1:36" x14ac:dyDescent="0.2">
      <c r="A181" s="2" t="s">
        <v>668</v>
      </c>
      <c r="B181" s="2" t="s">
        <v>669</v>
      </c>
      <c r="C181" s="2" t="s">
        <v>670</v>
      </c>
      <c r="D181" s="2" t="s">
        <v>231</v>
      </c>
      <c r="E181" s="2" t="s">
        <v>52</v>
      </c>
      <c r="F181" s="2" t="s">
        <v>671</v>
      </c>
      <c r="G181">
        <v>124.7</v>
      </c>
      <c r="H181">
        <v>72.95</v>
      </c>
      <c r="I181">
        <v>25.2651</v>
      </c>
      <c r="J181">
        <v>33.634999999999998</v>
      </c>
      <c r="K181">
        <v>3.6836600000000002</v>
      </c>
      <c r="L181">
        <v>1.8</v>
      </c>
      <c r="M181">
        <v>1.47E-2</v>
      </c>
      <c r="N181" s="5">
        <v>44314</v>
      </c>
      <c r="O181">
        <v>124.2</v>
      </c>
      <c r="P181" s="5">
        <v>44306</v>
      </c>
      <c r="Q181" s="5">
        <v>44307</v>
      </c>
      <c r="R181" s="2" t="s">
        <v>105</v>
      </c>
      <c r="S181" s="2">
        <v>2016</v>
      </c>
      <c r="T181" s="2">
        <v>2020</v>
      </c>
      <c r="U181" s="2">
        <v>3</v>
      </c>
      <c r="V181" s="2">
        <v>1</v>
      </c>
      <c r="W181" s="2">
        <v>0.20000000000000004</v>
      </c>
      <c r="X181" s="2"/>
      <c r="Y181" s="2"/>
      <c r="Z181" s="2">
        <v>2.8571428571428598E-2</v>
      </c>
      <c r="AA181" s="2">
        <v>-9.9999999999999978E-2</v>
      </c>
      <c r="AB181" s="2">
        <v>1.75</v>
      </c>
      <c r="AC181" s="2">
        <v>1.9</v>
      </c>
      <c r="AD181" s="2">
        <v>2</v>
      </c>
      <c r="AE181" s="2">
        <v>1.8</v>
      </c>
      <c r="AG181" s="2">
        <v>0.41666666666666663</v>
      </c>
      <c r="AH181" s="2">
        <v>0.37254901960784315</v>
      </c>
      <c r="AI181" s="2">
        <v>0.3636363636363637</v>
      </c>
      <c r="AJ181" s="2"/>
    </row>
    <row r="182" spans="1:36" x14ac:dyDescent="0.2">
      <c r="A182" s="2" t="s">
        <v>672</v>
      </c>
      <c r="B182" s="2" t="s">
        <v>673</v>
      </c>
      <c r="C182" s="2" t="s">
        <v>674</v>
      </c>
      <c r="D182" s="2" t="s">
        <v>231</v>
      </c>
      <c r="E182" s="2" t="s">
        <v>186</v>
      </c>
      <c r="F182" s="2" t="s">
        <v>334</v>
      </c>
      <c r="G182">
        <v>116.5</v>
      </c>
      <c r="H182">
        <v>84.4</v>
      </c>
      <c r="I182">
        <v>16.796199999999999</v>
      </c>
      <c r="J182">
        <v>90.716999999999999</v>
      </c>
      <c r="K182">
        <v>1.26217</v>
      </c>
      <c r="L182">
        <v>2.2999999999999998</v>
      </c>
      <c r="M182">
        <v>2.0299999999999999E-2</v>
      </c>
      <c r="N182" s="5">
        <v>44312</v>
      </c>
      <c r="O182">
        <v>114.5</v>
      </c>
      <c r="P182" s="5">
        <v>44306</v>
      </c>
      <c r="Q182" s="5">
        <v>44307</v>
      </c>
      <c r="R182" s="2" t="s">
        <v>105</v>
      </c>
      <c r="S182" s="2">
        <v>2016</v>
      </c>
      <c r="T182" s="2">
        <v>2019</v>
      </c>
      <c r="U182" s="2">
        <v>3</v>
      </c>
      <c r="V182" s="2">
        <v>0</v>
      </c>
      <c r="W182" s="2">
        <v>0.60857142857142854</v>
      </c>
      <c r="X182" s="2"/>
      <c r="Y182" s="2"/>
      <c r="Z182" s="2">
        <v>0.60857142857142854</v>
      </c>
      <c r="AA182" s="2">
        <v>0.48157894736842111</v>
      </c>
      <c r="AB182" s="2">
        <v>3.6</v>
      </c>
      <c r="AC182" s="2">
        <v>3.8</v>
      </c>
      <c r="AD182" s="2">
        <v>5.63</v>
      </c>
      <c r="AE182" s="2"/>
      <c r="AG182" s="2">
        <v>0.5</v>
      </c>
      <c r="AH182" s="2">
        <v>0.5</v>
      </c>
      <c r="AI182" s="2">
        <v>-0.63258426966292136</v>
      </c>
      <c r="AJ182" s="2"/>
    </row>
    <row r="183" spans="1:36" x14ac:dyDescent="0.2">
      <c r="A183" s="2" t="s">
        <v>675</v>
      </c>
      <c r="B183" s="2" t="s">
        <v>676</v>
      </c>
      <c r="C183" s="2" t="s">
        <v>677</v>
      </c>
      <c r="D183" s="2" t="s">
        <v>231</v>
      </c>
      <c r="E183" s="2" t="s">
        <v>52</v>
      </c>
      <c r="F183" s="2" t="s">
        <v>61</v>
      </c>
      <c r="G183">
        <v>1326</v>
      </c>
      <c r="H183">
        <v>772</v>
      </c>
      <c r="I183">
        <v>37.460999999999999</v>
      </c>
      <c r="J183">
        <v>384.27100000000002</v>
      </c>
      <c r="K183">
        <v>3.0655399999999999</v>
      </c>
      <c r="L183">
        <v>60</v>
      </c>
      <c r="M183">
        <v>5.0799999999999998E-2</v>
      </c>
      <c r="N183" s="5">
        <v>44309</v>
      </c>
      <c r="O183">
        <v>1182</v>
      </c>
      <c r="P183" s="5">
        <v>44306</v>
      </c>
      <c r="Q183" s="5">
        <v>44307</v>
      </c>
      <c r="R183" s="2" t="s">
        <v>105</v>
      </c>
      <c r="S183" s="2">
        <v>2016</v>
      </c>
      <c r="T183" s="2">
        <v>2020</v>
      </c>
      <c r="U183" s="2">
        <v>3</v>
      </c>
      <c r="V183" s="2">
        <v>1</v>
      </c>
      <c r="W183" s="2">
        <v>1.4</v>
      </c>
      <c r="X183" s="2"/>
      <c r="Y183" s="2"/>
      <c r="Z183" s="2">
        <v>1.1818181818181821</v>
      </c>
      <c r="AA183" s="2">
        <v>-0.5</v>
      </c>
      <c r="AB183" s="2">
        <v>11</v>
      </c>
      <c r="AC183" s="2">
        <v>16</v>
      </c>
      <c r="AD183" s="2">
        <v>48</v>
      </c>
      <c r="AE183" s="2">
        <v>24</v>
      </c>
      <c r="AG183" s="2">
        <v>0.27160493827160492</v>
      </c>
      <c r="AH183" s="2">
        <v>0.34188034188034189</v>
      </c>
      <c r="AI183" s="2">
        <v>0.78817733990147787</v>
      </c>
      <c r="AJ183" s="2"/>
    </row>
    <row r="184" spans="1:36" x14ac:dyDescent="0.2">
      <c r="A184" s="2" t="s">
        <v>678</v>
      </c>
      <c r="B184" s="2" t="s">
        <v>679</v>
      </c>
      <c r="C184" s="2" t="s">
        <v>680</v>
      </c>
      <c r="D184" s="2" t="s">
        <v>231</v>
      </c>
      <c r="E184" s="2" t="s">
        <v>48</v>
      </c>
      <c r="F184" s="2" t="s">
        <v>377</v>
      </c>
      <c r="G184">
        <v>15.234999999999999</v>
      </c>
      <c r="H184">
        <v>8.7240000000000002</v>
      </c>
      <c r="I184">
        <v>8.6874599999999997</v>
      </c>
      <c r="J184">
        <v>16.738</v>
      </c>
      <c r="K184">
        <v>0.84030300000000002</v>
      </c>
      <c r="L184">
        <v>0.34</v>
      </c>
      <c r="M184">
        <v>2.4E-2</v>
      </c>
      <c r="N184" s="5">
        <v>44299</v>
      </c>
      <c r="O184">
        <v>14.105</v>
      </c>
      <c r="P184" s="5">
        <v>44306</v>
      </c>
      <c r="Q184" s="5">
        <v>44307</v>
      </c>
      <c r="R184" s="2" t="s">
        <v>105</v>
      </c>
      <c r="S184" s="2">
        <v>2012</v>
      </c>
      <c r="T184" s="2">
        <v>2021</v>
      </c>
      <c r="U184" s="2">
        <v>5</v>
      </c>
      <c r="V184" s="2">
        <v>3</v>
      </c>
      <c r="W184" s="2">
        <v>2.7</v>
      </c>
      <c r="X184" s="2">
        <v>0.48</v>
      </c>
      <c r="Y184" s="2">
        <v>-0.56470588235294117</v>
      </c>
      <c r="Z184" s="2">
        <v>-0.7153846153846154</v>
      </c>
      <c r="AA184" s="2">
        <v>-0.74431268485501845</v>
      </c>
      <c r="AB184" s="2"/>
      <c r="AC184" s="2">
        <v>1.3</v>
      </c>
      <c r="AD184" s="2">
        <v>0.7</v>
      </c>
      <c r="AE184" s="2">
        <v>1.4470799999999999</v>
      </c>
      <c r="AF184">
        <v>0.37</v>
      </c>
      <c r="AG184" s="2"/>
      <c r="AH184" s="2">
        <v>1</v>
      </c>
      <c r="AI184" s="2">
        <v>0.63636363636363624</v>
      </c>
      <c r="AJ184" s="2"/>
    </row>
    <row r="185" spans="1:36" x14ac:dyDescent="0.2">
      <c r="A185" s="2" t="s">
        <v>681</v>
      </c>
      <c r="B185" s="2" t="s">
        <v>682</v>
      </c>
      <c r="C185" s="2" t="s">
        <v>683</v>
      </c>
      <c r="D185" s="2" t="s">
        <v>231</v>
      </c>
      <c r="E185" s="2" t="s">
        <v>52</v>
      </c>
      <c r="F185" s="2" t="s">
        <v>61</v>
      </c>
      <c r="G185">
        <v>126</v>
      </c>
      <c r="H185">
        <v>104</v>
      </c>
      <c r="I185">
        <v>14.468999999999999</v>
      </c>
      <c r="J185">
        <v>154.44399999999999</v>
      </c>
      <c r="K185">
        <v>0.74460599999999999</v>
      </c>
      <c r="N185" s="5">
        <v>43871</v>
      </c>
      <c r="O185">
        <v>115</v>
      </c>
      <c r="P185" s="5">
        <v>44306</v>
      </c>
      <c r="Q185" s="5">
        <v>44306</v>
      </c>
      <c r="R185" s="2" t="s">
        <v>105</v>
      </c>
      <c r="S185" s="2">
        <v>2001</v>
      </c>
      <c r="T185" s="2">
        <v>2020</v>
      </c>
      <c r="U185" s="2">
        <v>1</v>
      </c>
      <c r="V185" s="2">
        <v>2</v>
      </c>
      <c r="W185" s="2">
        <v>-0.88888888888888884</v>
      </c>
      <c r="X185" s="2"/>
      <c r="Y185" s="2"/>
      <c r="Z185" s="2"/>
      <c r="AA185" s="2"/>
      <c r="AB185" s="2"/>
      <c r="AC185" s="2"/>
      <c r="AD185" s="2"/>
      <c r="AE185" s="2">
        <v>30</v>
      </c>
      <c r="AG185" s="2"/>
      <c r="AH185" s="2"/>
      <c r="AI185" s="2"/>
      <c r="AJ185" s="2">
        <v>1.6853932584269662</v>
      </c>
    </row>
    <row r="186" spans="1:36" x14ac:dyDescent="0.2">
      <c r="A186" s="2" t="s">
        <v>684</v>
      </c>
      <c r="B186" s="2" t="s">
        <v>685</v>
      </c>
      <c r="C186" s="2" t="s">
        <v>686</v>
      </c>
      <c r="D186" s="2" t="s">
        <v>231</v>
      </c>
      <c r="E186" s="2" t="s">
        <v>119</v>
      </c>
      <c r="F186" s="2" t="s">
        <v>120</v>
      </c>
      <c r="G186">
        <v>28.7</v>
      </c>
      <c r="H186">
        <v>13.42</v>
      </c>
      <c r="J186">
        <v>3.6789999999999998</v>
      </c>
      <c r="K186">
        <v>6.2924699999999998</v>
      </c>
      <c r="N186" s="5"/>
      <c r="O186">
        <v>23.3</v>
      </c>
      <c r="P186" s="5">
        <v>44306</v>
      </c>
      <c r="Q186" s="5">
        <v>44307</v>
      </c>
      <c r="R186" s="2" t="s">
        <v>105</v>
      </c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G186" s="2"/>
      <c r="AH186" s="2"/>
      <c r="AI186" s="2"/>
      <c r="AJ186" s="2"/>
    </row>
    <row r="187" spans="1:36" x14ac:dyDescent="0.2">
      <c r="A187" s="2" t="s">
        <v>687</v>
      </c>
      <c r="B187" s="2" t="s">
        <v>688</v>
      </c>
      <c r="C187" s="2" t="s">
        <v>689</v>
      </c>
      <c r="D187" s="2" t="s">
        <v>231</v>
      </c>
      <c r="E187" s="2" t="s">
        <v>186</v>
      </c>
      <c r="F187" s="2" t="s">
        <v>187</v>
      </c>
      <c r="G187">
        <v>637</v>
      </c>
      <c r="H187">
        <v>469.5</v>
      </c>
      <c r="I187">
        <v>14.662800000000001</v>
      </c>
      <c r="J187">
        <v>374.017</v>
      </c>
      <c r="K187">
        <v>1.6336200000000001</v>
      </c>
      <c r="L187">
        <v>25</v>
      </c>
      <c r="M187">
        <v>4.07E-2</v>
      </c>
      <c r="N187" s="5">
        <v>44292</v>
      </c>
      <c r="O187">
        <v>611</v>
      </c>
      <c r="P187" s="5">
        <v>44306</v>
      </c>
      <c r="Q187" s="5">
        <v>44307</v>
      </c>
      <c r="R187" s="2" t="s">
        <v>105</v>
      </c>
      <c r="S187" s="2">
        <v>2005</v>
      </c>
      <c r="T187" s="2">
        <v>2021</v>
      </c>
      <c r="U187" s="2">
        <v>5</v>
      </c>
      <c r="V187" s="2">
        <v>2</v>
      </c>
      <c r="W187" s="2">
        <v>1.5</v>
      </c>
      <c r="X187" s="2">
        <v>0.25</v>
      </c>
      <c r="Y187" s="2">
        <v>0.25</v>
      </c>
      <c r="Z187" s="2">
        <v>0.13636363636363635</v>
      </c>
      <c r="AA187" s="2">
        <v>0</v>
      </c>
      <c r="AB187" s="2">
        <v>20</v>
      </c>
      <c r="AC187" s="2">
        <v>22</v>
      </c>
      <c r="AD187" s="2">
        <v>22</v>
      </c>
      <c r="AE187" s="2">
        <v>25</v>
      </c>
      <c r="AF187">
        <v>25</v>
      </c>
      <c r="AG187" s="2">
        <v>0.62893081761006286</v>
      </c>
      <c r="AH187" s="2">
        <v>0.3678929765886288</v>
      </c>
      <c r="AI187" s="2">
        <v>0.58981233243967834</v>
      </c>
      <c r="AJ187" s="2"/>
    </row>
    <row r="188" spans="1:36" x14ac:dyDescent="0.2">
      <c r="A188" s="2" t="s">
        <v>690</v>
      </c>
      <c r="B188" s="2" t="s">
        <v>691</v>
      </c>
      <c r="C188" s="2" t="s">
        <v>692</v>
      </c>
      <c r="D188" s="2" t="s">
        <v>231</v>
      </c>
      <c r="E188" s="2" t="s">
        <v>52</v>
      </c>
      <c r="F188" s="2" t="s">
        <v>178</v>
      </c>
      <c r="G188">
        <v>80.5</v>
      </c>
      <c r="H188">
        <v>33.549999999999997</v>
      </c>
      <c r="I188">
        <v>20.651299999999999</v>
      </c>
      <c r="J188">
        <v>26.849</v>
      </c>
      <c r="K188">
        <v>2.8343699999999998</v>
      </c>
      <c r="L188">
        <v>1.25</v>
      </c>
      <c r="M188">
        <v>1.6299999999999999E-2</v>
      </c>
      <c r="N188" s="5">
        <v>44285</v>
      </c>
      <c r="O188">
        <v>76.5</v>
      </c>
      <c r="P188" s="5">
        <v>44306</v>
      </c>
      <c r="Q188" s="5">
        <v>44307</v>
      </c>
      <c r="R188" s="2" t="s">
        <v>105</v>
      </c>
      <c r="S188" s="2">
        <v>2001</v>
      </c>
      <c r="T188" s="2">
        <v>2021</v>
      </c>
      <c r="U188" s="2">
        <v>8</v>
      </c>
      <c r="V188" s="2">
        <v>10</v>
      </c>
      <c r="W188" s="2">
        <v>-0.96794871794871795</v>
      </c>
      <c r="X188" s="2">
        <v>1.2727272727272725</v>
      </c>
      <c r="Y188" s="2"/>
      <c r="Z188" s="2">
        <v>1.5</v>
      </c>
      <c r="AA188" s="2">
        <v>0.78571428571428581</v>
      </c>
      <c r="AB188" s="2">
        <v>0.95</v>
      </c>
      <c r="AC188" s="2">
        <v>0.5</v>
      </c>
      <c r="AD188" s="2">
        <v>0.8</v>
      </c>
      <c r="AE188" s="2">
        <v>0.7</v>
      </c>
      <c r="AF188">
        <v>1.25</v>
      </c>
      <c r="AG188" s="2">
        <v>0.73076923076923073</v>
      </c>
      <c r="AH188" s="2">
        <v>0.25</v>
      </c>
      <c r="AI188" s="2">
        <v>0.30769230769230771</v>
      </c>
      <c r="AJ188" s="2"/>
    </row>
    <row r="189" spans="1:36" x14ac:dyDescent="0.2">
      <c r="A189" s="2" t="s">
        <v>693</v>
      </c>
      <c r="B189" s="2" t="s">
        <v>694</v>
      </c>
      <c r="C189" s="2" t="s">
        <v>695</v>
      </c>
      <c r="D189" s="2" t="s">
        <v>231</v>
      </c>
      <c r="E189" s="2" t="s">
        <v>44</v>
      </c>
      <c r="F189" s="2" t="s">
        <v>191</v>
      </c>
      <c r="G189">
        <v>12.5</v>
      </c>
      <c r="H189">
        <v>7.18</v>
      </c>
      <c r="I189">
        <v>14.5974</v>
      </c>
      <c r="J189">
        <v>0.51800000000000002</v>
      </c>
      <c r="K189">
        <v>21.698799999999999</v>
      </c>
      <c r="L189">
        <v>0.56000000000000005</v>
      </c>
      <c r="M189">
        <v>4.9799999999999997E-2</v>
      </c>
      <c r="N189" s="5">
        <v>44300</v>
      </c>
      <c r="O189">
        <v>11.26</v>
      </c>
      <c r="P189" s="5">
        <v>44306</v>
      </c>
      <c r="Q189" s="5">
        <v>44307</v>
      </c>
      <c r="R189" s="2" t="s">
        <v>105</v>
      </c>
      <c r="S189" s="2">
        <v>2007</v>
      </c>
      <c r="T189" s="2">
        <v>2020</v>
      </c>
      <c r="U189" s="2">
        <v>3</v>
      </c>
      <c r="V189" s="2">
        <v>1</v>
      </c>
      <c r="W189" s="2">
        <v>1</v>
      </c>
      <c r="X189" s="2">
        <v>0</v>
      </c>
      <c r="Y189" s="2">
        <v>0</v>
      </c>
      <c r="Z189" s="2">
        <v>0</v>
      </c>
      <c r="AA189" s="2">
        <v>0</v>
      </c>
      <c r="AB189" s="2">
        <v>0.6</v>
      </c>
      <c r="AC189" s="2">
        <v>0.6</v>
      </c>
      <c r="AD189" s="2">
        <v>0.6</v>
      </c>
      <c r="AE189" s="2">
        <v>0.6</v>
      </c>
      <c r="AG189" s="2">
        <v>0.6</v>
      </c>
      <c r="AH189" s="2">
        <v>0.6</v>
      </c>
      <c r="AI189" s="2">
        <v>0.6</v>
      </c>
      <c r="AJ189" s="2"/>
    </row>
    <row r="190" spans="1:36" x14ac:dyDescent="0.2">
      <c r="A190" s="2" t="s">
        <v>696</v>
      </c>
      <c r="B190" s="2" t="s">
        <v>697</v>
      </c>
      <c r="C190" s="2" t="s">
        <v>698</v>
      </c>
      <c r="D190" s="2" t="s">
        <v>231</v>
      </c>
      <c r="E190" s="2" t="s">
        <v>186</v>
      </c>
      <c r="F190" s="2" t="s">
        <v>187</v>
      </c>
      <c r="G190">
        <v>324</v>
      </c>
      <c r="H190">
        <v>266</v>
      </c>
      <c r="I190">
        <v>10.530099999999999</v>
      </c>
      <c r="J190">
        <v>308.87900000000002</v>
      </c>
      <c r="K190">
        <v>1.0424800000000001</v>
      </c>
      <c r="L190">
        <v>6</v>
      </c>
      <c r="M190">
        <v>1.8599999999999998E-2</v>
      </c>
      <c r="N190" s="5">
        <v>44293</v>
      </c>
      <c r="O190">
        <v>322</v>
      </c>
      <c r="P190" s="5">
        <v>44306</v>
      </c>
      <c r="Q190" s="5">
        <v>44307</v>
      </c>
      <c r="R190" s="2" t="s">
        <v>105</v>
      </c>
      <c r="S190" s="2">
        <v>2017</v>
      </c>
      <c r="T190" s="2">
        <v>2021</v>
      </c>
      <c r="U190" s="2">
        <v>3</v>
      </c>
      <c r="V190" s="2">
        <v>0</v>
      </c>
      <c r="W190" s="2">
        <v>1</v>
      </c>
      <c r="X190" s="2"/>
      <c r="Y190" s="2"/>
      <c r="Z190" s="2">
        <v>0.5</v>
      </c>
      <c r="AA190" s="2">
        <v>0</v>
      </c>
      <c r="AB190" s="2"/>
      <c r="AC190" s="2">
        <v>4</v>
      </c>
      <c r="AD190" s="2">
        <v>5</v>
      </c>
      <c r="AE190" s="2">
        <v>6</v>
      </c>
      <c r="AF190">
        <v>6</v>
      </c>
      <c r="AG190" s="2"/>
      <c r="AH190" s="2">
        <v>0.35087719298245612</v>
      </c>
      <c r="AI190" s="2">
        <v>0.2824858757062147</v>
      </c>
      <c r="AJ190" s="2"/>
    </row>
    <row r="191" spans="1:36" x14ac:dyDescent="0.2">
      <c r="A191" s="2" t="s">
        <v>699</v>
      </c>
      <c r="B191" s="2" t="s">
        <v>700</v>
      </c>
      <c r="C191" s="2" t="s">
        <v>701</v>
      </c>
      <c r="D191" s="2" t="s">
        <v>231</v>
      </c>
      <c r="E191" s="2" t="s">
        <v>186</v>
      </c>
      <c r="F191" s="2" t="s">
        <v>543</v>
      </c>
      <c r="G191">
        <v>40.700000000000003</v>
      </c>
      <c r="H191">
        <v>35.299999999999997</v>
      </c>
      <c r="I191">
        <v>10.7692</v>
      </c>
      <c r="J191">
        <v>38.478999999999999</v>
      </c>
      <c r="K191">
        <v>1.0005500000000001</v>
      </c>
      <c r="L191">
        <v>1.96</v>
      </c>
      <c r="M191">
        <v>5.1999999999999998E-2</v>
      </c>
      <c r="N191" s="5">
        <v>44326</v>
      </c>
      <c r="O191">
        <v>38.5</v>
      </c>
      <c r="P191" s="5">
        <v>44306</v>
      </c>
      <c r="Q191" s="5">
        <v>44307</v>
      </c>
      <c r="R191" s="2" t="s">
        <v>105</v>
      </c>
      <c r="S191" s="2">
        <v>2019</v>
      </c>
      <c r="T191" s="2">
        <v>2021</v>
      </c>
      <c r="U191" s="2">
        <v>0</v>
      </c>
      <c r="V191" s="2">
        <v>2</v>
      </c>
      <c r="W191" s="2">
        <v>-0.87301428571428574</v>
      </c>
      <c r="X191" s="2"/>
      <c r="Y191" s="2"/>
      <c r="Z191" s="2"/>
      <c r="AA191" s="2">
        <v>-0.78835714285714287</v>
      </c>
      <c r="AB191" s="2"/>
      <c r="AC191" s="2"/>
      <c r="AD191" s="2"/>
      <c r="AE191" s="2">
        <v>2.1</v>
      </c>
      <c r="AF191">
        <v>0.44445000000000001</v>
      </c>
      <c r="AG191" s="2"/>
      <c r="AH191" s="2"/>
      <c r="AI191" s="2"/>
      <c r="AJ191" s="2"/>
    </row>
    <row r="192" spans="1:36" x14ac:dyDescent="0.2">
      <c r="A192" s="2" t="s">
        <v>702</v>
      </c>
      <c r="B192" s="2" t="s">
        <v>703</v>
      </c>
      <c r="C192" s="2" t="s">
        <v>704</v>
      </c>
      <c r="D192" s="2" t="s">
        <v>231</v>
      </c>
      <c r="E192" s="2" t="s">
        <v>48</v>
      </c>
      <c r="F192" s="2" t="s">
        <v>64</v>
      </c>
      <c r="G192">
        <v>112</v>
      </c>
      <c r="H192">
        <v>99.6</v>
      </c>
      <c r="I192">
        <v>20.253599999999999</v>
      </c>
      <c r="J192">
        <v>88.147999999999996</v>
      </c>
      <c r="K192">
        <v>1.21387</v>
      </c>
      <c r="L192">
        <v>3.35</v>
      </c>
      <c r="M192">
        <v>3.1300000000000001E-2</v>
      </c>
      <c r="N192" s="5">
        <v>44309</v>
      </c>
      <c r="O192">
        <v>107</v>
      </c>
      <c r="P192" s="5">
        <v>44306</v>
      </c>
      <c r="Q192" s="5">
        <v>44307</v>
      </c>
      <c r="R192" s="2" t="s">
        <v>105</v>
      </c>
      <c r="S192" s="2">
        <v>2005</v>
      </c>
      <c r="T192" s="2">
        <v>2017</v>
      </c>
      <c r="U192" s="2">
        <v>12</v>
      </c>
      <c r="V192" s="2">
        <v>2</v>
      </c>
      <c r="W192" s="2">
        <v>-0.76923076923076927</v>
      </c>
      <c r="X192" s="2">
        <v>-0.84210526315789469</v>
      </c>
      <c r="Y192" s="2">
        <v>-0.87234042553191493</v>
      </c>
      <c r="Z192" s="2">
        <v>-0.88888888888888884</v>
      </c>
      <c r="AA192" s="2">
        <v>0.11111111111111104</v>
      </c>
      <c r="AB192" s="2">
        <v>3</v>
      </c>
      <c r="AC192" s="2">
        <v>3.15</v>
      </c>
      <c r="AD192" s="2">
        <v>3.35</v>
      </c>
      <c r="AE192" s="2">
        <v>6.7</v>
      </c>
      <c r="AG192" s="2">
        <v>0.47619047619047622</v>
      </c>
      <c r="AH192" s="2">
        <v>0.48461538461538461</v>
      </c>
      <c r="AI192" s="2">
        <v>0.51538461538461544</v>
      </c>
      <c r="AJ192" s="2"/>
    </row>
    <row r="193" spans="1:36" x14ac:dyDescent="0.2">
      <c r="A193" s="2" t="s">
        <v>705</v>
      </c>
      <c r="B193" s="2" t="s">
        <v>706</v>
      </c>
      <c r="C193" s="2" t="s">
        <v>707</v>
      </c>
      <c r="D193" s="2" t="s">
        <v>231</v>
      </c>
      <c r="E193" s="2" t="s">
        <v>52</v>
      </c>
      <c r="F193" s="2" t="s">
        <v>61</v>
      </c>
      <c r="G193">
        <v>279.2</v>
      </c>
      <c r="H193">
        <v>136.1</v>
      </c>
      <c r="I193">
        <v>60</v>
      </c>
      <c r="J193">
        <v>18.516999999999999</v>
      </c>
      <c r="K193">
        <v>14.4192</v>
      </c>
      <c r="L193">
        <v>4.5</v>
      </c>
      <c r="M193">
        <v>1.66E-2</v>
      </c>
      <c r="N193" s="5">
        <v>44336</v>
      </c>
      <c r="O193">
        <v>268.8</v>
      </c>
      <c r="P193" s="5">
        <v>44306</v>
      </c>
      <c r="Q193" s="5">
        <v>44307</v>
      </c>
      <c r="R193" s="2" t="s">
        <v>105</v>
      </c>
      <c r="S193" s="2">
        <v>2018</v>
      </c>
      <c r="T193" s="2">
        <v>2020</v>
      </c>
      <c r="U193" s="2">
        <v>0</v>
      </c>
      <c r="V193" s="2">
        <v>0</v>
      </c>
      <c r="W193" s="2">
        <v>0</v>
      </c>
      <c r="X193" s="2"/>
      <c r="Y193" s="2"/>
      <c r="Z193" s="2"/>
      <c r="AA193" s="2">
        <v>0</v>
      </c>
      <c r="AB193" s="2"/>
      <c r="AC193" s="2"/>
      <c r="AD193" s="2">
        <v>4</v>
      </c>
      <c r="AE193" s="2">
        <v>4</v>
      </c>
      <c r="AG193" s="2"/>
      <c r="AH193" s="2"/>
      <c r="AI193" s="2">
        <v>1.6</v>
      </c>
      <c r="AJ193" s="2"/>
    </row>
    <row r="194" spans="1:36" x14ac:dyDescent="0.2">
      <c r="A194" s="2" t="s">
        <v>708</v>
      </c>
      <c r="B194" s="2" t="s">
        <v>709</v>
      </c>
      <c r="C194" s="2" t="s">
        <v>710</v>
      </c>
      <c r="D194" s="2" t="s">
        <v>231</v>
      </c>
      <c r="E194" s="2" t="s">
        <v>186</v>
      </c>
      <c r="F194" s="2" t="s">
        <v>187</v>
      </c>
      <c r="G194">
        <v>31</v>
      </c>
      <c r="H194">
        <v>25</v>
      </c>
      <c r="I194">
        <v>42.296100000000003</v>
      </c>
      <c r="J194">
        <v>39.695</v>
      </c>
      <c r="K194">
        <v>0.70537899999999998</v>
      </c>
      <c r="L194">
        <v>1</v>
      </c>
      <c r="M194">
        <v>3.5700000000000003E-2</v>
      </c>
      <c r="N194" s="5">
        <v>44004</v>
      </c>
      <c r="O194">
        <v>28</v>
      </c>
      <c r="P194" s="5">
        <v>44306</v>
      </c>
      <c r="Q194" s="5">
        <v>44306</v>
      </c>
      <c r="R194" s="2" t="s">
        <v>105</v>
      </c>
      <c r="S194" s="2">
        <v>2019</v>
      </c>
      <c r="T194" s="2">
        <v>2020</v>
      </c>
      <c r="U194" s="2">
        <v>1</v>
      </c>
      <c r="V194" s="2">
        <v>0</v>
      </c>
      <c r="W194" s="2">
        <v>1</v>
      </c>
      <c r="X194" s="2"/>
      <c r="Y194" s="2"/>
      <c r="Z194" s="2"/>
      <c r="AA194" s="2">
        <v>1</v>
      </c>
      <c r="AB194" s="2"/>
      <c r="AC194" s="2"/>
      <c r="AD194" s="2"/>
      <c r="AE194" s="2">
        <v>2</v>
      </c>
      <c r="AG194" s="2"/>
      <c r="AH194" s="2"/>
      <c r="AI194" s="2"/>
      <c r="AJ194" s="2">
        <v>1.4285714285714286</v>
      </c>
    </row>
    <row r="195" spans="1:36" x14ac:dyDescent="0.2">
      <c r="A195" s="2" t="s">
        <v>711</v>
      </c>
      <c r="B195" s="2" t="s">
        <v>712</v>
      </c>
      <c r="C195" s="2" t="s">
        <v>713</v>
      </c>
      <c r="D195" s="2" t="s">
        <v>231</v>
      </c>
      <c r="E195" s="2" t="s">
        <v>40</v>
      </c>
      <c r="F195" s="2" t="s">
        <v>41</v>
      </c>
      <c r="G195">
        <v>3.47</v>
      </c>
      <c r="H195">
        <v>0.75</v>
      </c>
      <c r="J195">
        <v>0.47599999999999998</v>
      </c>
      <c r="K195">
        <v>3.3718499999999998</v>
      </c>
      <c r="N195" s="5"/>
      <c r="O195">
        <v>1.605</v>
      </c>
      <c r="P195" s="5">
        <v>44306</v>
      </c>
      <c r="Q195" s="5">
        <v>44307</v>
      </c>
      <c r="R195" s="2" t="s">
        <v>105</v>
      </c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G195" s="2"/>
      <c r="AH195" s="2"/>
      <c r="AI195" s="2"/>
      <c r="AJ195" s="2"/>
    </row>
    <row r="196" spans="1:36" x14ac:dyDescent="0.2">
      <c r="A196" s="2" t="s">
        <v>714</v>
      </c>
      <c r="B196" s="2" t="s">
        <v>715</v>
      </c>
      <c r="C196" s="2" t="s">
        <v>716</v>
      </c>
      <c r="D196" s="2" t="s">
        <v>231</v>
      </c>
      <c r="E196" s="2" t="s">
        <v>132</v>
      </c>
      <c r="F196" s="2" t="s">
        <v>426</v>
      </c>
      <c r="G196">
        <v>296</v>
      </c>
      <c r="H196">
        <v>221.5</v>
      </c>
      <c r="I196">
        <v>14.8405</v>
      </c>
      <c r="J196">
        <v>217.40700000000001</v>
      </c>
      <c r="K196">
        <v>1.2902100000000001</v>
      </c>
      <c r="L196">
        <v>6.5</v>
      </c>
      <c r="M196">
        <v>2.3199999999999998E-2</v>
      </c>
      <c r="N196" s="5">
        <v>44280</v>
      </c>
      <c r="O196">
        <v>283</v>
      </c>
      <c r="P196" s="5">
        <v>44306</v>
      </c>
      <c r="Q196" s="5">
        <v>44307</v>
      </c>
      <c r="R196" s="2" t="s">
        <v>105</v>
      </c>
      <c r="S196" s="2">
        <v>1998</v>
      </c>
      <c r="T196" s="2">
        <v>2021</v>
      </c>
      <c r="U196" s="2">
        <v>11</v>
      </c>
      <c r="V196" s="2">
        <v>4</v>
      </c>
      <c r="W196" s="2">
        <v>8.3333333333333329E-2</v>
      </c>
      <c r="X196" s="2">
        <v>-0.89166666666666672</v>
      </c>
      <c r="Y196" s="2">
        <v>-0.90714285714285725</v>
      </c>
      <c r="Z196" s="2">
        <v>-7.0427288822531742E-2</v>
      </c>
      <c r="AA196" s="2">
        <v>-0.21212121212121213</v>
      </c>
      <c r="AB196" s="2">
        <v>7</v>
      </c>
      <c r="AC196" s="2">
        <v>6.9924600000000003</v>
      </c>
      <c r="AD196" s="2">
        <v>5.5</v>
      </c>
      <c r="AE196" s="2">
        <v>8.25</v>
      </c>
      <c r="AF196">
        <v>6.5</v>
      </c>
      <c r="AG196" s="2">
        <v>0.30042918454935619</v>
      </c>
      <c r="AH196" s="2">
        <v>0.41375502958579891</v>
      </c>
      <c r="AI196" s="2">
        <v>0.69620253164556956</v>
      </c>
      <c r="AJ196" s="2">
        <v>0.43650793650793657</v>
      </c>
    </row>
    <row r="197" spans="1:36" x14ac:dyDescent="0.2">
      <c r="A197" s="2" t="s">
        <v>717</v>
      </c>
      <c r="B197" s="2" t="s">
        <v>718</v>
      </c>
      <c r="C197" s="2" t="s">
        <v>719</v>
      </c>
      <c r="D197" s="2" t="s">
        <v>231</v>
      </c>
      <c r="E197" s="2" t="s">
        <v>52</v>
      </c>
      <c r="F197" s="2" t="s">
        <v>288</v>
      </c>
      <c r="G197">
        <v>170.2</v>
      </c>
      <c r="H197">
        <v>99.25</v>
      </c>
      <c r="J197">
        <v>76.120999999999995</v>
      </c>
      <c r="K197">
        <v>1.99682</v>
      </c>
      <c r="N197" s="5">
        <v>43941</v>
      </c>
      <c r="O197">
        <v>152</v>
      </c>
      <c r="P197" s="5">
        <v>44306</v>
      </c>
      <c r="Q197" s="5">
        <v>44307</v>
      </c>
      <c r="R197" s="2" t="s">
        <v>105</v>
      </c>
      <c r="S197" s="2">
        <v>2006</v>
      </c>
      <c r="T197" s="2">
        <v>2020</v>
      </c>
      <c r="U197" s="2">
        <v>11</v>
      </c>
      <c r="V197" s="2">
        <v>1</v>
      </c>
      <c r="W197" s="2">
        <v>6.1</v>
      </c>
      <c r="X197" s="2">
        <v>-0.25263157894736848</v>
      </c>
      <c r="Y197" s="2">
        <v>-0.47407407407407409</v>
      </c>
      <c r="Z197" s="2">
        <v>1.2187499999999998</v>
      </c>
      <c r="AA197" s="2">
        <v>2.8985507246376708E-2</v>
      </c>
      <c r="AB197" s="2">
        <v>3.2</v>
      </c>
      <c r="AC197" s="2">
        <v>6.5</v>
      </c>
      <c r="AD197" s="2">
        <v>6.9</v>
      </c>
      <c r="AE197" s="2">
        <v>7.1</v>
      </c>
      <c r="AG197" s="2">
        <v>0.34408602150537632</v>
      </c>
      <c r="AH197" s="2">
        <v>0.83333333333333337</v>
      </c>
      <c r="AI197" s="2">
        <v>0.68316831683168322</v>
      </c>
      <c r="AJ197" s="2"/>
    </row>
    <row r="198" spans="1:36" x14ac:dyDescent="0.2">
      <c r="A198" s="2" t="s">
        <v>720</v>
      </c>
      <c r="B198" s="2" t="s">
        <v>721</v>
      </c>
      <c r="C198" s="2" t="s">
        <v>722</v>
      </c>
      <c r="D198" s="2" t="s">
        <v>231</v>
      </c>
      <c r="E198" s="2" t="s">
        <v>186</v>
      </c>
      <c r="F198" s="2" t="s">
        <v>187</v>
      </c>
      <c r="G198">
        <v>96</v>
      </c>
      <c r="H198">
        <v>76.400000000000006</v>
      </c>
      <c r="I198">
        <v>10.772</v>
      </c>
      <c r="J198">
        <v>64.486000000000004</v>
      </c>
      <c r="K198">
        <v>1.4886999999999999</v>
      </c>
      <c r="L198">
        <v>2.5</v>
      </c>
      <c r="M198">
        <v>2.5999999999999999E-2</v>
      </c>
      <c r="N198" s="5">
        <v>44315</v>
      </c>
      <c r="O198">
        <v>96</v>
      </c>
      <c r="P198" s="5">
        <v>44306</v>
      </c>
      <c r="Q198" s="5">
        <v>44306</v>
      </c>
      <c r="R198" s="2" t="s">
        <v>105</v>
      </c>
      <c r="S198" s="2">
        <v>2018</v>
      </c>
      <c r="T198" s="2">
        <v>2020</v>
      </c>
      <c r="U198" s="2">
        <v>0</v>
      </c>
      <c r="V198" s="2">
        <v>0</v>
      </c>
      <c r="W198" s="2">
        <v>0</v>
      </c>
      <c r="X198" s="2"/>
      <c r="Y198" s="2"/>
      <c r="Z198" s="2"/>
      <c r="AA198" s="2">
        <v>0</v>
      </c>
      <c r="AB198" s="2"/>
      <c r="AC198" s="2"/>
      <c r="AD198" s="2">
        <v>2.35</v>
      </c>
      <c r="AE198" s="2">
        <v>2.35</v>
      </c>
      <c r="AG198" s="2"/>
      <c r="AH198" s="2"/>
      <c r="AI198" s="2">
        <v>0.17279411764705885</v>
      </c>
      <c r="AJ198" s="2"/>
    </row>
    <row r="199" spans="1:36" x14ac:dyDescent="0.2">
      <c r="A199" s="2" t="s">
        <v>723</v>
      </c>
      <c r="B199" s="2" t="s">
        <v>724</v>
      </c>
      <c r="C199" s="2" t="s">
        <v>725</v>
      </c>
      <c r="D199" s="2" t="s">
        <v>231</v>
      </c>
      <c r="E199" s="2" t="s">
        <v>119</v>
      </c>
      <c r="F199" s="2" t="s">
        <v>120</v>
      </c>
      <c r="G199">
        <v>2.69943</v>
      </c>
      <c r="H199">
        <v>1.6767799999999999</v>
      </c>
      <c r="J199">
        <v>2.58</v>
      </c>
      <c r="K199">
        <v>0.79844999999999999</v>
      </c>
      <c r="N199" s="5"/>
      <c r="O199">
        <v>2.06</v>
      </c>
      <c r="P199" s="5">
        <v>44306</v>
      </c>
      <c r="Q199" s="5">
        <v>44307</v>
      </c>
      <c r="R199" s="2" t="s">
        <v>105</v>
      </c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G199" s="2"/>
      <c r="AH199" s="2"/>
      <c r="AI199" s="2"/>
      <c r="AJ199" s="2"/>
    </row>
    <row r="200" spans="1:36" x14ac:dyDescent="0.2">
      <c r="A200" s="2" t="s">
        <v>726</v>
      </c>
      <c r="B200" s="2" t="s">
        <v>727</v>
      </c>
      <c r="C200" s="2" t="s">
        <v>728</v>
      </c>
      <c r="D200" s="2" t="s">
        <v>231</v>
      </c>
      <c r="E200" s="2" t="s">
        <v>119</v>
      </c>
      <c r="F200" s="2" t="s">
        <v>120</v>
      </c>
      <c r="G200">
        <v>6.9</v>
      </c>
      <c r="H200">
        <v>1.7450000000000001</v>
      </c>
      <c r="J200">
        <v>0.14499999999999999</v>
      </c>
      <c r="K200">
        <v>17.7241</v>
      </c>
      <c r="N200" s="5"/>
      <c r="O200">
        <v>2.5499999999999998</v>
      </c>
      <c r="P200" s="5">
        <v>44306</v>
      </c>
      <c r="Q200" s="5">
        <v>44307</v>
      </c>
      <c r="R200" s="2" t="s">
        <v>105</v>
      </c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G200" s="2"/>
      <c r="AH200" s="2"/>
      <c r="AI200" s="2"/>
      <c r="AJ200" s="2"/>
    </row>
    <row r="201" spans="1:36" x14ac:dyDescent="0.2">
      <c r="A201" s="2" t="s">
        <v>729</v>
      </c>
      <c r="B201" s="2" t="s">
        <v>730</v>
      </c>
      <c r="C201" s="2" t="s">
        <v>731</v>
      </c>
      <c r="D201" s="2" t="s">
        <v>231</v>
      </c>
      <c r="E201" s="2" t="s">
        <v>48</v>
      </c>
      <c r="F201" s="2" t="s">
        <v>64</v>
      </c>
      <c r="G201">
        <v>184</v>
      </c>
      <c r="H201">
        <v>152.5</v>
      </c>
      <c r="I201">
        <v>11.0082</v>
      </c>
      <c r="J201">
        <v>242.37899999999999</v>
      </c>
      <c r="K201">
        <v>0.66218600000000005</v>
      </c>
      <c r="L201">
        <v>3.75</v>
      </c>
      <c r="M201">
        <v>2.3300000000000001E-2</v>
      </c>
      <c r="N201" s="5">
        <v>44319</v>
      </c>
      <c r="O201">
        <v>160.5</v>
      </c>
      <c r="P201" s="5">
        <v>44306</v>
      </c>
      <c r="Q201" s="5">
        <v>44307</v>
      </c>
      <c r="R201" s="2" t="s">
        <v>105</v>
      </c>
      <c r="S201" s="2">
        <v>1996</v>
      </c>
      <c r="T201" s="2">
        <v>2020</v>
      </c>
      <c r="U201" s="2">
        <v>9</v>
      </c>
      <c r="V201" s="2">
        <v>3</v>
      </c>
      <c r="W201" s="2">
        <v>-0.375</v>
      </c>
      <c r="X201" s="2">
        <v>0.66666666666666663</v>
      </c>
      <c r="Y201" s="2">
        <v>0.5</v>
      </c>
      <c r="Z201" s="2">
        <v>2.3333333333333335</v>
      </c>
      <c r="AA201" s="2">
        <v>0.10294117647058826</v>
      </c>
      <c r="AB201" s="2">
        <v>2.25</v>
      </c>
      <c r="AC201" s="2">
        <v>2.9</v>
      </c>
      <c r="AD201" s="2">
        <v>6.8</v>
      </c>
      <c r="AE201" s="2">
        <v>7.5</v>
      </c>
      <c r="AG201" s="2">
        <v>0.19565217391304349</v>
      </c>
      <c r="AH201" s="2">
        <v>0.2283464566929134</v>
      </c>
      <c r="AI201" s="2">
        <v>0.50370370370370365</v>
      </c>
      <c r="AJ201" s="2"/>
    </row>
    <row r="202" spans="1:36" x14ac:dyDescent="0.2">
      <c r="A202" s="2" t="s">
        <v>732</v>
      </c>
      <c r="B202" s="2" t="s">
        <v>733</v>
      </c>
      <c r="C202" s="2" t="s">
        <v>734</v>
      </c>
      <c r="D202" s="2" t="s">
        <v>231</v>
      </c>
      <c r="E202" s="2" t="s">
        <v>48</v>
      </c>
      <c r="F202" s="2" t="s">
        <v>64</v>
      </c>
      <c r="G202">
        <v>58.5</v>
      </c>
      <c r="H202">
        <v>50</v>
      </c>
      <c r="I202">
        <v>22.669499999999999</v>
      </c>
      <c r="J202">
        <v>87.004000000000005</v>
      </c>
      <c r="K202">
        <v>0.61491399999999996</v>
      </c>
      <c r="L202">
        <v>1.2</v>
      </c>
      <c r="M202">
        <v>2.24E-2</v>
      </c>
      <c r="N202" s="5">
        <v>44319</v>
      </c>
      <c r="O202">
        <v>53.5</v>
      </c>
      <c r="P202" s="5">
        <v>44306</v>
      </c>
      <c r="Q202" s="5">
        <v>44306</v>
      </c>
      <c r="R202" s="2" t="s">
        <v>105</v>
      </c>
      <c r="S202" s="2">
        <v>1996</v>
      </c>
      <c r="T202" s="2">
        <v>2010</v>
      </c>
      <c r="U202" s="2">
        <v>6</v>
      </c>
      <c r="V202" s="2">
        <v>3</v>
      </c>
      <c r="W202" s="2">
        <v>-0.89733333333333343</v>
      </c>
      <c r="X202" s="2">
        <v>-0.74333333333333329</v>
      </c>
      <c r="Y202" s="2">
        <v>-0.79466666666666663</v>
      </c>
      <c r="Z202" s="2">
        <v>-0.85333333333333339</v>
      </c>
      <c r="AA202" s="2">
        <v>0</v>
      </c>
      <c r="AB202" s="2">
        <v>1.8</v>
      </c>
      <c r="AC202" s="2">
        <v>1.85</v>
      </c>
      <c r="AD202" s="2">
        <v>1.85</v>
      </c>
      <c r="AE202" s="2">
        <v>1.85</v>
      </c>
      <c r="AG202" s="2">
        <v>0.5625</v>
      </c>
      <c r="AH202" s="2">
        <v>0.56060606060606066</v>
      </c>
      <c r="AI202" s="2">
        <v>0.6166666666666667</v>
      </c>
      <c r="AJ202" s="2"/>
    </row>
    <row r="203" spans="1:36" x14ac:dyDescent="0.2">
      <c r="A203" s="2" t="s">
        <v>735</v>
      </c>
      <c r="B203" s="2" t="s">
        <v>736</v>
      </c>
      <c r="C203" s="2" t="s">
        <v>737</v>
      </c>
      <c r="D203" s="2" t="s">
        <v>231</v>
      </c>
      <c r="E203" s="2" t="s">
        <v>119</v>
      </c>
      <c r="F203" s="2" t="s">
        <v>738</v>
      </c>
      <c r="G203">
        <v>72.25</v>
      </c>
      <c r="H203">
        <v>57.15</v>
      </c>
      <c r="I203">
        <v>18.132200000000001</v>
      </c>
      <c r="J203">
        <v>21.158000000000001</v>
      </c>
      <c r="K203">
        <v>2.9823200000000001</v>
      </c>
      <c r="L203">
        <v>1.8</v>
      </c>
      <c r="M203">
        <v>2.8199999999999999E-2</v>
      </c>
      <c r="N203" s="5">
        <v>44333</v>
      </c>
      <c r="O203">
        <v>63.2</v>
      </c>
      <c r="P203" s="5">
        <v>44306</v>
      </c>
      <c r="Q203" s="5">
        <v>44307</v>
      </c>
      <c r="R203" s="2" t="s">
        <v>105</v>
      </c>
      <c r="S203" s="2">
        <v>2019</v>
      </c>
      <c r="T203" s="2">
        <v>2020</v>
      </c>
      <c r="U203" s="2">
        <v>1</v>
      </c>
      <c r="V203" s="2">
        <v>0</v>
      </c>
      <c r="W203" s="2">
        <v>5.8823529411764761E-2</v>
      </c>
      <c r="X203" s="2"/>
      <c r="Y203" s="2"/>
      <c r="Z203" s="2"/>
      <c r="AA203" s="2">
        <v>5.8823529411764761E-2</v>
      </c>
      <c r="AB203" s="2"/>
      <c r="AC203" s="2"/>
      <c r="AD203" s="2"/>
      <c r="AE203" s="2">
        <v>1.8</v>
      </c>
      <c r="AG203" s="2"/>
      <c r="AH203" s="2"/>
      <c r="AI203" s="2"/>
      <c r="AJ203" s="2"/>
    </row>
    <row r="204" spans="1:36" x14ac:dyDescent="0.2">
      <c r="A204" s="2" t="s">
        <v>739</v>
      </c>
      <c r="B204" s="2" t="s">
        <v>740</v>
      </c>
      <c r="C204" s="2" t="s">
        <v>741</v>
      </c>
      <c r="D204" s="2" t="s">
        <v>231</v>
      </c>
      <c r="E204" s="2" t="s">
        <v>40</v>
      </c>
      <c r="F204" s="2" t="s">
        <v>327</v>
      </c>
      <c r="G204">
        <v>244</v>
      </c>
      <c r="H204">
        <v>99</v>
      </c>
      <c r="I204">
        <v>68.079700000000003</v>
      </c>
      <c r="J204">
        <v>27.672000000000001</v>
      </c>
      <c r="K204">
        <v>8.7633700000000001</v>
      </c>
      <c r="L204">
        <v>1.3</v>
      </c>
      <c r="M204">
        <v>5.3E-3</v>
      </c>
      <c r="N204" s="5">
        <v>44312</v>
      </c>
      <c r="O204">
        <v>243</v>
      </c>
      <c r="P204" s="5">
        <v>44306</v>
      </c>
      <c r="Q204" s="5">
        <v>44307</v>
      </c>
      <c r="R204" s="2" t="s">
        <v>105</v>
      </c>
      <c r="S204" s="2">
        <v>2004</v>
      </c>
      <c r="T204" s="2">
        <v>2020</v>
      </c>
      <c r="U204" s="2">
        <v>8</v>
      </c>
      <c r="V204" s="2">
        <v>5</v>
      </c>
      <c r="W204" s="2">
        <v>0</v>
      </c>
      <c r="X204" s="2">
        <v>-0.75</v>
      </c>
      <c r="Y204" s="2">
        <v>-0.90909090909090917</v>
      </c>
      <c r="Z204" s="2">
        <v>-0.91666666666666663</v>
      </c>
      <c r="AA204" s="2">
        <v>-0.16666666666666663</v>
      </c>
      <c r="AB204" s="2">
        <v>12</v>
      </c>
      <c r="AC204" s="2">
        <v>1.5</v>
      </c>
      <c r="AD204" s="2">
        <v>1.2</v>
      </c>
      <c r="AE204" s="2">
        <v>1</v>
      </c>
      <c r="AG204" s="2">
        <v>2.6086956521739131</v>
      </c>
      <c r="AH204" s="2">
        <v>0.9375</v>
      </c>
      <c r="AI204" s="2">
        <v>0.74999999999999989</v>
      </c>
      <c r="AJ204" s="2"/>
    </row>
    <row r="205" spans="1:36" x14ac:dyDescent="0.2">
      <c r="A205" s="2" t="s">
        <v>742</v>
      </c>
      <c r="B205" s="2" t="s">
        <v>743</v>
      </c>
      <c r="C205" s="2" t="s">
        <v>744</v>
      </c>
      <c r="D205" s="2" t="s">
        <v>231</v>
      </c>
      <c r="E205" s="2" t="s">
        <v>119</v>
      </c>
      <c r="F205" s="2" t="s">
        <v>120</v>
      </c>
      <c r="G205">
        <v>32.187800000000003</v>
      </c>
      <c r="H205">
        <v>22.5</v>
      </c>
      <c r="J205">
        <v>3.5169999999999999</v>
      </c>
      <c r="K205">
        <v>7.4552199999999997</v>
      </c>
      <c r="N205" s="5">
        <v>42902</v>
      </c>
      <c r="O205">
        <v>26.24</v>
      </c>
      <c r="P205" s="5">
        <v>44306</v>
      </c>
      <c r="Q205" s="5">
        <v>44307</v>
      </c>
      <c r="R205" s="2" t="s">
        <v>105</v>
      </c>
      <c r="S205" s="2">
        <v>2017</v>
      </c>
      <c r="T205" s="2">
        <v>2017</v>
      </c>
      <c r="U205" s="2">
        <v>0</v>
      </c>
      <c r="V205" s="2">
        <v>0</v>
      </c>
      <c r="W205" s="2">
        <v>0</v>
      </c>
      <c r="X205" s="2"/>
      <c r="Y205" s="2"/>
      <c r="Z205" s="2"/>
      <c r="AA205" s="2"/>
      <c r="AB205" s="2"/>
      <c r="AC205" s="2"/>
      <c r="AD205" s="2"/>
      <c r="AE205" s="2"/>
      <c r="AG205" s="2"/>
      <c r="AH205" s="2"/>
      <c r="AI205" s="2"/>
      <c r="AJ205" s="2"/>
    </row>
    <row r="206" spans="1:36" x14ac:dyDescent="0.2">
      <c r="A206" s="2" t="s">
        <v>745</v>
      </c>
      <c r="B206" s="2" t="s">
        <v>746</v>
      </c>
      <c r="C206" s="2" t="s">
        <v>747</v>
      </c>
      <c r="D206" s="2" t="s">
        <v>231</v>
      </c>
      <c r="E206" s="2" t="s">
        <v>119</v>
      </c>
      <c r="F206" s="2" t="s">
        <v>438</v>
      </c>
      <c r="G206">
        <v>157.25</v>
      </c>
      <c r="H206">
        <v>99.68</v>
      </c>
      <c r="I206">
        <v>24.0185</v>
      </c>
      <c r="J206">
        <v>55.042999999999999</v>
      </c>
      <c r="K206">
        <v>2.4117500000000001</v>
      </c>
      <c r="L206">
        <v>2</v>
      </c>
      <c r="M206">
        <v>1.4999999999999999E-2</v>
      </c>
      <c r="N206" s="5">
        <v>44326</v>
      </c>
      <c r="O206">
        <v>132.65</v>
      </c>
      <c r="P206" s="5">
        <v>44306</v>
      </c>
      <c r="Q206" s="5">
        <v>44307</v>
      </c>
      <c r="R206" s="2" t="s">
        <v>105</v>
      </c>
      <c r="S206" s="2">
        <v>2004</v>
      </c>
      <c r="T206" s="2">
        <v>2020</v>
      </c>
      <c r="U206" s="2">
        <v>12</v>
      </c>
      <c r="V206" s="2">
        <v>1</v>
      </c>
      <c r="W206" s="2">
        <v>-0.44444444444444448</v>
      </c>
      <c r="X206" s="2">
        <v>-0.81818181818181823</v>
      </c>
      <c r="Y206" s="2">
        <v>-0.8666666666666667</v>
      </c>
      <c r="Z206" s="2">
        <v>-0.9</v>
      </c>
      <c r="AA206" s="2">
        <v>0</v>
      </c>
      <c r="AB206" s="2">
        <v>20</v>
      </c>
      <c r="AC206" s="2">
        <v>2</v>
      </c>
      <c r="AD206" s="2">
        <v>2</v>
      </c>
      <c r="AE206" s="2">
        <v>2</v>
      </c>
      <c r="AG206" s="2">
        <v>1.1299435028248588</v>
      </c>
      <c r="AH206" s="2">
        <v>0.86956521739130443</v>
      </c>
      <c r="AI206" s="2">
        <v>0.8</v>
      </c>
      <c r="AJ206" s="2"/>
    </row>
    <row r="207" spans="1:36" x14ac:dyDescent="0.2">
      <c r="A207" s="2" t="s">
        <v>748</v>
      </c>
      <c r="B207" s="2" t="s">
        <v>749</v>
      </c>
      <c r="C207" s="2" t="s">
        <v>750</v>
      </c>
      <c r="D207" s="2" t="s">
        <v>231</v>
      </c>
      <c r="E207" s="2" t="s">
        <v>48</v>
      </c>
      <c r="F207" s="2" t="s">
        <v>198</v>
      </c>
      <c r="G207">
        <v>10</v>
      </c>
      <c r="H207">
        <v>7.4</v>
      </c>
      <c r="J207">
        <v>23.939</v>
      </c>
      <c r="K207">
        <v>0.39266499999999999</v>
      </c>
      <c r="N207" s="5">
        <v>43601</v>
      </c>
      <c r="O207">
        <v>9.1</v>
      </c>
      <c r="P207" s="5">
        <v>44306</v>
      </c>
      <c r="Q207" s="5">
        <v>44307</v>
      </c>
      <c r="R207" s="2" t="s">
        <v>105</v>
      </c>
      <c r="S207" s="2">
        <v>1998</v>
      </c>
      <c r="T207" s="2">
        <v>2019</v>
      </c>
      <c r="U207" s="2">
        <v>3</v>
      </c>
      <c r="V207" s="2">
        <v>6</v>
      </c>
      <c r="W207" s="2">
        <v>-0.99833333333333318</v>
      </c>
      <c r="X207" s="2"/>
      <c r="Y207" s="2"/>
      <c r="Z207" s="2"/>
      <c r="AA207" s="2">
        <v>-0.5</v>
      </c>
      <c r="AB207" s="2">
        <v>0.2</v>
      </c>
      <c r="AC207" s="2">
        <v>0.2</v>
      </c>
      <c r="AD207" s="2">
        <v>0.1</v>
      </c>
      <c r="AE207" s="2"/>
      <c r="AG207" s="2"/>
      <c r="AH207" s="2">
        <v>-0.18181818181818185</v>
      </c>
      <c r="AI207" s="2"/>
      <c r="AJ207" s="2"/>
    </row>
    <row r="208" spans="1:36" x14ac:dyDescent="0.2">
      <c r="A208" s="2" t="s">
        <v>751</v>
      </c>
      <c r="B208" s="2" t="s">
        <v>752</v>
      </c>
      <c r="C208" s="2" t="s">
        <v>753</v>
      </c>
      <c r="D208" s="2" t="s">
        <v>231</v>
      </c>
      <c r="E208" s="2" t="s">
        <v>52</v>
      </c>
      <c r="F208" s="2" t="s">
        <v>224</v>
      </c>
      <c r="G208">
        <v>81.150000000000006</v>
      </c>
      <c r="H208">
        <v>48.18</v>
      </c>
      <c r="I208">
        <v>52.654499999999999</v>
      </c>
      <c r="J208">
        <v>62.612000000000002</v>
      </c>
      <c r="K208">
        <v>1.0612999999999999</v>
      </c>
      <c r="L208">
        <v>2</v>
      </c>
      <c r="M208">
        <v>3.0200000000000001E-2</v>
      </c>
      <c r="N208" s="5">
        <v>44161</v>
      </c>
      <c r="O208">
        <v>66.7</v>
      </c>
      <c r="P208" s="5">
        <v>44306</v>
      </c>
      <c r="Q208" s="5">
        <v>44307</v>
      </c>
      <c r="R208" s="2" t="s">
        <v>105</v>
      </c>
      <c r="S208" s="2">
        <v>2019</v>
      </c>
      <c r="T208" s="2">
        <v>2020</v>
      </c>
      <c r="U208" s="2">
        <v>0</v>
      </c>
      <c r="V208" s="2">
        <v>1</v>
      </c>
      <c r="W208" s="2">
        <v>-0.36507936507936506</v>
      </c>
      <c r="X208" s="2"/>
      <c r="Y208" s="2"/>
      <c r="Z208" s="2"/>
      <c r="AA208" s="2">
        <v>-0.36507936507936506</v>
      </c>
      <c r="AB208" s="2"/>
      <c r="AC208" s="2"/>
      <c r="AD208" s="2"/>
      <c r="AE208" s="2">
        <v>2</v>
      </c>
      <c r="AG208" s="2"/>
      <c r="AH208" s="2"/>
      <c r="AI208" s="2"/>
      <c r="AJ208" s="2"/>
    </row>
    <row r="209" spans="1:36" x14ac:dyDescent="0.2">
      <c r="A209" s="2" t="s">
        <v>754</v>
      </c>
      <c r="B209" s="2" t="s">
        <v>755</v>
      </c>
      <c r="C209" s="2" t="s">
        <v>756</v>
      </c>
      <c r="D209" s="2" t="s">
        <v>231</v>
      </c>
      <c r="E209" s="2" t="s">
        <v>119</v>
      </c>
      <c r="F209" s="2" t="s">
        <v>757</v>
      </c>
      <c r="G209">
        <v>74.3</v>
      </c>
      <c r="H209">
        <v>36.049999999999997</v>
      </c>
      <c r="J209">
        <v>18.087</v>
      </c>
      <c r="K209">
        <v>4.0692199999999996</v>
      </c>
      <c r="N209" s="5"/>
      <c r="O209">
        <v>73</v>
      </c>
      <c r="P209" s="5">
        <v>44306</v>
      </c>
      <c r="Q209" s="5">
        <v>44307</v>
      </c>
      <c r="R209" s="2" t="s">
        <v>105</v>
      </c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G209" s="2"/>
      <c r="AH209" s="2"/>
      <c r="AI209" s="2"/>
      <c r="AJ209" s="2"/>
    </row>
    <row r="210" spans="1:36" x14ac:dyDescent="0.2">
      <c r="A210" s="2" t="s">
        <v>758</v>
      </c>
      <c r="B210" s="2" t="s">
        <v>759</v>
      </c>
      <c r="C210" s="2" t="s">
        <v>760</v>
      </c>
      <c r="D210" s="2" t="s">
        <v>231</v>
      </c>
      <c r="E210" s="2" t="s">
        <v>44</v>
      </c>
      <c r="F210" s="2" t="s">
        <v>59</v>
      </c>
      <c r="G210">
        <v>4.88</v>
      </c>
      <c r="H210">
        <v>1.3</v>
      </c>
      <c r="I210">
        <v>48.2759</v>
      </c>
      <c r="J210">
        <v>-0.58799999999999997</v>
      </c>
      <c r="N210" s="5"/>
      <c r="O210">
        <v>2.8</v>
      </c>
      <c r="P210" s="5">
        <v>44306</v>
      </c>
      <c r="Q210" s="5">
        <v>44307</v>
      </c>
      <c r="R210" s="2" t="s">
        <v>105</v>
      </c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G210" s="2"/>
      <c r="AH210" s="2"/>
      <c r="AI210" s="2"/>
      <c r="AJ210" s="2"/>
    </row>
    <row r="211" spans="1:36" x14ac:dyDescent="0.2">
      <c r="A211" s="2" t="s">
        <v>761</v>
      </c>
      <c r="B211" s="2" t="s">
        <v>762</v>
      </c>
      <c r="C211" s="2" t="s">
        <v>763</v>
      </c>
      <c r="D211" s="2" t="s">
        <v>231</v>
      </c>
      <c r="E211" s="2" t="s">
        <v>40</v>
      </c>
      <c r="F211" s="2" t="s">
        <v>327</v>
      </c>
      <c r="G211">
        <v>68</v>
      </c>
      <c r="H211">
        <v>32.65</v>
      </c>
      <c r="I211">
        <v>23.2593</v>
      </c>
      <c r="J211">
        <v>12.651</v>
      </c>
      <c r="K211">
        <v>4.9640300000000002</v>
      </c>
      <c r="N211" s="5"/>
      <c r="O211">
        <v>62.8</v>
      </c>
      <c r="P211" s="5">
        <v>44306</v>
      </c>
      <c r="Q211" s="5">
        <v>44307</v>
      </c>
      <c r="R211" s="2" t="s">
        <v>105</v>
      </c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G211" s="2"/>
      <c r="AH211" s="2"/>
      <c r="AI211" s="2"/>
      <c r="AJ211" s="2"/>
    </row>
    <row r="212" spans="1:36" x14ac:dyDescent="0.2">
      <c r="A212" s="2" t="s">
        <v>764</v>
      </c>
      <c r="B212" s="2" t="s">
        <v>765</v>
      </c>
      <c r="C212" s="2" t="s">
        <v>766</v>
      </c>
      <c r="D212" s="2" t="s">
        <v>231</v>
      </c>
      <c r="E212" s="2" t="s">
        <v>110</v>
      </c>
      <c r="F212" s="2" t="s">
        <v>150</v>
      </c>
      <c r="G212">
        <v>276.89999999999998</v>
      </c>
      <c r="H212">
        <v>154.30000000000001</v>
      </c>
      <c r="I212">
        <v>52.672899999999998</v>
      </c>
      <c r="J212">
        <v>23.178999999999998</v>
      </c>
      <c r="K212">
        <v>11.8599</v>
      </c>
      <c r="L212">
        <v>2.5</v>
      </c>
      <c r="M212">
        <v>9.1999999999999998E-3</v>
      </c>
      <c r="N212" s="5">
        <v>44308</v>
      </c>
      <c r="O212">
        <v>275.60000000000002</v>
      </c>
      <c r="P212" s="5">
        <v>44306</v>
      </c>
      <c r="Q212" s="5">
        <v>44307</v>
      </c>
      <c r="R212" s="2" t="s">
        <v>105</v>
      </c>
      <c r="S212" s="2">
        <v>2009</v>
      </c>
      <c r="T212" s="2">
        <v>2008</v>
      </c>
      <c r="U212" s="2">
        <v>7</v>
      </c>
      <c r="V212" s="2">
        <v>3</v>
      </c>
      <c r="W212" s="2">
        <v>-0.98333333333333317</v>
      </c>
      <c r="X212" s="2"/>
      <c r="Y212" s="2"/>
      <c r="Z212" s="2"/>
      <c r="AA212" s="2"/>
      <c r="AB212" s="2">
        <v>96</v>
      </c>
      <c r="AC212" s="2">
        <v>1.85</v>
      </c>
      <c r="AD212" s="2">
        <v>2.0499999999999998</v>
      </c>
      <c r="AE212" s="2">
        <v>2.2999999999999998</v>
      </c>
      <c r="AG212" s="2">
        <v>22.857142857142858</v>
      </c>
      <c r="AH212" s="2">
        <v>0.40217391304347833</v>
      </c>
      <c r="AI212" s="2">
        <v>0.42708333333333331</v>
      </c>
      <c r="AJ212" s="2"/>
    </row>
    <row r="213" spans="1:36" x14ac:dyDescent="0.2">
      <c r="A213" s="2" t="s">
        <v>767</v>
      </c>
      <c r="B213" s="2" t="s">
        <v>768</v>
      </c>
      <c r="C213" s="2" t="s">
        <v>769</v>
      </c>
      <c r="D213" s="2" t="s">
        <v>231</v>
      </c>
      <c r="E213" s="2" t="s">
        <v>52</v>
      </c>
      <c r="F213" s="2" t="s">
        <v>61</v>
      </c>
      <c r="G213">
        <v>25</v>
      </c>
      <c r="H213">
        <v>9.9</v>
      </c>
      <c r="J213">
        <v>13.372</v>
      </c>
      <c r="K213">
        <v>1.7574000000000001</v>
      </c>
      <c r="N213" s="5">
        <v>43706</v>
      </c>
      <c r="O213">
        <v>23.5</v>
      </c>
      <c r="P213" s="5">
        <v>44306</v>
      </c>
      <c r="Q213" s="5">
        <v>44307</v>
      </c>
      <c r="R213" s="2" t="s">
        <v>105</v>
      </c>
      <c r="S213" s="2">
        <v>2019</v>
      </c>
      <c r="T213" s="2">
        <v>2019</v>
      </c>
      <c r="U213" s="2">
        <v>0</v>
      </c>
      <c r="V213" s="2">
        <v>0</v>
      </c>
      <c r="W213" s="2">
        <v>0</v>
      </c>
      <c r="X213" s="2"/>
      <c r="Y213" s="2"/>
      <c r="Z213" s="2"/>
      <c r="AA213" s="2"/>
      <c r="AB213" s="2"/>
      <c r="AC213" s="2"/>
      <c r="AD213" s="2"/>
      <c r="AE213" s="2"/>
      <c r="AG213" s="2"/>
      <c r="AH213" s="2"/>
      <c r="AI213" s="2"/>
      <c r="AJ213" s="2"/>
    </row>
    <row r="214" spans="1:36" x14ac:dyDescent="0.2">
      <c r="A214" s="2" t="s">
        <v>770</v>
      </c>
      <c r="B214" s="2" t="s">
        <v>771</v>
      </c>
      <c r="C214" s="2" t="s">
        <v>772</v>
      </c>
      <c r="D214" s="2" t="s">
        <v>231</v>
      </c>
      <c r="E214" s="2" t="s">
        <v>119</v>
      </c>
      <c r="F214" s="2" t="s">
        <v>373</v>
      </c>
      <c r="G214">
        <v>69.099999999999994</v>
      </c>
      <c r="H214">
        <v>47.53</v>
      </c>
      <c r="J214">
        <v>38.473999999999997</v>
      </c>
      <c r="K214">
        <v>1.77471</v>
      </c>
      <c r="L214">
        <v>0.1</v>
      </c>
      <c r="M214">
        <v>1.5E-3</v>
      </c>
      <c r="N214" s="5">
        <v>44316</v>
      </c>
      <c r="O214">
        <v>68.38</v>
      </c>
      <c r="P214" s="5">
        <v>44306</v>
      </c>
      <c r="Q214" s="5">
        <v>44307</v>
      </c>
      <c r="R214" s="2" t="s">
        <v>105</v>
      </c>
      <c r="S214" s="2">
        <v>2020</v>
      </c>
      <c r="T214" s="2">
        <v>2020</v>
      </c>
      <c r="U214" s="2">
        <v>0</v>
      </c>
      <c r="V214" s="2">
        <v>0</v>
      </c>
      <c r="W214" s="2">
        <v>0</v>
      </c>
      <c r="X214" s="2"/>
      <c r="Y214" s="2"/>
      <c r="Z214" s="2"/>
      <c r="AA214" s="2"/>
      <c r="AB214" s="2"/>
      <c r="AC214" s="2"/>
      <c r="AD214" s="2"/>
      <c r="AE214" s="2"/>
      <c r="AG214" s="2"/>
      <c r="AH214" s="2"/>
      <c r="AI214" s="2"/>
      <c r="AJ214" s="2"/>
    </row>
    <row r="215" spans="1:36" x14ac:dyDescent="0.2">
      <c r="A215" s="2" t="s">
        <v>773</v>
      </c>
      <c r="B215" s="2" t="s">
        <v>774</v>
      </c>
      <c r="C215" s="2" t="s">
        <v>775</v>
      </c>
      <c r="D215" s="2" t="s">
        <v>231</v>
      </c>
      <c r="E215" s="2" t="s">
        <v>44</v>
      </c>
      <c r="F215" s="2" t="s">
        <v>776</v>
      </c>
      <c r="G215">
        <v>23.54</v>
      </c>
      <c r="H215">
        <v>14.48</v>
      </c>
      <c r="I215">
        <v>98.701300000000003</v>
      </c>
      <c r="J215">
        <v>5.6669999999999998</v>
      </c>
      <c r="K215">
        <v>4.0232900000000003</v>
      </c>
      <c r="L215">
        <v>0.42</v>
      </c>
      <c r="M215">
        <v>1.8200000000000001E-2</v>
      </c>
      <c r="N215" s="5">
        <v>44312</v>
      </c>
      <c r="O215">
        <v>22.88</v>
      </c>
      <c r="P215" s="5">
        <v>44306</v>
      </c>
      <c r="Q215" s="5">
        <v>44307</v>
      </c>
      <c r="R215" s="2" t="s">
        <v>105</v>
      </c>
      <c r="S215" s="2">
        <v>2020</v>
      </c>
      <c r="T215" s="2">
        <v>2020</v>
      </c>
      <c r="U215" s="2">
        <v>0</v>
      </c>
      <c r="V215" s="2">
        <v>0</v>
      </c>
      <c r="W215" s="2">
        <v>0</v>
      </c>
      <c r="X215" s="2"/>
      <c r="Y215" s="2"/>
      <c r="Z215" s="2"/>
      <c r="AA215" s="2"/>
      <c r="AB215" s="2"/>
      <c r="AC215" s="2"/>
      <c r="AD215" s="2"/>
      <c r="AE215" s="2"/>
      <c r="AG215" s="2"/>
      <c r="AH215" s="2"/>
      <c r="AI215" s="2"/>
      <c r="AJ215" s="2"/>
    </row>
    <row r="216" spans="1:36" x14ac:dyDescent="0.2">
      <c r="A216" s="2" t="s">
        <v>777</v>
      </c>
      <c r="B216" s="2" t="s">
        <v>778</v>
      </c>
      <c r="C216" s="2" t="s">
        <v>779</v>
      </c>
      <c r="D216" s="2" t="s">
        <v>109</v>
      </c>
      <c r="E216" s="2" t="s">
        <v>48</v>
      </c>
      <c r="F216" s="2" t="s">
        <v>64</v>
      </c>
      <c r="G216">
        <v>11.25</v>
      </c>
      <c r="H216">
        <v>5.4509999999999996</v>
      </c>
      <c r="I216">
        <v>143.01400000000001</v>
      </c>
      <c r="J216">
        <v>29.344999999999999</v>
      </c>
      <c r="K216">
        <v>0.33627499999999999</v>
      </c>
      <c r="N216" s="5">
        <v>43609</v>
      </c>
      <c r="O216">
        <v>9.8780000000000001</v>
      </c>
      <c r="P216" s="5">
        <v>44306</v>
      </c>
      <c r="Q216" s="5">
        <v>44307</v>
      </c>
      <c r="R216" s="2" t="s">
        <v>780</v>
      </c>
      <c r="S216" s="2">
        <v>2001</v>
      </c>
      <c r="T216" s="2">
        <v>2019</v>
      </c>
      <c r="U216" s="2">
        <v>8</v>
      </c>
      <c r="V216" s="2">
        <v>4</v>
      </c>
      <c r="W216" s="2">
        <v>-0.91538461538461535</v>
      </c>
      <c r="X216" s="2">
        <v>-0.85333333333333339</v>
      </c>
      <c r="Y216" s="2">
        <v>-0.85333333333333339</v>
      </c>
      <c r="Z216" s="2"/>
      <c r="AA216" s="2">
        <v>0</v>
      </c>
      <c r="AB216" s="2">
        <v>0.19</v>
      </c>
      <c r="AC216" s="2">
        <v>0.11</v>
      </c>
      <c r="AD216" s="2">
        <v>0.11</v>
      </c>
      <c r="AE216" s="2"/>
      <c r="AG216" s="2"/>
      <c r="AH216" s="2"/>
      <c r="AI216" s="2">
        <v>-4.0740740740740737E-2</v>
      </c>
      <c r="AJ216" s="2"/>
    </row>
    <row r="217" spans="1:36" x14ac:dyDescent="0.2">
      <c r="A217" s="2" t="s">
        <v>781</v>
      </c>
      <c r="B217" s="2" t="s">
        <v>782</v>
      </c>
      <c r="C217" s="2" t="s">
        <v>783</v>
      </c>
      <c r="D217" s="2" t="s">
        <v>109</v>
      </c>
      <c r="E217" s="2" t="s">
        <v>44</v>
      </c>
      <c r="F217" s="2" t="s">
        <v>784</v>
      </c>
      <c r="G217">
        <v>90.04</v>
      </c>
      <c r="H217">
        <v>45.3</v>
      </c>
      <c r="I217">
        <v>14.755699999999999</v>
      </c>
      <c r="J217">
        <v>92.302999999999997</v>
      </c>
      <c r="K217">
        <v>0.91600499999999996</v>
      </c>
      <c r="L217">
        <v>1.9</v>
      </c>
      <c r="M217">
        <v>2.1999999999999999E-2</v>
      </c>
      <c r="N217" s="5">
        <v>44329</v>
      </c>
      <c r="O217">
        <v>85.05</v>
      </c>
      <c r="P217" s="5">
        <v>44306</v>
      </c>
      <c r="Q217" s="5">
        <v>44307</v>
      </c>
      <c r="R217" s="2" t="s">
        <v>780</v>
      </c>
      <c r="S217" s="2">
        <v>2001</v>
      </c>
      <c r="T217" s="2">
        <v>2020</v>
      </c>
      <c r="U217" s="2">
        <v>14</v>
      </c>
      <c r="V217" s="2">
        <v>4</v>
      </c>
      <c r="W217" s="2">
        <v>4.4347826086956523</v>
      </c>
      <c r="X217" s="2">
        <v>0</v>
      </c>
      <c r="Y217" s="2">
        <v>-0.13793103448275859</v>
      </c>
      <c r="Z217" s="2">
        <v>-0.2857142857142857</v>
      </c>
      <c r="AA217" s="2">
        <v>-0.2857142857142857</v>
      </c>
      <c r="AB217" s="2">
        <v>3.5</v>
      </c>
      <c r="AC217" s="2">
        <v>4</v>
      </c>
      <c r="AD217" s="2">
        <v>3.5</v>
      </c>
      <c r="AE217" s="2">
        <v>2.5</v>
      </c>
      <c r="AG217" s="2">
        <v>0.26717557251908397</v>
      </c>
      <c r="AH217" s="2">
        <v>0.37037037037037029</v>
      </c>
      <c r="AI217" s="2">
        <v>0.46666666666666667</v>
      </c>
      <c r="AJ217" s="2"/>
    </row>
    <row r="218" spans="1:36" x14ac:dyDescent="0.2">
      <c r="A218" s="2" t="s">
        <v>785</v>
      </c>
      <c r="B218" s="2" t="s">
        <v>786</v>
      </c>
      <c r="C218" s="2" t="s">
        <v>787</v>
      </c>
      <c r="D218" s="2" t="s">
        <v>109</v>
      </c>
      <c r="E218" s="2" t="s">
        <v>132</v>
      </c>
      <c r="F218" s="2" t="s">
        <v>788</v>
      </c>
      <c r="G218">
        <v>104.1</v>
      </c>
      <c r="H218">
        <v>81.86</v>
      </c>
      <c r="I218">
        <v>36.921799999999998</v>
      </c>
      <c r="J218">
        <v>27.507000000000001</v>
      </c>
      <c r="K218">
        <v>3.3140700000000001</v>
      </c>
      <c r="L218">
        <v>0.7</v>
      </c>
      <c r="M218">
        <v>7.7000000000000002E-3</v>
      </c>
      <c r="N218" s="5">
        <v>44292</v>
      </c>
      <c r="O218">
        <v>91.4</v>
      </c>
      <c r="P218" s="5">
        <v>44306</v>
      </c>
      <c r="Q218" s="5">
        <v>44307</v>
      </c>
      <c r="R218" s="2" t="s">
        <v>780</v>
      </c>
      <c r="S218" s="2">
        <v>2001</v>
      </c>
      <c r="T218" s="2">
        <v>2021</v>
      </c>
      <c r="U218" s="2">
        <v>7</v>
      </c>
      <c r="V218" s="2">
        <v>6</v>
      </c>
      <c r="W218" s="2">
        <v>-0.30000000000000004</v>
      </c>
      <c r="X218" s="2">
        <v>-0.5</v>
      </c>
      <c r="Y218" s="2">
        <v>0</v>
      </c>
      <c r="Z218" s="2">
        <v>0</v>
      </c>
      <c r="AA218" s="2">
        <v>0</v>
      </c>
      <c r="AB218" s="2">
        <v>0.7</v>
      </c>
      <c r="AC218" s="2">
        <v>0.7</v>
      </c>
      <c r="AD218" s="2">
        <v>0.7</v>
      </c>
      <c r="AE218" s="2">
        <v>0.7</v>
      </c>
      <c r="AF218">
        <v>0.7</v>
      </c>
      <c r="AG218" s="2">
        <v>0.23333333333333331</v>
      </c>
      <c r="AH218" s="2">
        <v>0.21874999999999997</v>
      </c>
      <c r="AI218" s="2">
        <v>0.21874999999999997</v>
      </c>
      <c r="AJ218" s="2"/>
    </row>
    <row r="219" spans="1:36" x14ac:dyDescent="0.2">
      <c r="A219" s="2" t="s">
        <v>789</v>
      </c>
      <c r="B219" s="2" t="s">
        <v>790</v>
      </c>
      <c r="C219" s="2" t="s">
        <v>791</v>
      </c>
      <c r="D219" s="2" t="s">
        <v>109</v>
      </c>
      <c r="E219" s="2" t="s">
        <v>44</v>
      </c>
      <c r="F219" s="2" t="s">
        <v>633</v>
      </c>
      <c r="G219">
        <v>130.85</v>
      </c>
      <c r="H219">
        <v>67.44</v>
      </c>
      <c r="J219">
        <v>61.31</v>
      </c>
      <c r="K219">
        <v>1.8108</v>
      </c>
      <c r="L219">
        <v>3</v>
      </c>
      <c r="M219">
        <v>2.6200000000000001E-2</v>
      </c>
      <c r="N219" s="5">
        <v>44027</v>
      </c>
      <c r="O219">
        <v>111.7</v>
      </c>
      <c r="P219" s="5">
        <v>44306</v>
      </c>
      <c r="Q219" s="5">
        <v>44307</v>
      </c>
      <c r="R219" s="2" t="s">
        <v>780</v>
      </c>
      <c r="S219" s="2">
        <v>2001</v>
      </c>
      <c r="T219" s="2">
        <v>2020</v>
      </c>
      <c r="U219" s="2">
        <v>11</v>
      </c>
      <c r="V219" s="2">
        <v>3</v>
      </c>
      <c r="W219" s="2">
        <v>12.725490196078432</v>
      </c>
      <c r="X219" s="2">
        <v>2.1111111111111112</v>
      </c>
      <c r="Y219" s="2">
        <v>1.1538461538461535</v>
      </c>
      <c r="Z219" s="2">
        <v>-0.17647058823529413</v>
      </c>
      <c r="AA219" s="2">
        <v>0.47368421052631576</v>
      </c>
      <c r="AB219" s="2">
        <v>8.5</v>
      </c>
      <c r="AC219" s="2">
        <v>4.5</v>
      </c>
      <c r="AD219" s="2">
        <v>4.75</v>
      </c>
      <c r="AE219" s="2">
        <v>7</v>
      </c>
      <c r="AG219" s="2">
        <v>0.57046979865771807</v>
      </c>
      <c r="AH219" s="2">
        <v>0.31034482758620691</v>
      </c>
      <c r="AI219" s="2">
        <v>-0.77868852459016402</v>
      </c>
      <c r="AJ219" s="2"/>
    </row>
    <row r="220" spans="1:36" x14ac:dyDescent="0.2">
      <c r="A220" s="2" t="s">
        <v>792</v>
      </c>
      <c r="B220" s="2" t="s">
        <v>793</v>
      </c>
      <c r="C220" s="2" t="s">
        <v>794</v>
      </c>
      <c r="D220" s="2" t="s">
        <v>109</v>
      </c>
      <c r="E220" s="2" t="s">
        <v>52</v>
      </c>
      <c r="F220" s="2" t="s">
        <v>506</v>
      </c>
      <c r="G220">
        <v>48.505000000000003</v>
      </c>
      <c r="H220">
        <v>24.86</v>
      </c>
      <c r="I220">
        <v>20.4025</v>
      </c>
      <c r="J220">
        <v>11.119</v>
      </c>
      <c r="K220">
        <v>4.3304299999999998</v>
      </c>
      <c r="L220">
        <v>1.35</v>
      </c>
      <c r="M220">
        <v>2.8199999999999999E-2</v>
      </c>
      <c r="N220" s="5">
        <v>44323</v>
      </c>
      <c r="O220">
        <v>48.274999999999999</v>
      </c>
      <c r="P220" s="5">
        <v>44306</v>
      </c>
      <c r="Q220" s="5">
        <v>44307</v>
      </c>
      <c r="R220" s="2" t="s">
        <v>780</v>
      </c>
      <c r="S220" s="2">
        <v>2002</v>
      </c>
      <c r="T220" s="2">
        <v>2020</v>
      </c>
      <c r="U220" s="2">
        <v>13</v>
      </c>
      <c r="V220" s="2">
        <v>1</v>
      </c>
      <c r="W220" s="2">
        <v>5.486486486486486</v>
      </c>
      <c r="X220" s="2">
        <v>2.4285714285714288</v>
      </c>
      <c r="Y220" s="2">
        <v>1.8235294117647056</v>
      </c>
      <c r="Z220" s="2">
        <v>1.2857142857142856</v>
      </c>
      <c r="AA220" s="2">
        <v>1.0869565217391306</v>
      </c>
      <c r="AB220" s="2">
        <v>1.05</v>
      </c>
      <c r="AC220" s="2">
        <v>1.1499999999999999</v>
      </c>
      <c r="AD220" s="2">
        <v>1.1499999999999999</v>
      </c>
      <c r="AE220" s="2">
        <v>2.4</v>
      </c>
      <c r="AG220" s="2">
        <v>0.47727272727272718</v>
      </c>
      <c r="AH220" s="2">
        <v>0.67647058823529405</v>
      </c>
      <c r="AI220" s="2">
        <v>0.54761904761904756</v>
      </c>
      <c r="AJ220" s="2"/>
    </row>
    <row r="221" spans="1:36" x14ac:dyDescent="0.2">
      <c r="A221" s="2" t="s">
        <v>795</v>
      </c>
      <c r="B221" s="2" t="s">
        <v>796</v>
      </c>
      <c r="C221" s="2" t="s">
        <v>797</v>
      </c>
      <c r="D221" s="2" t="s">
        <v>109</v>
      </c>
      <c r="E221" s="2" t="s">
        <v>127</v>
      </c>
      <c r="F221" s="2" t="s">
        <v>128</v>
      </c>
      <c r="G221">
        <v>17.36</v>
      </c>
      <c r="H221">
        <v>12.07</v>
      </c>
      <c r="I221">
        <v>18.2486</v>
      </c>
      <c r="J221">
        <v>7.5730000000000004</v>
      </c>
      <c r="K221">
        <v>2.1133000000000002</v>
      </c>
      <c r="L221">
        <v>0.6</v>
      </c>
      <c r="M221">
        <v>3.7100000000000001E-2</v>
      </c>
      <c r="N221" s="5">
        <v>44292</v>
      </c>
      <c r="O221">
        <v>15.996</v>
      </c>
      <c r="P221" s="5">
        <v>44306</v>
      </c>
      <c r="Q221" s="5">
        <v>44307</v>
      </c>
      <c r="R221" s="2" t="s">
        <v>780</v>
      </c>
      <c r="S221" s="2">
        <v>2001</v>
      </c>
      <c r="T221" s="2">
        <v>2021</v>
      </c>
      <c r="U221" s="2">
        <v>7</v>
      </c>
      <c r="V221" s="2">
        <v>5</v>
      </c>
      <c r="W221" s="2">
        <v>-3.2258064516129059E-2</v>
      </c>
      <c r="X221" s="2">
        <v>0.19999999999999996</v>
      </c>
      <c r="Y221" s="2">
        <v>-0.44444444444444448</v>
      </c>
      <c r="Z221" s="2">
        <v>-7.6923076923076983E-2</v>
      </c>
      <c r="AA221" s="2">
        <v>-0.5</v>
      </c>
      <c r="AB221" s="2">
        <v>1.8</v>
      </c>
      <c r="AC221" s="2">
        <v>0.65</v>
      </c>
      <c r="AD221" s="2">
        <v>0.7</v>
      </c>
      <c r="AE221" s="2">
        <v>1.2</v>
      </c>
      <c r="AF221">
        <v>0.6</v>
      </c>
      <c r="AG221" s="2"/>
      <c r="AH221" s="2"/>
      <c r="AI221" s="2"/>
      <c r="AJ221" s="2"/>
    </row>
    <row r="222" spans="1:36" x14ac:dyDescent="0.2">
      <c r="A222" s="2" t="s">
        <v>798</v>
      </c>
      <c r="B222" s="2" t="s">
        <v>799</v>
      </c>
      <c r="C222" s="2" t="s">
        <v>800</v>
      </c>
      <c r="D222" s="2" t="s">
        <v>109</v>
      </c>
      <c r="E222" s="2" t="s">
        <v>119</v>
      </c>
      <c r="F222" s="2" t="s">
        <v>801</v>
      </c>
      <c r="G222">
        <v>46.51</v>
      </c>
      <c r="H222">
        <v>31.03</v>
      </c>
      <c r="I222">
        <v>12.6389</v>
      </c>
      <c r="J222">
        <v>30.4</v>
      </c>
      <c r="K222">
        <v>1.2722</v>
      </c>
      <c r="L222">
        <v>0.88</v>
      </c>
      <c r="M222">
        <v>2.3E-2</v>
      </c>
      <c r="N222" s="5">
        <v>44341</v>
      </c>
      <c r="O222">
        <v>38.575000000000003</v>
      </c>
      <c r="P222" s="5">
        <v>44306</v>
      </c>
      <c r="Q222" s="5">
        <v>44307</v>
      </c>
      <c r="R222" s="2" t="s">
        <v>780</v>
      </c>
      <c r="S222" s="2">
        <v>2001</v>
      </c>
      <c r="T222" s="2">
        <v>2020</v>
      </c>
      <c r="U222" s="2">
        <v>16</v>
      </c>
      <c r="V222" s="2">
        <v>3</v>
      </c>
      <c r="W222" s="2">
        <v>-9.6774193548387177E-2</v>
      </c>
      <c r="X222" s="2">
        <v>0.52727272727272712</v>
      </c>
      <c r="Y222" s="2">
        <v>2.8181818181818183</v>
      </c>
      <c r="Z222" s="2">
        <v>1.7096774193548387</v>
      </c>
      <c r="AA222" s="2">
        <v>1.1000000000000001</v>
      </c>
      <c r="AB222" s="2">
        <v>0.62</v>
      </c>
      <c r="AC222" s="2">
        <v>0.75</v>
      </c>
      <c r="AD222" s="2">
        <v>0.8</v>
      </c>
      <c r="AE222" s="2">
        <v>1.68</v>
      </c>
      <c r="AG222" s="2">
        <v>0.1878787878787879</v>
      </c>
      <c r="AH222" s="2">
        <v>0.20833333333333331</v>
      </c>
      <c r="AI222" s="2">
        <v>0.23529411764705885</v>
      </c>
      <c r="AJ222" s="2"/>
    </row>
    <row r="223" spans="1:36" x14ac:dyDescent="0.2">
      <c r="A223" s="2" t="s">
        <v>802</v>
      </c>
      <c r="B223" s="2" t="s">
        <v>803</v>
      </c>
      <c r="C223" s="2" t="s">
        <v>804</v>
      </c>
      <c r="D223" s="2" t="s">
        <v>109</v>
      </c>
      <c r="E223" s="2" t="s">
        <v>119</v>
      </c>
      <c r="F223" s="2" t="s">
        <v>801</v>
      </c>
      <c r="G223">
        <v>79.959999999999994</v>
      </c>
      <c r="H223">
        <v>55.18</v>
      </c>
      <c r="I223">
        <v>16.2879</v>
      </c>
      <c r="J223">
        <v>38.292999999999999</v>
      </c>
      <c r="K223">
        <v>1.68438</v>
      </c>
      <c r="L223">
        <v>1.34</v>
      </c>
      <c r="M223">
        <v>2.0899999999999998E-2</v>
      </c>
      <c r="N223" s="5">
        <v>44337</v>
      </c>
      <c r="O223">
        <v>64.38</v>
      </c>
      <c r="P223" s="5">
        <v>44306</v>
      </c>
      <c r="Q223" s="5">
        <v>44307</v>
      </c>
      <c r="R223" s="2" t="s">
        <v>780</v>
      </c>
      <c r="S223" s="2">
        <v>2001</v>
      </c>
      <c r="T223" s="2">
        <v>2020</v>
      </c>
      <c r="U223" s="2">
        <v>18</v>
      </c>
      <c r="V223" s="2">
        <v>1</v>
      </c>
      <c r="W223" s="2">
        <v>2.0769230769230766</v>
      </c>
      <c r="X223" s="2">
        <v>2.1999999999999997</v>
      </c>
      <c r="Y223" s="2">
        <v>2.0769230769230766</v>
      </c>
      <c r="Z223" s="2">
        <v>1.5</v>
      </c>
      <c r="AA223" s="2">
        <v>2.5641025641025664E-2</v>
      </c>
      <c r="AB223" s="2">
        <v>0.96</v>
      </c>
      <c r="AC223" s="2">
        <v>1.06</v>
      </c>
      <c r="AD223" s="2">
        <v>2.34</v>
      </c>
      <c r="AE223" s="2">
        <v>2.4</v>
      </c>
      <c r="AG223" s="2">
        <v>0.22857142857142856</v>
      </c>
      <c r="AH223" s="2">
        <v>0.16307692307692309</v>
      </c>
      <c r="AI223" s="2">
        <v>0.58499999999999996</v>
      </c>
      <c r="AJ223" s="2"/>
    </row>
    <row r="224" spans="1:36" x14ac:dyDescent="0.2">
      <c r="A224" s="2" t="s">
        <v>805</v>
      </c>
      <c r="B224" s="2" t="s">
        <v>806</v>
      </c>
      <c r="C224" s="2" t="s">
        <v>807</v>
      </c>
      <c r="D224" s="2" t="s">
        <v>109</v>
      </c>
      <c r="E224" s="2" t="s">
        <v>48</v>
      </c>
      <c r="F224" s="2" t="s">
        <v>808</v>
      </c>
      <c r="G224">
        <v>170.15</v>
      </c>
      <c r="H224">
        <v>124.85</v>
      </c>
      <c r="I224">
        <v>24.817399999999999</v>
      </c>
      <c r="J224">
        <v>33.610999999999997</v>
      </c>
      <c r="K224">
        <v>4.3467900000000004</v>
      </c>
      <c r="L224">
        <v>3</v>
      </c>
      <c r="M224">
        <v>2.0400000000000001E-2</v>
      </c>
      <c r="N224" s="5">
        <v>44336</v>
      </c>
      <c r="O224">
        <v>146.6</v>
      </c>
      <c r="P224" s="5">
        <v>44306</v>
      </c>
      <c r="Q224" s="5">
        <v>44307</v>
      </c>
      <c r="R224" s="2" t="s">
        <v>780</v>
      </c>
      <c r="S224" s="2">
        <v>2002</v>
      </c>
      <c r="T224" s="2">
        <v>2020</v>
      </c>
      <c r="U224" s="2">
        <v>12</v>
      </c>
      <c r="V224" s="2">
        <v>2</v>
      </c>
      <c r="W224" s="2">
        <v>7.0555555555555562</v>
      </c>
      <c r="X224" s="2">
        <v>0.38095238095238088</v>
      </c>
      <c r="Y224" s="2">
        <v>0.38095238095238088</v>
      </c>
      <c r="Z224" s="2">
        <v>0.23404255319148928</v>
      </c>
      <c r="AA224" s="2">
        <v>7.4074074074073973E-2</v>
      </c>
      <c r="AB224" s="2">
        <v>2.35</v>
      </c>
      <c r="AC224" s="2">
        <v>2.4500000000000002</v>
      </c>
      <c r="AD224" s="2">
        <v>2.7</v>
      </c>
      <c r="AE224" s="2">
        <v>2.9</v>
      </c>
      <c r="AG224" s="2">
        <v>0.5</v>
      </c>
      <c r="AH224" s="2">
        <v>0.54444444444444451</v>
      </c>
      <c r="AI224" s="2">
        <v>0.49090909090909096</v>
      </c>
      <c r="AJ224" s="2"/>
    </row>
    <row r="225" spans="1:36" x14ac:dyDescent="0.2">
      <c r="A225" s="2" t="s">
        <v>809</v>
      </c>
      <c r="B225" s="2" t="s">
        <v>810</v>
      </c>
      <c r="C225" s="2" t="s">
        <v>811</v>
      </c>
      <c r="D225" s="2" t="s">
        <v>109</v>
      </c>
      <c r="E225" s="2" t="s">
        <v>110</v>
      </c>
      <c r="F225" s="2" t="s">
        <v>388</v>
      </c>
      <c r="G225">
        <v>78.959999999999994</v>
      </c>
      <c r="H225">
        <v>37.96</v>
      </c>
      <c r="J225">
        <v>66.884</v>
      </c>
      <c r="K225">
        <v>1.1575299999999999</v>
      </c>
      <c r="L225">
        <v>2.2000000000000002</v>
      </c>
      <c r="M225">
        <v>2.8299999999999999E-2</v>
      </c>
      <c r="N225" s="5">
        <v>44323</v>
      </c>
      <c r="O225">
        <v>77.58</v>
      </c>
      <c r="P225" s="5">
        <v>44306</v>
      </c>
      <c r="Q225" s="5">
        <v>44307</v>
      </c>
      <c r="R225" s="2" t="s">
        <v>780</v>
      </c>
      <c r="S225" s="2">
        <v>2001</v>
      </c>
      <c r="T225" s="2">
        <v>2020</v>
      </c>
      <c r="U225" s="2">
        <v>11</v>
      </c>
      <c r="V225" s="2">
        <v>4</v>
      </c>
      <c r="W225" s="2">
        <v>1.4347826086956521</v>
      </c>
      <c r="X225" s="2">
        <v>4.9574468085106389</v>
      </c>
      <c r="Y225" s="2">
        <v>2.7333333333333329</v>
      </c>
      <c r="Z225" s="2">
        <v>0.74999999999999978</v>
      </c>
      <c r="AA225" s="2">
        <v>0.3333333333333332</v>
      </c>
      <c r="AB225" s="2">
        <v>1.6</v>
      </c>
      <c r="AC225" s="2">
        <v>3.8</v>
      </c>
      <c r="AD225" s="2">
        <v>2.1</v>
      </c>
      <c r="AE225" s="2">
        <v>2.8</v>
      </c>
      <c r="AG225" s="2">
        <v>0.34782608695652178</v>
      </c>
      <c r="AH225" s="2">
        <v>0.65517241379310343</v>
      </c>
      <c r="AI225" s="2">
        <v>0.38181818181818183</v>
      </c>
      <c r="AJ225" s="2"/>
    </row>
    <row r="226" spans="1:36" x14ac:dyDescent="0.2">
      <c r="A226" s="2" t="s">
        <v>812</v>
      </c>
      <c r="B226" s="2" t="s">
        <v>813</v>
      </c>
      <c r="C226" s="2" t="s">
        <v>814</v>
      </c>
      <c r="D226" s="2" t="s">
        <v>109</v>
      </c>
      <c r="E226" s="2" t="s">
        <v>132</v>
      </c>
      <c r="F226" s="2" t="s">
        <v>788</v>
      </c>
      <c r="G226">
        <v>97.88</v>
      </c>
      <c r="H226">
        <v>75</v>
      </c>
      <c r="I226">
        <v>29.370799999999999</v>
      </c>
      <c r="J226">
        <v>40.936999999999998</v>
      </c>
      <c r="K226">
        <v>2.3260100000000001</v>
      </c>
      <c r="L226">
        <v>1.85</v>
      </c>
      <c r="M226">
        <v>1.95E-2</v>
      </c>
      <c r="N226" s="5">
        <v>44305</v>
      </c>
      <c r="O226">
        <v>95.32</v>
      </c>
      <c r="P226" s="5">
        <v>44306</v>
      </c>
      <c r="Q226" s="5">
        <v>44307</v>
      </c>
      <c r="R226" s="2" t="s">
        <v>780</v>
      </c>
      <c r="S226" s="2">
        <v>2001</v>
      </c>
      <c r="T226" s="2">
        <v>2020</v>
      </c>
      <c r="U226" s="2">
        <v>13</v>
      </c>
      <c r="V226" s="2">
        <v>2</v>
      </c>
      <c r="W226" s="2">
        <v>2.3035714285714284</v>
      </c>
      <c r="X226" s="2">
        <v>2.8947368421052633</v>
      </c>
      <c r="Y226" s="2">
        <v>1.8244274809160304</v>
      </c>
      <c r="Z226" s="2">
        <v>0.1419753086419753</v>
      </c>
      <c r="AA226" s="2">
        <v>1</v>
      </c>
      <c r="AB226" s="2">
        <v>3.24</v>
      </c>
      <c r="AC226" s="2">
        <v>1.79</v>
      </c>
      <c r="AD226" s="2">
        <v>1.85</v>
      </c>
      <c r="AE226" s="2">
        <v>3.7</v>
      </c>
      <c r="AG226" s="2">
        <v>0.55862068965517242</v>
      </c>
      <c r="AH226" s="2">
        <v>0.33773584905660381</v>
      </c>
      <c r="AI226" s="2">
        <v>0.38541666666666669</v>
      </c>
      <c r="AJ226" s="2"/>
    </row>
    <row r="227" spans="1:36" x14ac:dyDescent="0.2">
      <c r="A227" s="2" t="s">
        <v>815</v>
      </c>
      <c r="B227" s="2" t="s">
        <v>816</v>
      </c>
      <c r="C227" s="2" t="s">
        <v>817</v>
      </c>
      <c r="D227" s="2" t="s">
        <v>109</v>
      </c>
      <c r="E227" s="2" t="s">
        <v>110</v>
      </c>
      <c r="F227" s="2" t="s">
        <v>150</v>
      </c>
      <c r="G227">
        <v>63.24</v>
      </c>
      <c r="H227">
        <v>27.94</v>
      </c>
      <c r="I227">
        <v>22.145199999999999</v>
      </c>
      <c r="J227">
        <v>29.027999999999999</v>
      </c>
      <c r="K227">
        <v>1.8919699999999999</v>
      </c>
      <c r="L227">
        <v>1.3</v>
      </c>
      <c r="M227">
        <v>2.3699999999999999E-2</v>
      </c>
      <c r="N227" s="5">
        <v>44305</v>
      </c>
      <c r="O227">
        <v>55.12</v>
      </c>
      <c r="P227" s="5">
        <v>44306</v>
      </c>
      <c r="Q227" s="5">
        <v>44307</v>
      </c>
      <c r="R227" s="2" t="s">
        <v>780</v>
      </c>
      <c r="S227" s="2">
        <v>2017</v>
      </c>
      <c r="T227" s="2">
        <v>2020</v>
      </c>
      <c r="U227" s="2">
        <v>3</v>
      </c>
      <c r="V227" s="2">
        <v>0</v>
      </c>
      <c r="W227" s="2">
        <v>1.6666666666666663</v>
      </c>
      <c r="X227" s="2"/>
      <c r="Y227" s="2"/>
      <c r="Z227" s="2">
        <v>1.6666666666666663</v>
      </c>
      <c r="AA227" s="2">
        <v>0.50000000000000011</v>
      </c>
      <c r="AB227" s="2"/>
      <c r="AC227" s="2">
        <v>2.2000000000000002</v>
      </c>
      <c r="AD227" s="2">
        <v>2.4</v>
      </c>
      <c r="AE227" s="2">
        <v>3.6</v>
      </c>
      <c r="AG227" s="2"/>
      <c r="AH227" s="2">
        <v>0.23157894736842108</v>
      </c>
      <c r="AI227" s="2">
        <v>0.79999999999999993</v>
      </c>
      <c r="AJ227" s="2"/>
    </row>
    <row r="228" spans="1:36" x14ac:dyDescent="0.2">
      <c r="A228" s="2" t="s">
        <v>818</v>
      </c>
      <c r="B228" s="2" t="s">
        <v>819</v>
      </c>
      <c r="C228" s="2" t="s">
        <v>820</v>
      </c>
      <c r="D228" s="2" t="s">
        <v>109</v>
      </c>
      <c r="E228" s="2" t="s">
        <v>40</v>
      </c>
      <c r="F228" s="2" t="s">
        <v>41</v>
      </c>
      <c r="G228">
        <v>37.024999999999999</v>
      </c>
      <c r="H228">
        <v>14.628</v>
      </c>
      <c r="I228">
        <v>114.127</v>
      </c>
      <c r="J228">
        <v>7.8179999999999996</v>
      </c>
      <c r="K228">
        <v>4.2625999999999999</v>
      </c>
      <c r="L228">
        <v>0.22</v>
      </c>
      <c r="M228">
        <v>6.6E-3</v>
      </c>
      <c r="N228" s="5">
        <v>44253</v>
      </c>
      <c r="O228">
        <v>33.450000000000003</v>
      </c>
      <c r="P228" s="5">
        <v>44306</v>
      </c>
      <c r="Q228" s="5">
        <v>44307</v>
      </c>
      <c r="R228" s="2" t="s">
        <v>780</v>
      </c>
      <c r="S228" s="2">
        <v>2011</v>
      </c>
      <c r="T228" s="2">
        <v>2021</v>
      </c>
      <c r="U228" s="2">
        <v>6</v>
      </c>
      <c r="V228" s="2">
        <v>1</v>
      </c>
      <c r="W228" s="2">
        <v>1.2</v>
      </c>
      <c r="X228" s="2">
        <v>0.83333333333333337</v>
      </c>
      <c r="Y228" s="2">
        <v>9.9999999999999964E-2</v>
      </c>
      <c r="Z228" s="2">
        <v>-0.12</v>
      </c>
      <c r="AA228" s="2">
        <v>-0.18518518518518523</v>
      </c>
      <c r="AB228" s="2">
        <v>0.22</v>
      </c>
      <c r="AC228" s="2">
        <v>0.25</v>
      </c>
      <c r="AD228" s="2">
        <v>0.27</v>
      </c>
      <c r="AE228" s="2">
        <v>0.27</v>
      </c>
      <c r="AF228">
        <v>0.22</v>
      </c>
      <c r="AG228" s="2"/>
      <c r="AH228" s="2"/>
      <c r="AI228" s="2"/>
      <c r="AJ228" s="2"/>
    </row>
    <row r="229" spans="1:36" x14ac:dyDescent="0.2">
      <c r="A229" s="2" t="s">
        <v>821</v>
      </c>
      <c r="B229" s="2" t="s">
        <v>822</v>
      </c>
      <c r="C229" s="2" t="s">
        <v>823</v>
      </c>
      <c r="D229" s="2" t="s">
        <v>109</v>
      </c>
      <c r="E229" s="2" t="s">
        <v>119</v>
      </c>
      <c r="F229" s="2" t="s">
        <v>438</v>
      </c>
      <c r="G229">
        <v>149.94999999999999</v>
      </c>
      <c r="H229">
        <v>94.08</v>
      </c>
      <c r="I229">
        <v>31.9147</v>
      </c>
      <c r="J229">
        <v>38.975999999999999</v>
      </c>
      <c r="K229">
        <v>3.7420499999999999</v>
      </c>
      <c r="L229">
        <v>1.4</v>
      </c>
      <c r="M229">
        <v>9.5999999999999992E-3</v>
      </c>
      <c r="N229" s="5">
        <v>44312</v>
      </c>
      <c r="O229">
        <v>146.4</v>
      </c>
      <c r="P229" s="5">
        <v>44306</v>
      </c>
      <c r="Q229" s="5">
        <v>44307</v>
      </c>
      <c r="R229" s="2" t="s">
        <v>780</v>
      </c>
      <c r="S229" s="2">
        <v>2001</v>
      </c>
      <c r="T229" s="2">
        <v>2020</v>
      </c>
      <c r="U229" s="2">
        <v>13</v>
      </c>
      <c r="V229" s="2">
        <v>4</v>
      </c>
      <c r="W229" s="2">
        <v>1.8888888888888891</v>
      </c>
      <c r="X229" s="2">
        <v>0.52941176470588247</v>
      </c>
      <c r="Y229" s="2">
        <v>1.6</v>
      </c>
      <c r="Z229" s="2">
        <v>8.3333333333333412E-2</v>
      </c>
      <c r="AA229" s="2">
        <v>1.08</v>
      </c>
      <c r="AB229" s="2">
        <v>2.4</v>
      </c>
      <c r="AC229" s="2">
        <v>1.25</v>
      </c>
      <c r="AD229" s="2">
        <v>1.25</v>
      </c>
      <c r="AE229" s="2">
        <v>2.6</v>
      </c>
      <c r="AG229" s="2">
        <v>0.4</v>
      </c>
      <c r="AH229" s="2">
        <v>0.16025641025641027</v>
      </c>
      <c r="AI229" s="2">
        <v>0.41666666666666669</v>
      </c>
      <c r="AJ229" s="2"/>
    </row>
    <row r="230" spans="1:36" x14ac:dyDescent="0.2">
      <c r="A230" s="2" t="s">
        <v>824</v>
      </c>
      <c r="B230" s="2" t="s">
        <v>825</v>
      </c>
      <c r="C230" s="2" t="s">
        <v>826</v>
      </c>
      <c r="D230" s="2" t="s">
        <v>109</v>
      </c>
      <c r="E230" s="2" t="s">
        <v>501</v>
      </c>
      <c r="F230" s="2" t="s">
        <v>827</v>
      </c>
      <c r="G230">
        <v>38.65</v>
      </c>
      <c r="H230">
        <v>23.12</v>
      </c>
      <c r="I230">
        <v>20.852</v>
      </c>
      <c r="J230">
        <v>25.408999999999999</v>
      </c>
      <c r="K230">
        <v>1.28104</v>
      </c>
      <c r="L230">
        <v>0.85</v>
      </c>
      <c r="M230">
        <v>2.5700000000000001E-2</v>
      </c>
      <c r="N230" s="5">
        <v>44315</v>
      </c>
      <c r="O230">
        <v>32.619999999999997</v>
      </c>
      <c r="P230" s="5">
        <v>44306</v>
      </c>
      <c r="Q230" s="5">
        <v>44307</v>
      </c>
      <c r="R230" s="2" t="s">
        <v>780</v>
      </c>
      <c r="S230" s="2">
        <v>2000</v>
      </c>
      <c r="T230" s="2">
        <v>2020</v>
      </c>
      <c r="U230" s="2">
        <v>7</v>
      </c>
      <c r="V230" s="2">
        <v>6</v>
      </c>
      <c r="W230" s="2">
        <v>1.4</v>
      </c>
      <c r="X230" s="2">
        <v>0.19999999999999996</v>
      </c>
      <c r="Y230" s="2">
        <v>1.4</v>
      </c>
      <c r="Z230" s="2"/>
      <c r="AA230" s="2">
        <v>2.4285714285714288</v>
      </c>
      <c r="AB230" s="2"/>
      <c r="AC230" s="2">
        <v>1</v>
      </c>
      <c r="AD230" s="2">
        <v>0.7</v>
      </c>
      <c r="AE230" s="2">
        <v>2.4</v>
      </c>
      <c r="AG230" s="2"/>
      <c r="AH230" s="2"/>
      <c r="AI230" s="2">
        <v>5.0724637681159417E-2</v>
      </c>
      <c r="AJ230" s="2"/>
    </row>
    <row r="231" spans="1:36" x14ac:dyDescent="0.2">
      <c r="A231" s="2" t="s">
        <v>828</v>
      </c>
      <c r="B231" s="2" t="s">
        <v>829</v>
      </c>
      <c r="C231" s="2" t="s">
        <v>830</v>
      </c>
      <c r="D231" s="2" t="s">
        <v>109</v>
      </c>
      <c r="E231" s="2" t="s">
        <v>44</v>
      </c>
      <c r="F231" s="2" t="s">
        <v>784</v>
      </c>
      <c r="G231">
        <v>76.28</v>
      </c>
      <c r="H231">
        <v>26.295000000000002</v>
      </c>
      <c r="I231">
        <v>21.5044</v>
      </c>
      <c r="J231">
        <v>56.728999999999999</v>
      </c>
      <c r="K231">
        <v>1.2850600000000001</v>
      </c>
      <c r="L231">
        <v>1.35</v>
      </c>
      <c r="M231">
        <v>1.83E-2</v>
      </c>
      <c r="N231" s="5">
        <v>44287</v>
      </c>
      <c r="O231">
        <v>73.5</v>
      </c>
      <c r="P231" s="5">
        <v>44306</v>
      </c>
      <c r="Q231" s="5">
        <v>44307</v>
      </c>
      <c r="R231" s="2" t="s">
        <v>780</v>
      </c>
      <c r="S231" s="2">
        <v>2000</v>
      </c>
      <c r="T231" s="2">
        <v>2021</v>
      </c>
      <c r="U231" s="2">
        <v>8</v>
      </c>
      <c r="V231" s="2">
        <v>5</v>
      </c>
      <c r="W231" s="2">
        <v>-0.42553191489361702</v>
      </c>
      <c r="X231" s="2">
        <v>-0.4</v>
      </c>
      <c r="Y231" s="2">
        <v>-0.58461538461538454</v>
      </c>
      <c r="Z231" s="2">
        <v>-0.63013698630136983</v>
      </c>
      <c r="AA231" s="2">
        <v>-0.24999999999999997</v>
      </c>
      <c r="AB231" s="2">
        <v>3.25</v>
      </c>
      <c r="AC231" s="2">
        <v>3.65</v>
      </c>
      <c r="AD231" s="2">
        <v>3.25</v>
      </c>
      <c r="AE231" s="2">
        <v>1.8</v>
      </c>
      <c r="AF231">
        <v>1.35</v>
      </c>
      <c r="AG231" s="2">
        <v>0.33163265306122447</v>
      </c>
      <c r="AH231" s="2">
        <v>0.53676470588235292</v>
      </c>
      <c r="AI231" s="2">
        <v>1.4772727272727271</v>
      </c>
      <c r="AJ231" s="2"/>
    </row>
    <row r="232" spans="1:36" x14ac:dyDescent="0.2">
      <c r="A232" s="2" t="s">
        <v>831</v>
      </c>
      <c r="B232" s="2" t="s">
        <v>832</v>
      </c>
      <c r="C232" s="2" t="s">
        <v>833</v>
      </c>
      <c r="D232" s="2" t="s">
        <v>109</v>
      </c>
      <c r="E232" s="2" t="s">
        <v>40</v>
      </c>
      <c r="F232" s="2" t="s">
        <v>338</v>
      </c>
      <c r="G232">
        <v>143.32</v>
      </c>
      <c r="H232">
        <v>89.93</v>
      </c>
      <c r="I232">
        <v>26.5471</v>
      </c>
      <c r="J232">
        <v>25.193000000000001</v>
      </c>
      <c r="K232">
        <v>4.5838099999999997</v>
      </c>
      <c r="L232">
        <v>1.85</v>
      </c>
      <c r="M232">
        <v>1.6E-2</v>
      </c>
      <c r="N232" s="5">
        <v>44329</v>
      </c>
      <c r="O232">
        <v>115.46</v>
      </c>
      <c r="P232" s="5">
        <v>44306</v>
      </c>
      <c r="Q232" s="5">
        <v>44307</v>
      </c>
      <c r="R232" s="2" t="s">
        <v>780</v>
      </c>
      <c r="S232" s="2">
        <v>2000</v>
      </c>
      <c r="T232" s="2">
        <v>2020</v>
      </c>
      <c r="U232" s="2">
        <v>16</v>
      </c>
      <c r="V232" s="2">
        <v>2</v>
      </c>
      <c r="W232" s="2">
        <v>1.0127388535031847</v>
      </c>
      <c r="X232" s="2">
        <v>2.7176470588235295</v>
      </c>
      <c r="Y232" s="2">
        <v>1.8727272727272728</v>
      </c>
      <c r="Z232" s="2">
        <v>1.528</v>
      </c>
      <c r="AA232" s="2">
        <v>1.1066666666666669</v>
      </c>
      <c r="AB232" s="2">
        <v>1.25</v>
      </c>
      <c r="AC232" s="2">
        <v>1.4</v>
      </c>
      <c r="AD232" s="2">
        <v>1.5</v>
      </c>
      <c r="AE232" s="2">
        <v>3.16</v>
      </c>
      <c r="AG232" s="2">
        <v>0.36764705882352944</v>
      </c>
      <c r="AH232" s="2">
        <v>0.41176470588235292</v>
      </c>
      <c r="AI232" s="2">
        <v>0.5357142857142857</v>
      </c>
      <c r="AJ232" s="2"/>
    </row>
    <row r="233" spans="1:36" x14ac:dyDescent="0.2">
      <c r="A233" s="2" t="s">
        <v>834</v>
      </c>
      <c r="B233" s="2" t="s">
        <v>835</v>
      </c>
      <c r="C233" s="2" t="s">
        <v>836</v>
      </c>
      <c r="D233" s="2" t="s">
        <v>109</v>
      </c>
      <c r="E233" s="2" t="s">
        <v>52</v>
      </c>
      <c r="F233" s="2" t="s">
        <v>61</v>
      </c>
      <c r="G233">
        <v>141.91999999999999</v>
      </c>
      <c r="H233">
        <v>76.78</v>
      </c>
      <c r="I233">
        <v>26.353000000000002</v>
      </c>
      <c r="J233">
        <v>46.320999999999998</v>
      </c>
      <c r="K233">
        <v>3.02325</v>
      </c>
      <c r="L233">
        <v>3.5</v>
      </c>
      <c r="M233">
        <v>2.5000000000000001E-2</v>
      </c>
      <c r="N233" s="5">
        <v>44231</v>
      </c>
      <c r="O233">
        <v>140.19999999999999</v>
      </c>
      <c r="P233" s="5">
        <v>44306</v>
      </c>
      <c r="Q233" s="5">
        <v>44307</v>
      </c>
      <c r="R233" s="2" t="s">
        <v>780</v>
      </c>
      <c r="S233" s="2">
        <v>2001</v>
      </c>
      <c r="T233" s="2">
        <v>2021</v>
      </c>
      <c r="U233" s="2">
        <v>14</v>
      </c>
      <c r="V233" s="2">
        <v>3</v>
      </c>
      <c r="W233" s="2">
        <v>1.5000000000000002</v>
      </c>
      <c r="X233" s="2">
        <v>0.16666666666666666</v>
      </c>
      <c r="Y233" s="2">
        <v>0</v>
      </c>
      <c r="Z233" s="2">
        <v>-5.4054054054054099E-2</v>
      </c>
      <c r="AA233" s="2">
        <v>-0.10256410256410256</v>
      </c>
      <c r="AB233" s="2">
        <v>3.6</v>
      </c>
      <c r="AC233" s="2">
        <v>3.7</v>
      </c>
      <c r="AD233" s="2">
        <v>3.8</v>
      </c>
      <c r="AE233" s="2">
        <v>3.9</v>
      </c>
      <c r="AF233">
        <v>3.5</v>
      </c>
      <c r="AG233" s="2">
        <v>0.49315068493150688</v>
      </c>
      <c r="AH233" s="2">
        <v>0.52857142857142858</v>
      </c>
      <c r="AI233" s="2">
        <v>0.60317460317460314</v>
      </c>
      <c r="AJ233" s="2"/>
    </row>
    <row r="234" spans="1:36" x14ac:dyDescent="0.2">
      <c r="A234" s="2" t="s">
        <v>837</v>
      </c>
      <c r="B234" s="2" t="s">
        <v>838</v>
      </c>
      <c r="C234" s="2" t="s">
        <v>839</v>
      </c>
      <c r="D234" s="2" t="s">
        <v>109</v>
      </c>
      <c r="E234" s="2" t="s">
        <v>44</v>
      </c>
      <c r="F234" s="2" t="s">
        <v>784</v>
      </c>
      <c r="G234">
        <v>252.2</v>
      </c>
      <c r="H234">
        <v>111.1</v>
      </c>
      <c r="I234">
        <v>13.744400000000001</v>
      </c>
      <c r="J234">
        <v>253.441</v>
      </c>
      <c r="K234">
        <v>0.90159100000000003</v>
      </c>
      <c r="L234">
        <v>4.8600000000000003</v>
      </c>
      <c r="M234">
        <v>2.0799999999999999E-2</v>
      </c>
      <c r="N234" s="5">
        <v>44105</v>
      </c>
      <c r="O234">
        <v>230.95</v>
      </c>
      <c r="P234" s="5">
        <v>44306</v>
      </c>
      <c r="Q234" s="5">
        <v>44307</v>
      </c>
      <c r="R234" s="2" t="s">
        <v>780</v>
      </c>
      <c r="S234" s="2">
        <v>2001</v>
      </c>
      <c r="T234" s="2">
        <v>2020</v>
      </c>
      <c r="U234" s="2">
        <v>12</v>
      </c>
      <c r="V234" s="2">
        <v>5</v>
      </c>
      <c r="W234" s="2">
        <v>2.8571428571428577</v>
      </c>
      <c r="X234" s="2">
        <v>0.3651685393258427</v>
      </c>
      <c r="Y234" s="2">
        <v>0</v>
      </c>
      <c r="Z234" s="2">
        <v>1.3592233009708738</v>
      </c>
      <c r="AA234" s="2">
        <v>0</v>
      </c>
      <c r="AB234" s="2">
        <v>2.06</v>
      </c>
      <c r="AC234" s="2">
        <v>3.96</v>
      </c>
      <c r="AD234" s="2">
        <v>4.8600000000000003</v>
      </c>
      <c r="AE234" s="2">
        <v>4.8600000000000003</v>
      </c>
      <c r="AG234" s="2">
        <v>9.1150442477876098E-2</v>
      </c>
      <c r="AH234" s="2">
        <v>0.16779661016949152</v>
      </c>
      <c r="AI234" s="2">
        <v>0.18270676691729323</v>
      </c>
      <c r="AJ234" s="2"/>
    </row>
    <row r="235" spans="1:36" x14ac:dyDescent="0.2">
      <c r="A235" s="2" t="s">
        <v>840</v>
      </c>
      <c r="B235" s="2" t="s">
        <v>841</v>
      </c>
      <c r="C235" s="2" t="s">
        <v>842</v>
      </c>
      <c r="D235" s="2" t="s">
        <v>109</v>
      </c>
      <c r="E235" s="2" t="s">
        <v>48</v>
      </c>
      <c r="F235" s="2" t="s">
        <v>141</v>
      </c>
      <c r="G235">
        <v>219.65</v>
      </c>
      <c r="H235">
        <v>139.78</v>
      </c>
      <c r="I235">
        <v>13.2608</v>
      </c>
      <c r="J235">
        <v>196.14599999999999</v>
      </c>
      <c r="K235">
        <v>1.103</v>
      </c>
      <c r="L235">
        <v>9.6</v>
      </c>
      <c r="M235">
        <v>4.4499999999999998E-2</v>
      </c>
      <c r="N235" s="5">
        <v>44322</v>
      </c>
      <c r="O235">
        <v>216.6</v>
      </c>
      <c r="P235" s="5">
        <v>44306</v>
      </c>
      <c r="Q235" s="5">
        <v>44307</v>
      </c>
      <c r="R235" s="2" t="s">
        <v>780</v>
      </c>
      <c r="S235" s="2">
        <v>2001</v>
      </c>
      <c r="T235" s="2">
        <v>2020</v>
      </c>
      <c r="U235" s="2">
        <v>12</v>
      </c>
      <c r="V235" s="2">
        <v>2</v>
      </c>
      <c r="W235" s="2">
        <v>5.3999999999999995</v>
      </c>
      <c r="X235" s="2">
        <v>1.1333333333333333</v>
      </c>
      <c r="Y235" s="2">
        <v>0.40145985401459855</v>
      </c>
      <c r="Z235" s="2">
        <v>0.26315789473684209</v>
      </c>
      <c r="AA235" s="2">
        <v>6.6666666666666624E-2</v>
      </c>
      <c r="AB235" s="2">
        <v>7.6</v>
      </c>
      <c r="AC235" s="2">
        <v>8</v>
      </c>
      <c r="AD235" s="2">
        <v>9</v>
      </c>
      <c r="AE235" s="2">
        <v>9.6</v>
      </c>
      <c r="AG235" s="2">
        <v>0.5</v>
      </c>
      <c r="AH235" s="2">
        <v>0.46242774566473988</v>
      </c>
      <c r="AI235" s="2">
        <v>0.47872340425531912</v>
      </c>
      <c r="AJ235" s="2"/>
    </row>
    <row r="236" spans="1:36" x14ac:dyDescent="0.2">
      <c r="A236" s="2" t="s">
        <v>843</v>
      </c>
      <c r="B236" s="2" t="s">
        <v>844</v>
      </c>
      <c r="C236" s="2" t="s">
        <v>845</v>
      </c>
      <c r="D236" s="2" t="s">
        <v>109</v>
      </c>
      <c r="E236" s="2" t="s">
        <v>48</v>
      </c>
      <c r="F236" s="2" t="s">
        <v>49</v>
      </c>
      <c r="G236">
        <v>267.10000000000002</v>
      </c>
      <c r="H236">
        <v>173.45</v>
      </c>
      <c r="I236">
        <v>29.558599999999998</v>
      </c>
      <c r="J236">
        <v>213.37799999999999</v>
      </c>
      <c r="K236">
        <v>1.19577</v>
      </c>
      <c r="L236">
        <v>9.8000000000000007</v>
      </c>
      <c r="M236">
        <v>3.8600000000000002E-2</v>
      </c>
      <c r="N236" s="5">
        <v>44315</v>
      </c>
      <c r="O236">
        <v>255.5</v>
      </c>
      <c r="P236" s="5">
        <v>44306</v>
      </c>
      <c r="Q236" s="5">
        <v>44307</v>
      </c>
      <c r="R236" s="2" t="s">
        <v>780</v>
      </c>
      <c r="S236" s="2">
        <v>2001</v>
      </c>
      <c r="T236" s="2">
        <v>2020</v>
      </c>
      <c r="U236" s="2">
        <v>13</v>
      </c>
      <c r="V236" s="2">
        <v>0</v>
      </c>
      <c r="W236" s="2">
        <v>6.8400000000000007</v>
      </c>
      <c r="X236" s="2">
        <v>0.40000000000000008</v>
      </c>
      <c r="Y236" s="2">
        <v>0.26451612903225813</v>
      </c>
      <c r="Z236" s="2">
        <v>0.13953488372093037</v>
      </c>
      <c r="AA236" s="2">
        <v>5.9459459459459539E-2</v>
      </c>
      <c r="AB236" s="2">
        <v>8.6</v>
      </c>
      <c r="AC236" s="2">
        <v>8.6</v>
      </c>
      <c r="AD236" s="2">
        <v>9.25</v>
      </c>
      <c r="AE236" s="2">
        <v>9.8000000000000007</v>
      </c>
      <c r="AG236" s="2">
        <v>3.5833333333333335</v>
      </c>
      <c r="AH236" s="2">
        <v>0.55483870967741933</v>
      </c>
      <c r="AI236" s="2">
        <v>0.48684210526315791</v>
      </c>
      <c r="AJ236" s="2"/>
    </row>
    <row r="237" spans="1:36" x14ac:dyDescent="0.2">
      <c r="A237" s="2" t="s">
        <v>846</v>
      </c>
      <c r="B237" s="2" t="s">
        <v>847</v>
      </c>
      <c r="C237" s="2" t="s">
        <v>848</v>
      </c>
      <c r="D237" s="2" t="s">
        <v>109</v>
      </c>
      <c r="E237" s="2" t="s">
        <v>16</v>
      </c>
      <c r="F237" s="2" t="s">
        <v>16</v>
      </c>
      <c r="G237">
        <v>221</v>
      </c>
      <c r="H237">
        <v>107.8</v>
      </c>
      <c r="I237">
        <v>42.639800000000001</v>
      </c>
      <c r="N237" s="5"/>
      <c r="O237">
        <v>190.8</v>
      </c>
      <c r="P237" s="5">
        <v>44306</v>
      </c>
      <c r="Q237" s="5">
        <v>44307</v>
      </c>
      <c r="R237" s="2" t="s">
        <v>780</v>
      </c>
      <c r="S237" s="2">
        <v>2007</v>
      </c>
      <c r="T237" s="2">
        <v>2020</v>
      </c>
      <c r="U237" s="2">
        <v>10</v>
      </c>
      <c r="V237" s="2">
        <v>0</v>
      </c>
      <c r="W237" s="2">
        <v>3.1951219512195124</v>
      </c>
      <c r="X237" s="2">
        <v>1.5481481481481481</v>
      </c>
      <c r="Y237" s="2">
        <v>1.3724137931034484</v>
      </c>
      <c r="Z237" s="2">
        <v>0.81052631578947376</v>
      </c>
      <c r="AA237" s="2">
        <v>0.20701754385964907</v>
      </c>
      <c r="AB237" s="2">
        <v>1.9</v>
      </c>
      <c r="AC237" s="2">
        <v>2.2999999999999998</v>
      </c>
      <c r="AD237" s="2">
        <v>2.85</v>
      </c>
      <c r="AE237" s="2">
        <v>3.44</v>
      </c>
      <c r="AG237" s="2">
        <v>0.27536231884057966</v>
      </c>
      <c r="AH237" s="2">
        <v>0.2839506172839506</v>
      </c>
      <c r="AI237" s="2">
        <v>0.33529411764705885</v>
      </c>
      <c r="AJ237" s="2"/>
    </row>
    <row r="238" spans="1:36" x14ac:dyDescent="0.2">
      <c r="A238" s="2" t="s">
        <v>849</v>
      </c>
      <c r="B238" s="2" t="s">
        <v>850</v>
      </c>
      <c r="C238" s="2" t="s">
        <v>851</v>
      </c>
      <c r="D238" s="2" t="s">
        <v>109</v>
      </c>
      <c r="E238" s="2" t="s">
        <v>186</v>
      </c>
      <c r="F238" s="2" t="s">
        <v>543</v>
      </c>
      <c r="G238">
        <v>46.97</v>
      </c>
      <c r="H238">
        <v>34.270000000000003</v>
      </c>
      <c r="I238">
        <v>11.078900000000001</v>
      </c>
      <c r="J238">
        <v>38.954999999999998</v>
      </c>
      <c r="K238">
        <v>1.1757200000000001</v>
      </c>
      <c r="L238">
        <v>1.03</v>
      </c>
      <c r="M238">
        <v>2.24E-2</v>
      </c>
      <c r="N238" s="5">
        <v>44349</v>
      </c>
      <c r="O238">
        <v>45.84</v>
      </c>
      <c r="P238" s="5">
        <v>44306</v>
      </c>
      <c r="Q238" s="5">
        <v>44307</v>
      </c>
      <c r="R238" s="2" t="s">
        <v>780</v>
      </c>
      <c r="S238" s="2">
        <v>2007</v>
      </c>
      <c r="T238" s="2">
        <v>2020</v>
      </c>
      <c r="U238" s="2">
        <v>8</v>
      </c>
      <c r="V238" s="2">
        <v>2</v>
      </c>
      <c r="W238" s="2">
        <v>2.2727272727272749E-2</v>
      </c>
      <c r="X238" s="2">
        <v>3.285714285714286</v>
      </c>
      <c r="Y238" s="2">
        <v>1.0454545454545454</v>
      </c>
      <c r="Z238" s="2">
        <v>0.21621621621621623</v>
      </c>
      <c r="AA238" s="2">
        <v>3.4482758620689689E-2</v>
      </c>
      <c r="AB238" s="2">
        <v>0.74</v>
      </c>
      <c r="AC238" s="2">
        <v>0.8</v>
      </c>
      <c r="AD238" s="2">
        <v>0.87</v>
      </c>
      <c r="AE238" s="2">
        <v>0.9</v>
      </c>
      <c r="AG238" s="2">
        <v>0.1574468085106383</v>
      </c>
      <c r="AH238" s="2">
        <v>0.16326530612244897</v>
      </c>
      <c r="AI238" s="2">
        <v>0.22894736842105265</v>
      </c>
      <c r="AJ238" s="2"/>
    </row>
    <row r="239" spans="1:36" x14ac:dyDescent="0.2">
      <c r="A239" s="2" t="s">
        <v>852</v>
      </c>
      <c r="B239" s="2" t="s">
        <v>853</v>
      </c>
      <c r="C239" s="2" t="s">
        <v>854</v>
      </c>
      <c r="D239" s="2" t="s">
        <v>109</v>
      </c>
      <c r="E239" s="2" t="s">
        <v>44</v>
      </c>
      <c r="F239" s="2" t="s">
        <v>855</v>
      </c>
      <c r="G239">
        <v>306.8</v>
      </c>
      <c r="H239">
        <v>189.4</v>
      </c>
      <c r="I239">
        <v>122.40300000000001</v>
      </c>
      <c r="J239">
        <v>33.085999999999999</v>
      </c>
      <c r="K239">
        <v>8.1907800000000002</v>
      </c>
      <c r="L239">
        <v>3</v>
      </c>
      <c r="M239">
        <v>1.11E-2</v>
      </c>
      <c r="N239" s="5">
        <v>44329</v>
      </c>
      <c r="O239">
        <v>272.64999999999998</v>
      </c>
      <c r="P239" s="5">
        <v>44306</v>
      </c>
      <c r="Q239" s="5">
        <v>44307</v>
      </c>
      <c r="R239" s="2" t="s">
        <v>780</v>
      </c>
      <c r="S239" s="2">
        <v>2001</v>
      </c>
      <c r="T239" s="2">
        <v>2020</v>
      </c>
      <c r="U239" s="2">
        <v>11</v>
      </c>
      <c r="V239" s="2">
        <v>3</v>
      </c>
      <c r="W239" s="2">
        <v>3.1847826086956523</v>
      </c>
      <c r="X239" s="2">
        <v>1.8518518518518516</v>
      </c>
      <c r="Y239" s="2">
        <v>1.5666666666666669</v>
      </c>
      <c r="Z239" s="2">
        <v>0.92500000000000004</v>
      </c>
      <c r="AA239" s="2">
        <v>0.14925373134328357</v>
      </c>
      <c r="AB239" s="2">
        <v>2</v>
      </c>
      <c r="AC239" s="2">
        <v>5.2</v>
      </c>
      <c r="AD239" s="2">
        <v>3.35</v>
      </c>
      <c r="AE239" s="2">
        <v>3.85</v>
      </c>
      <c r="AG239" s="2">
        <v>0.37037037037037029</v>
      </c>
      <c r="AH239" s="2">
        <v>0.61904761904761907</v>
      </c>
      <c r="AI239" s="2">
        <v>0.33500000000000002</v>
      </c>
      <c r="AJ239" s="2"/>
    </row>
    <row r="240" spans="1:36" x14ac:dyDescent="0.2">
      <c r="A240" s="2" t="s">
        <v>856</v>
      </c>
      <c r="B240" s="2" t="s">
        <v>857</v>
      </c>
      <c r="C240" s="2" t="s">
        <v>858</v>
      </c>
      <c r="D240" s="2" t="s">
        <v>109</v>
      </c>
      <c r="E240" s="2" t="s">
        <v>186</v>
      </c>
      <c r="F240" s="2" t="s">
        <v>187</v>
      </c>
      <c r="G240">
        <v>62.74</v>
      </c>
      <c r="H240">
        <v>43.05</v>
      </c>
      <c r="I240">
        <v>9.6760999999999999</v>
      </c>
      <c r="J240">
        <v>42.667999999999999</v>
      </c>
      <c r="K240">
        <v>1.3302700000000001</v>
      </c>
      <c r="L240">
        <v>1.69</v>
      </c>
      <c r="M240">
        <v>2.9499999999999998E-2</v>
      </c>
      <c r="N240" s="5">
        <v>44305</v>
      </c>
      <c r="O240">
        <v>56.82</v>
      </c>
      <c r="P240" s="5">
        <v>44306</v>
      </c>
      <c r="Q240" s="5">
        <v>44307</v>
      </c>
      <c r="R240" s="2" t="s">
        <v>780</v>
      </c>
      <c r="S240" s="2">
        <v>2015</v>
      </c>
      <c r="T240" s="2">
        <v>2020</v>
      </c>
      <c r="U240" s="2">
        <v>5</v>
      </c>
      <c r="V240" s="2">
        <v>0</v>
      </c>
      <c r="W240" s="2">
        <v>3.025641025641026</v>
      </c>
      <c r="X240" s="2"/>
      <c r="Y240" s="2">
        <v>3.025641025641026</v>
      </c>
      <c r="Z240" s="2">
        <v>1.8035714285714284</v>
      </c>
      <c r="AA240" s="2">
        <v>1.1805555555555558</v>
      </c>
      <c r="AB240" s="2">
        <v>1.1200000000000001</v>
      </c>
      <c r="AC240" s="2">
        <v>1.32</v>
      </c>
      <c r="AD240" s="2">
        <v>1.44</v>
      </c>
      <c r="AE240" s="2">
        <v>3.14</v>
      </c>
      <c r="AG240" s="2">
        <v>0.21960784313725493</v>
      </c>
      <c r="AH240" s="2">
        <v>0.29333333333333333</v>
      </c>
      <c r="AI240" s="2">
        <v>0.65454545454545443</v>
      </c>
      <c r="AJ240" s="2"/>
    </row>
    <row r="241" spans="1:36" x14ac:dyDescent="0.2">
      <c r="A241" s="2" t="s">
        <v>859</v>
      </c>
      <c r="B241" s="2" t="s">
        <v>860</v>
      </c>
      <c r="C241" s="2" t="s">
        <v>861</v>
      </c>
      <c r="D241" s="2" t="s">
        <v>109</v>
      </c>
      <c r="E241" s="2" t="s">
        <v>44</v>
      </c>
      <c r="F241" s="2" t="s">
        <v>862</v>
      </c>
      <c r="G241">
        <v>145.4</v>
      </c>
      <c r="H241">
        <v>58.54</v>
      </c>
      <c r="J241">
        <v>10.504</v>
      </c>
      <c r="K241">
        <v>12.047800000000001</v>
      </c>
      <c r="N241" s="5"/>
      <c r="O241">
        <v>126.75</v>
      </c>
      <c r="P241" s="5">
        <v>44306</v>
      </c>
      <c r="Q241" s="5">
        <v>44307</v>
      </c>
      <c r="R241" s="2" t="s">
        <v>780</v>
      </c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G241" s="2"/>
      <c r="AH241" s="2"/>
      <c r="AI241" s="2"/>
      <c r="AJ241" s="2"/>
    </row>
    <row r="242" spans="1:36" x14ac:dyDescent="0.2">
      <c r="A242" s="2" t="s">
        <v>863</v>
      </c>
      <c r="B242" s="2" t="s">
        <v>864</v>
      </c>
      <c r="C242" s="2" t="s">
        <v>865</v>
      </c>
      <c r="D242" s="2" t="s">
        <v>109</v>
      </c>
      <c r="E242" s="2" t="s">
        <v>110</v>
      </c>
      <c r="F242" s="2" t="s">
        <v>111</v>
      </c>
      <c r="G242">
        <v>72.84</v>
      </c>
      <c r="H242">
        <v>41.14</v>
      </c>
      <c r="J242">
        <v>36.722000000000001</v>
      </c>
      <c r="K242">
        <v>1.9274500000000001</v>
      </c>
      <c r="L242">
        <v>3.3</v>
      </c>
      <c r="M242">
        <v>4.65E-2</v>
      </c>
      <c r="N242" s="5">
        <v>44316</v>
      </c>
      <c r="O242">
        <v>70.84</v>
      </c>
      <c r="P242" s="5">
        <v>44306</v>
      </c>
      <c r="Q242" s="5">
        <v>44307</v>
      </c>
      <c r="R242" s="2" t="s">
        <v>780</v>
      </c>
      <c r="S242" s="2">
        <v>2001</v>
      </c>
      <c r="T242" s="2">
        <v>2020</v>
      </c>
      <c r="U242" s="2">
        <v>15</v>
      </c>
      <c r="V242" s="2">
        <v>2</v>
      </c>
      <c r="W242" s="2">
        <v>4.0769230769230766</v>
      </c>
      <c r="X242" s="2">
        <v>1.5384615384615383</v>
      </c>
      <c r="Y242" s="2">
        <v>1.3571428571428572</v>
      </c>
      <c r="Z242" s="2">
        <v>1.2</v>
      </c>
      <c r="AA242" s="2">
        <v>1.0624999999999998</v>
      </c>
      <c r="AB242" s="2">
        <v>3</v>
      </c>
      <c r="AC242" s="2">
        <v>3.1</v>
      </c>
      <c r="AD242" s="2">
        <v>3.2</v>
      </c>
      <c r="AE242" s="2">
        <v>6.6</v>
      </c>
      <c r="AG242" s="2">
        <v>0.45454545454545459</v>
      </c>
      <c r="AH242" s="2">
        <v>0.60784313725490202</v>
      </c>
      <c r="AI242" s="2">
        <v>0.34782608695652178</v>
      </c>
      <c r="AJ242" s="2"/>
    </row>
    <row r="243" spans="1:36" x14ac:dyDescent="0.2">
      <c r="A243" s="2" t="s">
        <v>866</v>
      </c>
      <c r="B243" s="2" t="s">
        <v>867</v>
      </c>
      <c r="C243" s="2" t="s">
        <v>868</v>
      </c>
      <c r="D243" s="2" t="s">
        <v>109</v>
      </c>
      <c r="E243" s="2" t="s">
        <v>119</v>
      </c>
      <c r="F243" s="2" t="s">
        <v>366</v>
      </c>
      <c r="G243">
        <v>73.63</v>
      </c>
      <c r="H243">
        <v>39.909999999999997</v>
      </c>
      <c r="J243">
        <v>31.07</v>
      </c>
      <c r="K243">
        <v>1.79047</v>
      </c>
      <c r="L243">
        <v>2</v>
      </c>
      <c r="M243">
        <v>3.6900000000000002E-2</v>
      </c>
      <c r="N243" s="5">
        <v>44314</v>
      </c>
      <c r="O243">
        <v>55.43</v>
      </c>
      <c r="P243" s="5">
        <v>44306</v>
      </c>
      <c r="Q243" s="5">
        <v>44307</v>
      </c>
      <c r="R243" s="2" t="s">
        <v>780</v>
      </c>
      <c r="S243" s="2">
        <v>2001</v>
      </c>
      <c r="T243" s="2">
        <v>2020</v>
      </c>
      <c r="U243" s="2">
        <v>14</v>
      </c>
      <c r="V243" s="2">
        <v>2</v>
      </c>
      <c r="W243" s="2">
        <v>1</v>
      </c>
      <c r="X243" s="2">
        <v>0.47368421052631576</v>
      </c>
      <c r="Y243" s="2">
        <v>0.24444444444444435</v>
      </c>
      <c r="Z243" s="2">
        <v>3.7037037037036903E-2</v>
      </c>
      <c r="AA243" s="2">
        <v>0</v>
      </c>
      <c r="AB243" s="2">
        <v>2.7</v>
      </c>
      <c r="AC243" s="2">
        <v>2.7554699999999999</v>
      </c>
      <c r="AD243" s="2">
        <v>2.8</v>
      </c>
      <c r="AE243" s="2">
        <v>2.8</v>
      </c>
      <c r="AG243" s="2">
        <v>0.32142857142857145</v>
      </c>
      <c r="AH243" s="2">
        <v>1.5308166666666665</v>
      </c>
      <c r="AI243" s="2">
        <v>0.66666666666666663</v>
      </c>
      <c r="AJ243" s="2"/>
    </row>
    <row r="244" spans="1:36" x14ac:dyDescent="0.2">
      <c r="A244" s="2" t="s">
        <v>869</v>
      </c>
      <c r="B244" s="2" t="s">
        <v>870</v>
      </c>
      <c r="C244" s="2" t="s">
        <v>871</v>
      </c>
      <c r="D244" s="2" t="s">
        <v>109</v>
      </c>
      <c r="E244" s="2" t="s">
        <v>501</v>
      </c>
      <c r="F244" s="2" t="s">
        <v>827</v>
      </c>
      <c r="G244">
        <v>10.81</v>
      </c>
      <c r="H244">
        <v>8.27</v>
      </c>
      <c r="I244">
        <v>25.530799999999999</v>
      </c>
      <c r="J244">
        <v>1.889</v>
      </c>
      <c r="K244">
        <v>5.2710400000000002</v>
      </c>
      <c r="L244">
        <v>0.47</v>
      </c>
      <c r="M244">
        <v>4.6699999999999998E-2</v>
      </c>
      <c r="N244" s="5">
        <v>44336</v>
      </c>
      <c r="O244">
        <v>9.968</v>
      </c>
      <c r="P244" s="5">
        <v>44306</v>
      </c>
      <c r="Q244" s="5">
        <v>44307</v>
      </c>
      <c r="R244" s="2" t="s">
        <v>780</v>
      </c>
      <c r="S244" s="2">
        <v>2001</v>
      </c>
      <c r="T244" s="2">
        <v>2020</v>
      </c>
      <c r="U244" s="2">
        <v>10</v>
      </c>
      <c r="V244" s="2">
        <v>6</v>
      </c>
      <c r="W244" s="2">
        <v>-0.65925925925925932</v>
      </c>
      <c r="X244" s="2">
        <v>-0.5818181818181819</v>
      </c>
      <c r="Y244" s="2">
        <v>-7.999999999999996E-2</v>
      </c>
      <c r="Z244" s="2">
        <v>1.1904761904761905</v>
      </c>
      <c r="AA244" s="2">
        <v>6.9767441860465185E-2</v>
      </c>
      <c r="AB244" s="2">
        <v>0.21</v>
      </c>
      <c r="AC244" s="2">
        <v>0.6</v>
      </c>
      <c r="AD244" s="2">
        <v>0.43</v>
      </c>
      <c r="AE244" s="2">
        <v>0.46</v>
      </c>
      <c r="AG244" s="2">
        <v>0.11666666666666664</v>
      </c>
      <c r="AH244" s="2">
        <v>0.4</v>
      </c>
      <c r="AI244" s="2"/>
      <c r="AJ244" s="2"/>
    </row>
    <row r="245" spans="1:36" x14ac:dyDescent="0.2">
      <c r="A245" s="2" t="s">
        <v>872</v>
      </c>
      <c r="B245" s="2" t="s">
        <v>873</v>
      </c>
      <c r="C245" s="2" t="s">
        <v>874</v>
      </c>
      <c r="D245" s="2" t="s">
        <v>149</v>
      </c>
      <c r="E245" s="2" t="s">
        <v>501</v>
      </c>
      <c r="F245" s="2" t="s">
        <v>502</v>
      </c>
      <c r="G245">
        <v>30.1</v>
      </c>
      <c r="H245">
        <v>10.3</v>
      </c>
      <c r="I245">
        <v>30.906099999999999</v>
      </c>
      <c r="J245">
        <v>8.423</v>
      </c>
      <c r="K245">
        <v>2.8143199999999999</v>
      </c>
      <c r="L245">
        <v>0.16</v>
      </c>
      <c r="M245">
        <v>6.8999999999999999E-3</v>
      </c>
      <c r="N245" s="5">
        <v>44326</v>
      </c>
      <c r="O245">
        <v>23.71</v>
      </c>
      <c r="P245" s="5">
        <v>44306</v>
      </c>
      <c r="Q245" s="5">
        <v>44306</v>
      </c>
      <c r="R245" s="2" t="s">
        <v>112</v>
      </c>
      <c r="S245" s="2">
        <v>2014</v>
      </c>
      <c r="T245" s="2">
        <v>2020</v>
      </c>
      <c r="U245" s="2">
        <v>5</v>
      </c>
      <c r="V245" s="2">
        <v>1</v>
      </c>
      <c r="W245" s="2">
        <v>1.1749999999999998</v>
      </c>
      <c r="X245" s="2"/>
      <c r="Y245" s="2">
        <v>0.93333333333333324</v>
      </c>
      <c r="Z245" s="2">
        <v>0.61111111111111105</v>
      </c>
      <c r="AA245" s="2">
        <v>0.24285714285714263</v>
      </c>
      <c r="AB245" s="2">
        <v>5.3999999999999999E-2</v>
      </c>
      <c r="AC245" s="2">
        <v>0.13300000000000001</v>
      </c>
      <c r="AD245" s="2">
        <v>7.0000000000000007E-2</v>
      </c>
      <c r="AE245" s="2">
        <v>8.6999999999999994E-2</v>
      </c>
      <c r="AG245" s="2"/>
      <c r="AH245" s="2"/>
      <c r="AI245" s="2"/>
      <c r="AJ245" s="2"/>
    </row>
    <row r="246" spans="1:36" x14ac:dyDescent="0.2">
      <c r="A246" s="2" t="s">
        <v>875</v>
      </c>
      <c r="B246" s="2" t="s">
        <v>876</v>
      </c>
      <c r="C246" s="2" t="s">
        <v>877</v>
      </c>
      <c r="D246" s="2" t="s">
        <v>878</v>
      </c>
      <c r="E246" s="2" t="s">
        <v>52</v>
      </c>
      <c r="F246" s="2" t="s">
        <v>879</v>
      </c>
      <c r="G246">
        <v>361.4</v>
      </c>
      <c r="H246">
        <v>0.94499999999999995</v>
      </c>
      <c r="J246">
        <v>0.26400000000000001</v>
      </c>
      <c r="K246">
        <v>739.01499999999999</v>
      </c>
      <c r="N246" s="5">
        <v>44014</v>
      </c>
      <c r="O246">
        <v>195.95400000000001</v>
      </c>
      <c r="P246" s="5">
        <v>44306</v>
      </c>
      <c r="Q246" s="5">
        <v>44307</v>
      </c>
      <c r="R246" s="2" t="s">
        <v>880</v>
      </c>
      <c r="S246" s="2">
        <v>2016</v>
      </c>
      <c r="T246" s="2">
        <v>2020</v>
      </c>
      <c r="U246" s="2">
        <v>3</v>
      </c>
      <c r="V246" s="2">
        <v>1</v>
      </c>
      <c r="W246" s="2">
        <v>-0.19047619047619049</v>
      </c>
      <c r="X246" s="2"/>
      <c r="Y246" s="2"/>
      <c r="Z246" s="2">
        <v>-0.32</v>
      </c>
      <c r="AA246" s="2">
        <v>-0.65656565656565657</v>
      </c>
      <c r="AB246" s="2">
        <v>25</v>
      </c>
      <c r="AC246" s="2">
        <v>29</v>
      </c>
      <c r="AD246" s="2">
        <v>49.5</v>
      </c>
      <c r="AE246" s="2">
        <v>17</v>
      </c>
      <c r="AG246" s="2"/>
      <c r="AH246" s="2">
        <v>20.714285714285715</v>
      </c>
      <c r="AI246" s="2"/>
      <c r="AJ246" s="2"/>
    </row>
    <row r="247" spans="1:36" x14ac:dyDescent="0.2">
      <c r="A247" s="2" t="s">
        <v>881</v>
      </c>
      <c r="B247" s="2" t="s">
        <v>882</v>
      </c>
      <c r="C247" s="2" t="s">
        <v>883</v>
      </c>
      <c r="D247" s="2" t="s">
        <v>109</v>
      </c>
      <c r="E247" s="2" t="s">
        <v>52</v>
      </c>
      <c r="F247" s="2" t="s">
        <v>879</v>
      </c>
      <c r="G247">
        <v>6.484</v>
      </c>
      <c r="H247">
        <v>2.6139999999999999</v>
      </c>
      <c r="J247">
        <v>-12.696999999999999</v>
      </c>
      <c r="N247" s="5">
        <v>39643</v>
      </c>
      <c r="O247">
        <v>4.8220000000000001</v>
      </c>
      <c r="P247" s="5">
        <v>44306</v>
      </c>
      <c r="Q247" s="5">
        <v>44307</v>
      </c>
      <c r="R247" s="2" t="s">
        <v>112</v>
      </c>
      <c r="S247" s="2">
        <v>2001</v>
      </c>
      <c r="T247" s="2">
        <v>2010</v>
      </c>
      <c r="U247" s="2">
        <v>4</v>
      </c>
      <c r="V247" s="2">
        <v>4</v>
      </c>
      <c r="W247" s="2">
        <v>0.27272727272727282</v>
      </c>
      <c r="X247" s="2">
        <v>3.6666666666666674</v>
      </c>
      <c r="Y247" s="2">
        <v>-0.99558289951096401</v>
      </c>
      <c r="Z247" s="2">
        <v>-0.41666666666666657</v>
      </c>
      <c r="AA247" s="2"/>
      <c r="AB247" s="2"/>
      <c r="AC247" s="2"/>
      <c r="AD247" s="2"/>
      <c r="AE247" s="2"/>
      <c r="AG247" s="2"/>
      <c r="AH247" s="2"/>
      <c r="AI247" s="2"/>
      <c r="AJ247" s="2"/>
    </row>
    <row r="248" spans="1:36" x14ac:dyDescent="0.2">
      <c r="A248" s="2" t="s">
        <v>884</v>
      </c>
      <c r="B248" s="2" t="s">
        <v>885</v>
      </c>
      <c r="C248" s="2" t="s">
        <v>886</v>
      </c>
      <c r="D248" s="2" t="s">
        <v>109</v>
      </c>
      <c r="E248" s="2" t="s">
        <v>186</v>
      </c>
      <c r="F248" s="2" t="s">
        <v>887</v>
      </c>
      <c r="G248">
        <v>77.599999999999994</v>
      </c>
      <c r="H248">
        <v>41.88</v>
      </c>
      <c r="I248">
        <v>201.703</v>
      </c>
      <c r="J248">
        <v>38.603999999999999</v>
      </c>
      <c r="K248">
        <v>1.6876500000000001</v>
      </c>
      <c r="L248">
        <v>4.01</v>
      </c>
      <c r="M248">
        <v>6.0900000000000003E-2</v>
      </c>
      <c r="N248" s="5">
        <v>44314</v>
      </c>
      <c r="O248">
        <v>65.150000000000006</v>
      </c>
      <c r="P248" s="5">
        <v>44306</v>
      </c>
      <c r="Q248" s="5">
        <v>44307</v>
      </c>
      <c r="R248" s="2" t="s">
        <v>112</v>
      </c>
      <c r="S248" s="2">
        <v>2001</v>
      </c>
      <c r="T248" s="2">
        <v>2021</v>
      </c>
      <c r="U248" s="2">
        <v>11</v>
      </c>
      <c r="V248" s="2">
        <v>6</v>
      </c>
      <c r="W248" s="2">
        <v>-0.72837837837837838</v>
      </c>
      <c r="X248" s="2">
        <v>-0.452316076294278</v>
      </c>
      <c r="Y248" s="2">
        <v>-0.46112600536193032</v>
      </c>
      <c r="Z248" s="2">
        <v>-0.53255813953488373</v>
      </c>
      <c r="AA248" s="2">
        <v>-0.49875311720698257</v>
      </c>
      <c r="AB248" s="2">
        <v>4</v>
      </c>
      <c r="AC248" s="2">
        <v>4.3</v>
      </c>
      <c r="AD248" s="2">
        <v>4.5999999999999996</v>
      </c>
      <c r="AE248" s="2">
        <v>4.01</v>
      </c>
      <c r="AF248">
        <v>2.0099999999999998</v>
      </c>
      <c r="AG248" s="2">
        <v>1.7391304347826089</v>
      </c>
      <c r="AH248" s="2">
        <v>2.047619047619047</v>
      </c>
      <c r="AI248" s="2">
        <v>1.1219512195121952</v>
      </c>
      <c r="AJ248" s="2"/>
    </row>
    <row r="249" spans="1:36" x14ac:dyDescent="0.2">
      <c r="A249" s="2" t="s">
        <v>888</v>
      </c>
      <c r="B249" s="2" t="s">
        <v>889</v>
      </c>
      <c r="C249" s="2" t="s">
        <v>890</v>
      </c>
      <c r="D249" s="2" t="s">
        <v>109</v>
      </c>
      <c r="E249" s="2" t="s">
        <v>48</v>
      </c>
      <c r="F249" s="2" t="s">
        <v>64</v>
      </c>
      <c r="G249">
        <v>12.65</v>
      </c>
      <c r="H249">
        <v>6.1539999999999999</v>
      </c>
      <c r="I249">
        <v>15.0535</v>
      </c>
      <c r="J249">
        <v>22.367999999999999</v>
      </c>
      <c r="K249">
        <v>0.54041499999999998</v>
      </c>
      <c r="L249">
        <v>0.8</v>
      </c>
      <c r="M249">
        <v>6.54E-2</v>
      </c>
      <c r="N249" s="5">
        <v>44334</v>
      </c>
      <c r="O249">
        <v>12.12</v>
      </c>
      <c r="P249" s="5">
        <v>44306</v>
      </c>
      <c r="Q249" s="5">
        <v>44307</v>
      </c>
      <c r="R249" s="2" t="s">
        <v>891</v>
      </c>
      <c r="S249" s="2">
        <v>2003</v>
      </c>
      <c r="T249" s="2">
        <v>2019</v>
      </c>
      <c r="U249" s="2">
        <v>6</v>
      </c>
      <c r="V249" s="2">
        <v>4</v>
      </c>
      <c r="W249" s="2">
        <v>0.25454545454545435</v>
      </c>
      <c r="X249" s="2"/>
      <c r="Y249" s="2">
        <v>0.97142857142857142</v>
      </c>
      <c r="Z249" s="2">
        <v>0.14999999999999997</v>
      </c>
      <c r="AA249" s="2">
        <v>9.5238095238095163E-2</v>
      </c>
      <c r="AB249" s="2">
        <v>0.6</v>
      </c>
      <c r="AC249" s="2">
        <v>0.63</v>
      </c>
      <c r="AD249" s="2">
        <v>0.69</v>
      </c>
      <c r="AE249" s="2"/>
      <c r="AG249" s="2">
        <v>0.54545454545454541</v>
      </c>
      <c r="AH249" s="2">
        <v>0.45</v>
      </c>
      <c r="AI249" s="2">
        <v>0.46</v>
      </c>
      <c r="AJ249" s="2"/>
    </row>
    <row r="250" spans="1:36" x14ac:dyDescent="0.2">
      <c r="A250" s="2" t="s">
        <v>892</v>
      </c>
      <c r="B250" s="2" t="s">
        <v>893</v>
      </c>
      <c r="C250" s="2" t="s">
        <v>894</v>
      </c>
      <c r="D250" s="2" t="s">
        <v>109</v>
      </c>
      <c r="E250" s="2" t="s">
        <v>40</v>
      </c>
      <c r="F250" s="2" t="s">
        <v>486</v>
      </c>
      <c r="G250">
        <v>79.16</v>
      </c>
      <c r="H250">
        <v>52.14</v>
      </c>
      <c r="I250">
        <v>11.5022</v>
      </c>
      <c r="J250">
        <v>62.406999999999996</v>
      </c>
      <c r="K250">
        <v>0.93002399999999996</v>
      </c>
      <c r="L250">
        <v>0.9</v>
      </c>
      <c r="M250">
        <v>1.5599999999999999E-2</v>
      </c>
      <c r="N250" s="5">
        <v>44330</v>
      </c>
      <c r="O250">
        <v>58.26</v>
      </c>
      <c r="P250" s="5">
        <v>44306</v>
      </c>
      <c r="Q250" s="5">
        <v>44307</v>
      </c>
      <c r="R250" s="2" t="s">
        <v>895</v>
      </c>
      <c r="S250" s="2">
        <v>2011</v>
      </c>
      <c r="T250" s="2">
        <v>2019</v>
      </c>
      <c r="U250" s="2">
        <v>5</v>
      </c>
      <c r="V250" s="2">
        <v>1</v>
      </c>
      <c r="W250" s="2">
        <v>2.4</v>
      </c>
      <c r="X250" s="2">
        <v>2.4</v>
      </c>
      <c r="Y250" s="2">
        <v>1.4285714285714286</v>
      </c>
      <c r="Z250" s="2">
        <v>0.5454545454545453</v>
      </c>
      <c r="AA250" s="2">
        <v>0</v>
      </c>
      <c r="AB250" s="2">
        <v>1.6</v>
      </c>
      <c r="AC250" s="2">
        <v>1.7</v>
      </c>
      <c r="AD250" s="2">
        <v>1.7</v>
      </c>
      <c r="AE250" s="2"/>
      <c r="AG250" s="2">
        <v>0.2807017543859649</v>
      </c>
      <c r="AH250" s="2">
        <v>0.28333333333333333</v>
      </c>
      <c r="AI250" s="2">
        <v>5.3797468354430375E-2</v>
      </c>
      <c r="AJ250" s="2"/>
    </row>
    <row r="251" spans="1:36" x14ac:dyDescent="0.2">
      <c r="A251" s="2" t="s">
        <v>896</v>
      </c>
      <c r="B251" s="2" t="s">
        <v>897</v>
      </c>
      <c r="C251" s="2" t="s">
        <v>898</v>
      </c>
      <c r="D251" s="2" t="s">
        <v>109</v>
      </c>
      <c r="E251" s="2" t="s">
        <v>52</v>
      </c>
      <c r="F251" s="2" t="s">
        <v>53</v>
      </c>
      <c r="G251">
        <v>332.1</v>
      </c>
      <c r="H251">
        <v>179.75</v>
      </c>
      <c r="I251">
        <v>59.565199999999997</v>
      </c>
      <c r="J251">
        <v>41.046999999999997</v>
      </c>
      <c r="K251">
        <v>8.0103299999999997</v>
      </c>
      <c r="L251">
        <v>2.4</v>
      </c>
      <c r="M251">
        <v>7.1999999999999998E-3</v>
      </c>
      <c r="N251" s="5">
        <v>44313</v>
      </c>
      <c r="O251">
        <v>329.5</v>
      </c>
      <c r="P251" s="5">
        <v>44306</v>
      </c>
      <c r="Q251" s="5">
        <v>44307</v>
      </c>
      <c r="R251" s="2" t="s">
        <v>895</v>
      </c>
      <c r="S251" s="2">
        <v>1993</v>
      </c>
      <c r="T251" s="2">
        <v>2020</v>
      </c>
      <c r="U251" s="2">
        <v>20</v>
      </c>
      <c r="V251" s="2">
        <v>5</v>
      </c>
      <c r="W251" s="2">
        <v>0.84615384615384603</v>
      </c>
      <c r="X251" s="2">
        <v>6.0588235294117645</v>
      </c>
      <c r="Y251" s="2">
        <v>4.2173913043478262</v>
      </c>
      <c r="Z251" s="2">
        <v>2.6923076923076921</v>
      </c>
      <c r="AA251" s="2">
        <v>1.5263157894736843</v>
      </c>
      <c r="AB251" s="2">
        <v>1.3</v>
      </c>
      <c r="AC251" s="2">
        <v>1.85</v>
      </c>
      <c r="AD251" s="2">
        <v>1.9</v>
      </c>
      <c r="AE251" s="2">
        <v>4.8</v>
      </c>
      <c r="AG251" s="2">
        <v>0.24528301886792456</v>
      </c>
      <c r="AH251" s="2">
        <v>0.34905660377358494</v>
      </c>
      <c r="AI251" s="2">
        <v>0.27941176470588236</v>
      </c>
      <c r="AJ251" s="2"/>
    </row>
    <row r="252" spans="1:36" x14ac:dyDescent="0.2">
      <c r="A252" s="2" t="s">
        <v>899</v>
      </c>
      <c r="B252" s="2" t="s">
        <v>900</v>
      </c>
      <c r="C252" s="2" t="s">
        <v>901</v>
      </c>
      <c r="D252" s="2" t="s">
        <v>109</v>
      </c>
      <c r="E252" s="2" t="s">
        <v>44</v>
      </c>
      <c r="F252" s="2" t="s">
        <v>395</v>
      </c>
      <c r="G252">
        <v>1029</v>
      </c>
      <c r="H252">
        <v>611</v>
      </c>
      <c r="I252">
        <v>77.781999999999996</v>
      </c>
      <c r="J252">
        <v>70.554000000000002</v>
      </c>
      <c r="K252">
        <v>14.5633</v>
      </c>
      <c r="L252">
        <v>4.55</v>
      </c>
      <c r="M252">
        <v>4.4999999999999997E-3</v>
      </c>
      <c r="N252" s="5">
        <v>44322</v>
      </c>
      <c r="O252">
        <v>1024</v>
      </c>
      <c r="P252" s="5">
        <v>44306</v>
      </c>
      <c r="Q252" s="5">
        <v>44307</v>
      </c>
      <c r="R252" s="2" t="s">
        <v>891</v>
      </c>
      <c r="S252" s="2">
        <v>2001</v>
      </c>
      <c r="T252" s="2">
        <v>2021</v>
      </c>
      <c r="U252" s="2">
        <v>14</v>
      </c>
      <c r="V252" s="2">
        <v>5</v>
      </c>
      <c r="W252" s="2">
        <v>0.2</v>
      </c>
      <c r="X252" s="2">
        <v>-0.44444444444444448</v>
      </c>
      <c r="Y252" s="2">
        <v>-0.55223880597014929</v>
      </c>
      <c r="Z252" s="2">
        <v>-0.76923076923076927</v>
      </c>
      <c r="AA252" s="2">
        <v>-0.67032967032967028</v>
      </c>
      <c r="AB252" s="2">
        <v>3.75</v>
      </c>
      <c r="AC252" s="2">
        <v>6.5</v>
      </c>
      <c r="AD252" s="2">
        <v>4.55</v>
      </c>
      <c r="AE252" s="2">
        <v>4.55</v>
      </c>
      <c r="AF252">
        <v>1.5</v>
      </c>
      <c r="AG252" s="2">
        <v>0.32327586206896552</v>
      </c>
      <c r="AH252" s="2">
        <v>0.48507462686567165</v>
      </c>
      <c r="AI252" s="2">
        <v>0.31164383561643832</v>
      </c>
      <c r="AJ252" s="2"/>
    </row>
    <row r="253" spans="1:36" x14ac:dyDescent="0.2">
      <c r="A253" s="2" t="s">
        <v>902</v>
      </c>
      <c r="B253" s="2" t="s">
        <v>903</v>
      </c>
      <c r="C253" s="2" t="s">
        <v>904</v>
      </c>
      <c r="D253" s="2" t="s">
        <v>109</v>
      </c>
      <c r="E253" s="2" t="s">
        <v>52</v>
      </c>
      <c r="F253" s="2" t="s">
        <v>905</v>
      </c>
      <c r="G253">
        <v>127.45</v>
      </c>
      <c r="H253">
        <v>67.02</v>
      </c>
      <c r="I253">
        <v>145.6</v>
      </c>
      <c r="J253">
        <v>28.925999999999998</v>
      </c>
      <c r="K253">
        <v>4.0268300000000004</v>
      </c>
      <c r="L253">
        <v>0.43</v>
      </c>
      <c r="M253">
        <v>3.7000000000000002E-3</v>
      </c>
      <c r="N253" s="5">
        <v>44347</v>
      </c>
      <c r="O253">
        <v>116.5</v>
      </c>
      <c r="P253" s="5">
        <v>44306</v>
      </c>
      <c r="Q253" s="5">
        <v>44307</v>
      </c>
      <c r="R253" s="2" t="s">
        <v>891</v>
      </c>
      <c r="S253" s="2">
        <v>2001</v>
      </c>
      <c r="T253" s="2">
        <v>2019</v>
      </c>
      <c r="U253" s="2">
        <v>12</v>
      </c>
      <c r="V253" s="2">
        <v>5</v>
      </c>
      <c r="W253" s="2">
        <v>2.0333333333333337</v>
      </c>
      <c r="X253" s="2">
        <v>1.6764705882352942</v>
      </c>
      <c r="Y253" s="2">
        <v>0.51666666666666683</v>
      </c>
      <c r="Z253" s="2">
        <v>0.23809523809523817</v>
      </c>
      <c r="AA253" s="2">
        <v>0.13749999999999998</v>
      </c>
      <c r="AB253" s="2">
        <v>0.83</v>
      </c>
      <c r="AC253" s="2">
        <v>1.6</v>
      </c>
      <c r="AD253" s="2">
        <v>1.82</v>
      </c>
      <c r="AE253" s="2"/>
      <c r="AG253" s="2">
        <v>7.2173913043478255E-2</v>
      </c>
      <c r="AH253" s="2">
        <v>0.55172413793103448</v>
      </c>
      <c r="AI253" s="2">
        <v>0.32500000000000001</v>
      </c>
      <c r="AJ253" s="2"/>
    </row>
    <row r="254" spans="1:36" x14ac:dyDescent="0.2">
      <c r="A254" s="2" t="s">
        <v>907</v>
      </c>
      <c r="B254" s="2" t="s">
        <v>908</v>
      </c>
      <c r="C254" s="2" t="s">
        <v>909</v>
      </c>
      <c r="D254" s="2" t="s">
        <v>109</v>
      </c>
      <c r="E254" s="2" t="s">
        <v>127</v>
      </c>
      <c r="F254" s="2" t="s">
        <v>460</v>
      </c>
      <c r="G254">
        <v>22.2</v>
      </c>
      <c r="H254">
        <v>12.26</v>
      </c>
      <c r="J254">
        <v>7.4960000000000004</v>
      </c>
      <c r="K254">
        <v>2.7027800000000002</v>
      </c>
      <c r="N254" s="5">
        <v>43606</v>
      </c>
      <c r="O254">
        <v>20.34</v>
      </c>
      <c r="P254" s="5">
        <v>44306</v>
      </c>
      <c r="Q254" s="5">
        <v>44307</v>
      </c>
      <c r="R254" s="2" t="s">
        <v>112</v>
      </c>
      <c r="S254" s="2">
        <v>2008</v>
      </c>
      <c r="T254" s="2">
        <v>2007</v>
      </c>
      <c r="U254" s="2">
        <v>5</v>
      </c>
      <c r="V254" s="2">
        <v>2</v>
      </c>
      <c r="W254" s="2">
        <v>-4.5454545454545497E-2</v>
      </c>
      <c r="X254" s="2"/>
      <c r="Y254" s="2"/>
      <c r="Z254" s="2"/>
      <c r="AA254" s="2"/>
      <c r="AB254" s="2">
        <v>0.56000000000000005</v>
      </c>
      <c r="AC254" s="2">
        <v>0.56000000000000005</v>
      </c>
      <c r="AD254" s="2">
        <v>0.57999999999999996</v>
      </c>
      <c r="AE254" s="2"/>
      <c r="AG254" s="2"/>
      <c r="AH254" s="2">
        <v>0.56000000000000005</v>
      </c>
      <c r="AI254" s="2">
        <v>0.48333333333333334</v>
      </c>
      <c r="AJ254" s="2"/>
    </row>
    <row r="255" spans="1:36" x14ac:dyDescent="0.2">
      <c r="A255" s="2" t="s">
        <v>910</v>
      </c>
      <c r="B255" s="2" t="s">
        <v>911</v>
      </c>
      <c r="C255" s="2" t="s">
        <v>912</v>
      </c>
      <c r="D255" s="2" t="s">
        <v>109</v>
      </c>
      <c r="E255" s="2" t="s">
        <v>110</v>
      </c>
      <c r="F255" s="2" t="s">
        <v>111</v>
      </c>
      <c r="G255">
        <v>144.44999999999999</v>
      </c>
      <c r="H255">
        <v>110.55</v>
      </c>
      <c r="I255">
        <v>27.2529</v>
      </c>
      <c r="J255">
        <v>39.273000000000003</v>
      </c>
      <c r="K255">
        <v>3.5668299999999999</v>
      </c>
      <c r="L255">
        <v>2.75</v>
      </c>
      <c r="M255">
        <v>1.9699999999999999E-2</v>
      </c>
      <c r="N255" s="5">
        <v>44333</v>
      </c>
      <c r="O255">
        <v>139.88</v>
      </c>
      <c r="P255" s="5">
        <v>44306</v>
      </c>
      <c r="Q255" s="5">
        <v>44307</v>
      </c>
      <c r="R255" s="2" t="s">
        <v>906</v>
      </c>
      <c r="S255" s="2">
        <v>2001</v>
      </c>
      <c r="T255" s="2">
        <v>2020</v>
      </c>
      <c r="U255" s="2">
        <v>8</v>
      </c>
      <c r="V255" s="2">
        <v>5</v>
      </c>
      <c r="W255" s="2">
        <v>-0.22413793103448271</v>
      </c>
      <c r="X255" s="2">
        <v>8.0000000000000071E-2</v>
      </c>
      <c r="Y255" s="2">
        <v>5.8823529411764851E-2</v>
      </c>
      <c r="Z255" s="2">
        <v>3.8461538461538491E-2</v>
      </c>
      <c r="AA255" s="2">
        <v>0.12075513990760006</v>
      </c>
      <c r="AB255" s="2">
        <v>2.6</v>
      </c>
      <c r="AC255" s="2">
        <v>2.40909</v>
      </c>
      <c r="AD255" s="2">
        <v>2.40909</v>
      </c>
      <c r="AE255" s="2">
        <v>2.7</v>
      </c>
      <c r="AG255" s="2">
        <v>0.55319148936170215</v>
      </c>
      <c r="AH255" s="2">
        <v>0.53535333333333335</v>
      </c>
      <c r="AI255" s="2">
        <v>0.5125723404255319</v>
      </c>
      <c r="AJ255" s="2"/>
    </row>
    <row r="256" spans="1:36" x14ac:dyDescent="0.2">
      <c r="A256" s="2" t="s">
        <v>913</v>
      </c>
      <c r="B256" s="2" t="s">
        <v>914</v>
      </c>
      <c r="C256" s="2" t="s">
        <v>915</v>
      </c>
      <c r="D256" s="2" t="s">
        <v>109</v>
      </c>
      <c r="E256" s="2" t="s">
        <v>132</v>
      </c>
      <c r="F256" s="2" t="s">
        <v>133</v>
      </c>
      <c r="G256">
        <v>18.100000000000001</v>
      </c>
      <c r="H256">
        <v>12.095000000000001</v>
      </c>
      <c r="I256">
        <v>19.873899999999999</v>
      </c>
      <c r="J256">
        <v>12.12</v>
      </c>
      <c r="K256">
        <v>1.30033</v>
      </c>
      <c r="L256">
        <v>0.48</v>
      </c>
      <c r="M256">
        <v>3.1800000000000002E-2</v>
      </c>
      <c r="N256" s="5">
        <v>44342</v>
      </c>
      <c r="O256">
        <v>15.8</v>
      </c>
      <c r="P256" s="5">
        <v>44306</v>
      </c>
      <c r="Q256" s="5">
        <v>44307</v>
      </c>
      <c r="R256" s="2" t="s">
        <v>891</v>
      </c>
      <c r="S256" s="2">
        <v>2001</v>
      </c>
      <c r="T256" s="2">
        <v>2020</v>
      </c>
      <c r="U256" s="2">
        <v>10</v>
      </c>
      <c r="V256" s="2">
        <v>4</v>
      </c>
      <c r="W256" s="2">
        <v>-0.54</v>
      </c>
      <c r="X256" s="2">
        <v>-0.60344827586206895</v>
      </c>
      <c r="Y256" s="2">
        <v>-0.66176470588235303</v>
      </c>
      <c r="Z256" s="2">
        <v>-0.67142857142857149</v>
      </c>
      <c r="AA256" s="2">
        <v>-0.5</v>
      </c>
      <c r="AB256" s="2">
        <v>0.7</v>
      </c>
      <c r="AC256" s="2">
        <v>0.46</v>
      </c>
      <c r="AD256" s="2">
        <v>0.46</v>
      </c>
      <c r="AE256" s="2">
        <v>0.23</v>
      </c>
      <c r="AG256" s="2"/>
      <c r="AH256" s="2"/>
      <c r="AI256" s="2">
        <v>0.32857142857142863</v>
      </c>
      <c r="AJ256" s="2"/>
    </row>
    <row r="257" spans="1:36" x14ac:dyDescent="0.2">
      <c r="A257" s="2" t="s">
        <v>916</v>
      </c>
      <c r="B257" s="2" t="s">
        <v>917</v>
      </c>
      <c r="C257" s="2" t="s">
        <v>918</v>
      </c>
      <c r="D257" s="2" t="s">
        <v>109</v>
      </c>
      <c r="E257" s="2" t="s">
        <v>48</v>
      </c>
      <c r="F257" s="2" t="s">
        <v>919</v>
      </c>
      <c r="G257">
        <v>16.89</v>
      </c>
      <c r="H257">
        <v>7.63</v>
      </c>
      <c r="I257">
        <v>7.7005800000000004</v>
      </c>
      <c r="J257">
        <v>30.140999999999998</v>
      </c>
      <c r="K257">
        <v>0.48720999999999998</v>
      </c>
      <c r="L257">
        <v>1.57</v>
      </c>
      <c r="M257">
        <v>9.6600000000000005E-2</v>
      </c>
      <c r="N257" s="5">
        <v>44307</v>
      </c>
      <c r="O257">
        <v>14.68</v>
      </c>
      <c r="P257" s="5">
        <v>44306</v>
      </c>
      <c r="Q257" s="5">
        <v>44307</v>
      </c>
      <c r="R257" s="2" t="s">
        <v>112</v>
      </c>
      <c r="S257" s="2">
        <v>2001</v>
      </c>
      <c r="T257" s="2">
        <v>2020</v>
      </c>
      <c r="U257" s="2">
        <v>11</v>
      </c>
      <c r="V257" s="2">
        <v>2</v>
      </c>
      <c r="W257" s="2">
        <v>-0.12962962962962973</v>
      </c>
      <c r="X257" s="2">
        <v>0.22077922077922069</v>
      </c>
      <c r="Y257" s="2">
        <v>0.22077922077922069</v>
      </c>
      <c r="Z257" s="2">
        <v>0.17499999999999988</v>
      </c>
      <c r="AA257" s="2">
        <v>5.6179775280898799E-2</v>
      </c>
      <c r="AB257" s="2">
        <v>0.8</v>
      </c>
      <c r="AC257" s="2">
        <v>0.84</v>
      </c>
      <c r="AD257" s="2">
        <v>0.89</v>
      </c>
      <c r="AE257" s="2">
        <v>0.94</v>
      </c>
      <c r="AG257" s="2">
        <v>0.44444444444444448</v>
      </c>
      <c r="AH257" s="2">
        <v>0.44210526315789472</v>
      </c>
      <c r="AI257" s="2">
        <v>0.44500000000000001</v>
      </c>
      <c r="AJ257" s="2"/>
    </row>
    <row r="258" spans="1:36" x14ac:dyDescent="0.2">
      <c r="A258" s="2" t="s">
        <v>920</v>
      </c>
      <c r="B258" s="2" t="s">
        <v>921</v>
      </c>
      <c r="C258" s="2" t="s">
        <v>922</v>
      </c>
      <c r="D258" s="2" t="s">
        <v>109</v>
      </c>
      <c r="E258" s="2" t="s">
        <v>36</v>
      </c>
      <c r="F258" s="2" t="s">
        <v>164</v>
      </c>
      <c r="G258">
        <v>42.19</v>
      </c>
      <c r="H258">
        <v>24.51</v>
      </c>
      <c r="J258">
        <v>39.448999999999998</v>
      </c>
      <c r="K258">
        <v>0.93525800000000003</v>
      </c>
      <c r="L258">
        <v>2.64</v>
      </c>
      <c r="M258">
        <v>7.1599999999999997E-2</v>
      </c>
      <c r="N258" s="5">
        <v>44371</v>
      </c>
      <c r="O258">
        <v>37.1</v>
      </c>
      <c r="P258" s="5">
        <v>44306</v>
      </c>
      <c r="Q258" s="5">
        <v>44307</v>
      </c>
      <c r="R258" s="2" t="s">
        <v>906</v>
      </c>
      <c r="S258" s="2">
        <v>2001</v>
      </c>
      <c r="T258" s="2">
        <v>2021</v>
      </c>
      <c r="U258" s="2">
        <v>13</v>
      </c>
      <c r="V258" s="2">
        <v>4</v>
      </c>
      <c r="W258" s="2">
        <v>-0.6</v>
      </c>
      <c r="X258" s="2">
        <v>-0.45454545454545459</v>
      </c>
      <c r="Y258" s="2">
        <v>-0.45901639344262291</v>
      </c>
      <c r="Z258" s="2">
        <v>-0.47619047619047616</v>
      </c>
      <c r="AA258" s="2">
        <v>-0.5074626865671642</v>
      </c>
      <c r="AB258" s="2">
        <v>2.4700000000000002</v>
      </c>
      <c r="AC258" s="2">
        <v>2.52</v>
      </c>
      <c r="AD258" s="2">
        <v>1.94</v>
      </c>
      <c r="AE258" s="2">
        <v>2.68</v>
      </c>
      <c r="AF258">
        <v>1.32</v>
      </c>
      <c r="AG258" s="2">
        <v>0.74848484848484853</v>
      </c>
      <c r="AH258" s="2">
        <v>0.6</v>
      </c>
      <c r="AI258" s="2">
        <v>0.46190476190476187</v>
      </c>
      <c r="AJ258" s="2"/>
    </row>
    <row r="259" spans="1:36" x14ac:dyDescent="0.2">
      <c r="A259" s="2" t="s">
        <v>923</v>
      </c>
      <c r="B259" s="2" t="s">
        <v>924</v>
      </c>
      <c r="C259" s="2" t="s">
        <v>925</v>
      </c>
      <c r="D259" s="2" t="s">
        <v>109</v>
      </c>
      <c r="E259" s="2" t="s">
        <v>132</v>
      </c>
      <c r="F259" s="2" t="s">
        <v>788</v>
      </c>
      <c r="G259">
        <v>342.55</v>
      </c>
      <c r="H259">
        <v>233.2</v>
      </c>
      <c r="I259">
        <v>53.690800000000003</v>
      </c>
      <c r="J259">
        <v>51.784999999999997</v>
      </c>
      <c r="K259">
        <v>6.5733300000000003</v>
      </c>
      <c r="L259">
        <v>4</v>
      </c>
      <c r="M259">
        <v>1.18E-2</v>
      </c>
      <c r="N259" s="5">
        <v>44313</v>
      </c>
      <c r="O259">
        <v>341.75</v>
      </c>
      <c r="P259" s="5">
        <v>44306</v>
      </c>
      <c r="Q259" s="5">
        <v>44307</v>
      </c>
      <c r="R259" s="2" t="s">
        <v>891</v>
      </c>
      <c r="S259" s="2">
        <v>2001</v>
      </c>
      <c r="T259" s="2">
        <v>2020</v>
      </c>
      <c r="U259" s="2">
        <v>19</v>
      </c>
      <c r="V259" s="2">
        <v>0</v>
      </c>
      <c r="W259" s="2">
        <v>17.409090909090907</v>
      </c>
      <c r="X259" s="2">
        <v>2.5217391304347827</v>
      </c>
      <c r="Y259" s="2">
        <v>2</v>
      </c>
      <c r="Z259" s="2">
        <v>1.4545454545454546</v>
      </c>
      <c r="AA259" s="2">
        <v>1.1038961038961039</v>
      </c>
      <c r="AB259" s="2">
        <v>3.3</v>
      </c>
      <c r="AC259" s="2">
        <v>3.55</v>
      </c>
      <c r="AD259" s="2">
        <v>3.85</v>
      </c>
      <c r="AE259" s="2">
        <v>8.1</v>
      </c>
      <c r="AG259" s="2">
        <v>0.51562499999999989</v>
      </c>
      <c r="AH259" s="2">
        <v>0.51449275362318836</v>
      </c>
      <c r="AI259" s="2">
        <v>0.57462686567164178</v>
      </c>
      <c r="AJ259" s="2"/>
    </row>
    <row r="260" spans="1:36" x14ac:dyDescent="0.2">
      <c r="A260" s="2" t="s">
        <v>926</v>
      </c>
      <c r="B260" s="2" t="s">
        <v>927</v>
      </c>
      <c r="C260" s="2" t="s">
        <v>928</v>
      </c>
      <c r="D260" s="2" t="s">
        <v>109</v>
      </c>
      <c r="E260" s="2" t="s">
        <v>44</v>
      </c>
      <c r="F260" s="2" t="s">
        <v>553</v>
      </c>
      <c r="G260">
        <v>35.74</v>
      </c>
      <c r="H260">
        <v>20.149999999999999</v>
      </c>
      <c r="J260">
        <v>15.875999999999999</v>
      </c>
      <c r="K260">
        <v>2.10317</v>
      </c>
      <c r="N260" s="5">
        <v>43595</v>
      </c>
      <c r="O260">
        <v>33.51</v>
      </c>
      <c r="P260" s="5">
        <v>44306</v>
      </c>
      <c r="Q260" s="5">
        <v>44307</v>
      </c>
      <c r="R260" s="2" t="s">
        <v>112</v>
      </c>
      <c r="S260" s="2">
        <v>2001</v>
      </c>
      <c r="T260" s="2">
        <v>2019</v>
      </c>
      <c r="U260" s="2">
        <v>9</v>
      </c>
      <c r="V260" s="2">
        <v>6</v>
      </c>
      <c r="W260" s="2">
        <v>5.0000000000000051E-2</v>
      </c>
      <c r="X260" s="2">
        <v>0.61538461538461542</v>
      </c>
      <c r="Y260" s="2">
        <v>1.625</v>
      </c>
      <c r="Z260" s="2">
        <v>1.1000000000000001</v>
      </c>
      <c r="AA260" s="2">
        <v>0</v>
      </c>
      <c r="AB260" s="2">
        <v>1.05</v>
      </c>
      <c r="AC260" s="2">
        <v>1.05</v>
      </c>
      <c r="AD260" s="2">
        <v>1.05</v>
      </c>
      <c r="AE260" s="2"/>
      <c r="AG260" s="2">
        <v>0.75000000000000011</v>
      </c>
      <c r="AH260" s="2">
        <v>0.13815789473684212</v>
      </c>
      <c r="AI260" s="2">
        <v>0.65625</v>
      </c>
      <c r="AJ260" s="2"/>
    </row>
    <row r="261" spans="1:36" x14ac:dyDescent="0.2">
      <c r="A261" s="2" t="s">
        <v>929</v>
      </c>
      <c r="B261" s="2" t="s">
        <v>930</v>
      </c>
      <c r="C261" s="2" t="s">
        <v>931</v>
      </c>
      <c r="D261" s="2" t="s">
        <v>109</v>
      </c>
      <c r="E261" s="2" t="s">
        <v>52</v>
      </c>
      <c r="F261" s="2" t="s">
        <v>482</v>
      </c>
      <c r="G261">
        <v>36.049999999999997</v>
      </c>
      <c r="H261">
        <v>23.91</v>
      </c>
      <c r="I261">
        <v>18.912600000000001</v>
      </c>
      <c r="J261">
        <v>27.155999999999999</v>
      </c>
      <c r="K261">
        <v>1.2744899999999999</v>
      </c>
      <c r="L261">
        <v>1.7</v>
      </c>
      <c r="M261">
        <v>4.9500000000000002E-2</v>
      </c>
      <c r="N261" s="5">
        <v>44320</v>
      </c>
      <c r="O261">
        <v>34.68</v>
      </c>
      <c r="P261" s="5">
        <v>44306</v>
      </c>
      <c r="Q261" s="5">
        <v>44307</v>
      </c>
      <c r="R261" s="2" t="s">
        <v>891</v>
      </c>
      <c r="S261" s="2">
        <v>1992</v>
      </c>
      <c r="T261" s="2">
        <v>2020</v>
      </c>
      <c r="U261" s="2">
        <v>9</v>
      </c>
      <c r="V261" s="2">
        <v>4</v>
      </c>
      <c r="W261" s="2">
        <v>-0.83750000000000002</v>
      </c>
      <c r="X261" s="2">
        <v>0.625</v>
      </c>
      <c r="Y261" s="2">
        <v>0.625</v>
      </c>
      <c r="Z261" s="2">
        <v>0.625</v>
      </c>
      <c r="AA261" s="2">
        <v>0.52941176470588247</v>
      </c>
      <c r="AB261" s="2">
        <v>1.6</v>
      </c>
      <c r="AC261" s="2">
        <v>1.7</v>
      </c>
      <c r="AD261" s="2">
        <v>1.7</v>
      </c>
      <c r="AE261" s="2">
        <v>2.6</v>
      </c>
      <c r="AG261" s="2">
        <v>0.53333333333333333</v>
      </c>
      <c r="AH261" s="2">
        <v>0.48571428571428571</v>
      </c>
      <c r="AI261" s="2">
        <v>0.53125</v>
      </c>
      <c r="AJ261" s="2"/>
    </row>
    <row r="262" spans="1:36" x14ac:dyDescent="0.2">
      <c r="A262" s="2" t="s">
        <v>932</v>
      </c>
      <c r="B262" s="2" t="s">
        <v>933</v>
      </c>
      <c r="C262" s="2" t="s">
        <v>934</v>
      </c>
      <c r="D262" s="2" t="s">
        <v>109</v>
      </c>
      <c r="E262" s="2" t="s">
        <v>119</v>
      </c>
      <c r="F262" s="2" t="s">
        <v>366</v>
      </c>
      <c r="G262">
        <v>95.82</v>
      </c>
      <c r="H262">
        <v>74.92</v>
      </c>
      <c r="I262">
        <v>8.8996899999999997</v>
      </c>
      <c r="J262">
        <v>50.372999999999998</v>
      </c>
      <c r="K262">
        <v>1.7261200000000001</v>
      </c>
      <c r="L262">
        <v>3.2</v>
      </c>
      <c r="M262">
        <v>3.7199999999999997E-2</v>
      </c>
      <c r="N262" s="5">
        <v>44321</v>
      </c>
      <c r="O262">
        <v>86.93</v>
      </c>
      <c r="P262" s="5">
        <v>44306</v>
      </c>
      <c r="Q262" s="5">
        <v>44307</v>
      </c>
      <c r="R262" s="2" t="s">
        <v>906</v>
      </c>
      <c r="S262" s="2">
        <v>2001</v>
      </c>
      <c r="T262" s="2">
        <v>2020</v>
      </c>
      <c r="U262" s="2">
        <v>18</v>
      </c>
      <c r="V262" s="2">
        <v>1</v>
      </c>
      <c r="W262" s="2">
        <v>6.1590909090909092</v>
      </c>
      <c r="X262" s="2">
        <v>0.13718411552346566</v>
      </c>
      <c r="Y262" s="2">
        <v>0.10526315789473678</v>
      </c>
      <c r="Z262" s="2">
        <v>6.4189189189189172E-2</v>
      </c>
      <c r="AA262" s="2">
        <v>2.605863192182413E-2</v>
      </c>
      <c r="AB262" s="2">
        <v>2.96</v>
      </c>
      <c r="AC262" s="2">
        <v>3.03</v>
      </c>
      <c r="AD262" s="2">
        <v>3.07</v>
      </c>
      <c r="AE262" s="2">
        <v>3.15</v>
      </c>
      <c r="AG262" s="2">
        <v>0.44179104477611941</v>
      </c>
      <c r="AH262" s="2">
        <v>0.86571428571428566</v>
      </c>
      <c r="AI262" s="2">
        <v>1.3954545454545453</v>
      </c>
      <c r="AJ262" s="2"/>
    </row>
    <row r="263" spans="1:36" x14ac:dyDescent="0.2">
      <c r="A263" s="2" t="s">
        <v>935</v>
      </c>
      <c r="B263" s="2" t="s">
        <v>936</v>
      </c>
      <c r="C263" s="2" t="s">
        <v>937</v>
      </c>
      <c r="D263" s="2" t="s">
        <v>109</v>
      </c>
      <c r="E263" s="2" t="s">
        <v>48</v>
      </c>
      <c r="F263" s="2" t="s">
        <v>141</v>
      </c>
      <c r="G263">
        <v>23.385000000000002</v>
      </c>
      <c r="H263">
        <v>13.343999999999999</v>
      </c>
      <c r="I263">
        <v>18.443999999999999</v>
      </c>
      <c r="J263">
        <v>30.013999999999999</v>
      </c>
      <c r="K263">
        <v>0.76814199999999999</v>
      </c>
      <c r="L263">
        <v>1.43</v>
      </c>
      <c r="M263">
        <v>6.1699999999999998E-2</v>
      </c>
      <c r="N263" s="5">
        <v>44323</v>
      </c>
      <c r="O263">
        <v>23.135000000000002</v>
      </c>
      <c r="P263" s="5">
        <v>44306</v>
      </c>
      <c r="Q263" s="5">
        <v>44307</v>
      </c>
      <c r="R263" s="2" t="s">
        <v>906</v>
      </c>
      <c r="S263" s="2">
        <v>1992</v>
      </c>
      <c r="T263" s="2">
        <v>2020</v>
      </c>
      <c r="U263" s="2">
        <v>22</v>
      </c>
      <c r="V263" s="2">
        <v>5</v>
      </c>
      <c r="W263" s="2">
        <v>-0.90181818181818196</v>
      </c>
      <c r="X263" s="2">
        <v>0.50000000000000011</v>
      </c>
      <c r="Y263" s="2">
        <v>1.273684210526316</v>
      </c>
      <c r="Z263" s="2">
        <v>0.86206896551724166</v>
      </c>
      <c r="AA263" s="2">
        <v>0.61194029850746268</v>
      </c>
      <c r="AB263" s="2">
        <v>1.1599999999999999</v>
      </c>
      <c r="AC263" s="2">
        <v>1.26</v>
      </c>
      <c r="AD263" s="2">
        <v>1.34</v>
      </c>
      <c r="AE263" s="2">
        <v>2.16</v>
      </c>
      <c r="AG263" s="2">
        <v>0.46400000000000002</v>
      </c>
      <c r="AH263" s="2"/>
      <c r="AI263" s="2">
        <v>0.89333333333333342</v>
      </c>
      <c r="AJ263" s="2"/>
    </row>
    <row r="264" spans="1:36" x14ac:dyDescent="0.2">
      <c r="A264" s="2" t="s">
        <v>938</v>
      </c>
      <c r="B264" s="2" t="s">
        <v>939</v>
      </c>
      <c r="C264" s="2" t="s">
        <v>940</v>
      </c>
      <c r="D264" s="2" t="s">
        <v>109</v>
      </c>
      <c r="E264" s="2" t="s">
        <v>132</v>
      </c>
      <c r="F264" s="2" t="s">
        <v>426</v>
      </c>
      <c r="G264">
        <v>65.680000000000007</v>
      </c>
      <c r="H264">
        <v>46.03</v>
      </c>
      <c r="I264">
        <v>19.531600000000001</v>
      </c>
      <c r="J264">
        <v>24.939</v>
      </c>
      <c r="K264">
        <v>2.34091</v>
      </c>
      <c r="L264">
        <v>1.94</v>
      </c>
      <c r="M264">
        <v>3.27E-2</v>
      </c>
      <c r="N264" s="5">
        <v>44326</v>
      </c>
      <c r="O264">
        <v>58.41</v>
      </c>
      <c r="P264" s="5">
        <v>44306</v>
      </c>
      <c r="Q264" s="5">
        <v>44307</v>
      </c>
      <c r="R264" s="2" t="s">
        <v>891</v>
      </c>
      <c r="S264" s="2">
        <v>1990</v>
      </c>
      <c r="T264" s="2">
        <v>2020</v>
      </c>
      <c r="U264" s="2">
        <v>23</v>
      </c>
      <c r="V264" s="2">
        <v>4</v>
      </c>
      <c r="W264" s="2">
        <v>-0.63478260869565217</v>
      </c>
      <c r="X264" s="2">
        <v>1.896551724137931</v>
      </c>
      <c r="Y264" s="2">
        <v>1.8</v>
      </c>
      <c r="Z264" s="2">
        <v>1.4705882352941178</v>
      </c>
      <c r="AA264" s="2">
        <v>1.1649484536082475</v>
      </c>
      <c r="AB264" s="2">
        <v>1.7</v>
      </c>
      <c r="AC264" s="2">
        <v>1.9</v>
      </c>
      <c r="AD264" s="2">
        <v>1.94</v>
      </c>
      <c r="AE264" s="2">
        <v>4.2</v>
      </c>
      <c r="AG264" s="2">
        <v>0.4358974358974359</v>
      </c>
      <c r="AH264" s="2">
        <v>0.52777777777777779</v>
      </c>
      <c r="AI264" s="2">
        <v>0.64666666666666661</v>
      </c>
      <c r="AJ264" s="2"/>
    </row>
    <row r="265" spans="1:36" x14ac:dyDescent="0.2">
      <c r="A265" s="2" t="s">
        <v>941</v>
      </c>
      <c r="B265" s="2" t="s">
        <v>942</v>
      </c>
      <c r="C265" s="2" t="s">
        <v>943</v>
      </c>
      <c r="D265" s="2" t="s">
        <v>109</v>
      </c>
      <c r="E265" s="2" t="s">
        <v>48</v>
      </c>
      <c r="F265" s="2" t="s">
        <v>64</v>
      </c>
      <c r="G265">
        <v>4.1660000000000004</v>
      </c>
      <c r="H265">
        <v>1.7885</v>
      </c>
      <c r="I265">
        <v>126.59399999999999</v>
      </c>
      <c r="J265">
        <v>6.101</v>
      </c>
      <c r="K265">
        <v>0.66398999999999997</v>
      </c>
      <c r="L265">
        <v>0.06</v>
      </c>
      <c r="M265">
        <v>1.4800000000000001E-2</v>
      </c>
      <c r="N265" s="5">
        <v>44349</v>
      </c>
      <c r="O265">
        <v>4.0519999999999996</v>
      </c>
      <c r="P265" s="5">
        <v>44306</v>
      </c>
      <c r="Q265" s="5">
        <v>44307</v>
      </c>
      <c r="R265" s="2" t="s">
        <v>112</v>
      </c>
      <c r="S265" s="2">
        <v>2001</v>
      </c>
      <c r="T265" s="2">
        <v>2020</v>
      </c>
      <c r="U265" s="2">
        <v>8</v>
      </c>
      <c r="V265" s="2">
        <v>6</v>
      </c>
      <c r="W265" s="2">
        <v>-0.876</v>
      </c>
      <c r="X265" s="2">
        <v>2.0999999999999996</v>
      </c>
      <c r="Y265" s="2">
        <v>-8.8235294117647134E-2</v>
      </c>
      <c r="Z265" s="2">
        <v>-0.11428571428571424</v>
      </c>
      <c r="AA265" s="2">
        <v>-0.35416666666666663</v>
      </c>
      <c r="AB265" s="2">
        <v>0.35</v>
      </c>
      <c r="AC265" s="2">
        <v>0.37</v>
      </c>
      <c r="AD265" s="2">
        <v>0.48</v>
      </c>
      <c r="AE265" s="2">
        <v>0.31</v>
      </c>
      <c r="AG265" s="2"/>
      <c r="AH265" s="2"/>
      <c r="AI265" s="2"/>
      <c r="AJ265" s="2"/>
    </row>
    <row r="266" spans="1:36" x14ac:dyDescent="0.2">
      <c r="A266" s="2" t="s">
        <v>944</v>
      </c>
      <c r="B266" s="2" t="s">
        <v>945</v>
      </c>
      <c r="C266" s="2" t="s">
        <v>946</v>
      </c>
      <c r="D266" s="2" t="s">
        <v>109</v>
      </c>
      <c r="E266" s="2" t="s">
        <v>132</v>
      </c>
      <c r="F266" s="2" t="s">
        <v>947</v>
      </c>
      <c r="G266">
        <v>173.1</v>
      </c>
      <c r="H266">
        <v>125.7</v>
      </c>
      <c r="I266">
        <v>171.685</v>
      </c>
      <c r="J266">
        <v>55.343000000000004</v>
      </c>
      <c r="K266">
        <v>3.1114999999999999</v>
      </c>
      <c r="L266">
        <v>2.96</v>
      </c>
      <c r="M266">
        <v>1.72E-2</v>
      </c>
      <c r="N266" s="5">
        <v>44174</v>
      </c>
      <c r="O266">
        <v>172.25</v>
      </c>
      <c r="P266" s="5">
        <v>44306</v>
      </c>
      <c r="Q266" s="5">
        <v>44307</v>
      </c>
      <c r="R266" s="2" t="s">
        <v>891</v>
      </c>
      <c r="S266" s="2">
        <v>2001</v>
      </c>
      <c r="T266" s="2">
        <v>2020</v>
      </c>
      <c r="U266" s="2">
        <v>12</v>
      </c>
      <c r="V266" s="2">
        <v>5</v>
      </c>
      <c r="W266" s="2">
        <v>0.66249999999999998</v>
      </c>
      <c r="X266" s="2">
        <v>0.62195121951219534</v>
      </c>
      <c r="Y266" s="2">
        <v>0.4777777777777778</v>
      </c>
      <c r="Z266" s="2">
        <v>0.31683168316831689</v>
      </c>
      <c r="AA266" s="2">
        <v>-0.14743589743589741</v>
      </c>
      <c r="AB266" s="2">
        <v>2.02</v>
      </c>
      <c r="AC266" s="2">
        <v>2.36</v>
      </c>
      <c r="AD266" s="2">
        <v>3.12</v>
      </c>
      <c r="AE266" s="2">
        <v>2.66</v>
      </c>
      <c r="AG266" s="2">
        <v>0.38113207547169814</v>
      </c>
      <c r="AH266" s="2">
        <v>0.4</v>
      </c>
      <c r="AI266" s="2">
        <v>0.56727272727272726</v>
      </c>
      <c r="AJ266" s="2">
        <v>2.2166666666666668</v>
      </c>
    </row>
    <row r="267" spans="1:36" x14ac:dyDescent="0.2">
      <c r="A267" s="2" t="s">
        <v>948</v>
      </c>
      <c r="B267" s="2" t="s">
        <v>949</v>
      </c>
      <c r="C267" s="2" t="s">
        <v>950</v>
      </c>
      <c r="D267" s="2" t="s">
        <v>109</v>
      </c>
      <c r="E267" s="2" t="s">
        <v>110</v>
      </c>
      <c r="F267" s="2" t="s">
        <v>388</v>
      </c>
      <c r="G267">
        <v>45.48</v>
      </c>
      <c r="H267">
        <v>22.74</v>
      </c>
      <c r="I267">
        <v>118.556</v>
      </c>
      <c r="J267">
        <v>35.252000000000002</v>
      </c>
      <c r="K267">
        <v>1.21071</v>
      </c>
      <c r="L267">
        <v>1.1499999999999999</v>
      </c>
      <c r="M267">
        <v>2.6800000000000001E-2</v>
      </c>
      <c r="N267" s="5">
        <v>44329</v>
      </c>
      <c r="O267">
        <v>42.9</v>
      </c>
      <c r="P267" s="5">
        <v>44306</v>
      </c>
      <c r="Q267" s="5">
        <v>44307</v>
      </c>
      <c r="R267" s="2" t="s">
        <v>112</v>
      </c>
      <c r="S267" s="2">
        <v>2001</v>
      </c>
      <c r="T267" s="2">
        <v>2020</v>
      </c>
      <c r="U267" s="2">
        <v>15</v>
      </c>
      <c r="V267" s="2">
        <v>3</v>
      </c>
      <c r="W267" s="2">
        <v>-0.52222222222222225</v>
      </c>
      <c r="X267" s="2">
        <v>0.10967741935483866</v>
      </c>
      <c r="Y267" s="2">
        <v>4.2424242424242462E-2</v>
      </c>
      <c r="Z267" s="2">
        <v>-8.0213903743315579E-2</v>
      </c>
      <c r="AA267" s="2">
        <v>-0.2</v>
      </c>
      <c r="AB267" s="2">
        <v>1.87</v>
      </c>
      <c r="AC267" s="2">
        <v>2.0750000000000002</v>
      </c>
      <c r="AD267" s="2">
        <v>2.15</v>
      </c>
      <c r="AE267" s="2">
        <v>1.72</v>
      </c>
      <c r="AG267" s="2">
        <v>0.40652173913043482</v>
      </c>
      <c r="AH267" s="2">
        <v>0.29642857142857143</v>
      </c>
      <c r="AI267" s="2">
        <v>1.4333333333333331</v>
      </c>
      <c r="AJ267" s="2"/>
    </row>
    <row r="268" spans="1:36" x14ac:dyDescent="0.2">
      <c r="A268" s="2" t="s">
        <v>951</v>
      </c>
      <c r="B268" s="2" t="s">
        <v>952</v>
      </c>
      <c r="C268" s="2" t="s">
        <v>953</v>
      </c>
      <c r="D268" s="2" t="s">
        <v>109</v>
      </c>
      <c r="E268" s="2" t="s">
        <v>44</v>
      </c>
      <c r="F268" s="2" t="s">
        <v>395</v>
      </c>
      <c r="G268">
        <v>624</v>
      </c>
      <c r="H268">
        <v>324.3</v>
      </c>
      <c r="I268">
        <v>66.684600000000003</v>
      </c>
      <c r="J268">
        <v>74.245000000000005</v>
      </c>
      <c r="K268">
        <v>8.3709299999999995</v>
      </c>
      <c r="L268">
        <v>6</v>
      </c>
      <c r="M268">
        <v>9.9000000000000008E-3</v>
      </c>
      <c r="N268" s="5">
        <v>44306</v>
      </c>
      <c r="O268">
        <v>620.9</v>
      </c>
      <c r="P268" s="5">
        <v>44306</v>
      </c>
      <c r="Q268" s="5">
        <v>44307</v>
      </c>
      <c r="R268" s="2" t="s">
        <v>906</v>
      </c>
      <c r="S268" s="2">
        <v>2001</v>
      </c>
      <c r="T268" s="2">
        <v>2020</v>
      </c>
      <c r="U268" s="2">
        <v>16</v>
      </c>
      <c r="V268" s="2">
        <v>2</v>
      </c>
      <c r="W268" s="2">
        <v>11.266666666666666</v>
      </c>
      <c r="X268" s="2">
        <v>2.0666666666666664</v>
      </c>
      <c r="Y268" s="2">
        <v>1.7878787878787878</v>
      </c>
      <c r="Z268" s="2">
        <v>1.1904761904761902</v>
      </c>
      <c r="AA268" s="2">
        <v>0.48387096774193539</v>
      </c>
      <c r="AB268" s="2">
        <v>4.2</v>
      </c>
      <c r="AC268" s="2">
        <v>5.4</v>
      </c>
      <c r="AD268" s="2">
        <v>6.2</v>
      </c>
      <c r="AE268" s="2">
        <v>9.1999999999999993</v>
      </c>
      <c r="AG268" s="2">
        <v>0.41176470588235298</v>
      </c>
      <c r="AH268" s="2">
        <v>0.4285714285714286</v>
      </c>
      <c r="AI268" s="2">
        <v>0.43661971830985918</v>
      </c>
      <c r="AJ268" s="2"/>
    </row>
    <row r="269" spans="1:36" x14ac:dyDescent="0.2">
      <c r="A269" s="2" t="s">
        <v>954</v>
      </c>
      <c r="B269" s="2" t="s">
        <v>955</v>
      </c>
      <c r="C269" s="2" t="s">
        <v>956</v>
      </c>
      <c r="D269" s="2" t="s">
        <v>109</v>
      </c>
      <c r="E269" s="2" t="s">
        <v>52</v>
      </c>
      <c r="F269" s="2" t="s">
        <v>232</v>
      </c>
      <c r="G269">
        <v>88.04</v>
      </c>
      <c r="H269">
        <v>53.4</v>
      </c>
      <c r="J269">
        <v>19.989000000000001</v>
      </c>
      <c r="K269">
        <v>4.1562900000000003</v>
      </c>
      <c r="N269" s="5">
        <v>43860</v>
      </c>
      <c r="O269">
        <v>83.16</v>
      </c>
      <c r="P269" s="5">
        <v>44306</v>
      </c>
      <c r="Q269" s="5">
        <v>44307</v>
      </c>
      <c r="R269" s="2" t="s">
        <v>112</v>
      </c>
      <c r="S269" s="2">
        <v>2001</v>
      </c>
      <c r="T269" s="2">
        <v>2020</v>
      </c>
      <c r="U269" s="2">
        <v>14</v>
      </c>
      <c r="V269" s="2">
        <v>2</v>
      </c>
      <c r="W269" s="2">
        <v>0.29464285714285698</v>
      </c>
      <c r="X269" s="2">
        <v>0.82389937106918221</v>
      </c>
      <c r="Y269" s="2">
        <v>0.61111111111111105</v>
      </c>
      <c r="Z269" s="2">
        <v>0.20833333333333337</v>
      </c>
      <c r="AA269" s="2">
        <v>5.4545454545454515E-2</v>
      </c>
      <c r="AB269" s="2">
        <v>2.4</v>
      </c>
      <c r="AC269" s="2">
        <v>2.75</v>
      </c>
      <c r="AD269" s="2">
        <v>2.75</v>
      </c>
      <c r="AE269" s="2">
        <v>2.9</v>
      </c>
      <c r="AG269" s="2">
        <v>0.5</v>
      </c>
      <c r="AH269" s="2">
        <v>0.63953488372093026</v>
      </c>
      <c r="AI269" s="2">
        <v>0.61111111111111116</v>
      </c>
      <c r="AJ269" s="2">
        <v>-1.3181818181818179</v>
      </c>
    </row>
    <row r="270" spans="1:36" x14ac:dyDescent="0.2">
      <c r="A270" s="2" t="s">
        <v>957</v>
      </c>
      <c r="B270" s="2" t="s">
        <v>958</v>
      </c>
      <c r="C270" s="2" t="s">
        <v>959</v>
      </c>
      <c r="D270" s="2" t="s">
        <v>109</v>
      </c>
      <c r="E270" s="2" t="s">
        <v>16</v>
      </c>
      <c r="F270" s="2" t="s">
        <v>16</v>
      </c>
      <c r="G270">
        <v>129.75</v>
      </c>
      <c r="H270">
        <v>79.2</v>
      </c>
      <c r="I270">
        <v>28.9955</v>
      </c>
      <c r="N270" s="5"/>
      <c r="O270">
        <v>122.35</v>
      </c>
      <c r="P270" s="5">
        <v>44306</v>
      </c>
      <c r="Q270" s="5">
        <v>44307</v>
      </c>
      <c r="R270" s="2" t="s">
        <v>906</v>
      </c>
      <c r="S270" s="2">
        <v>2001</v>
      </c>
      <c r="T270" s="2">
        <v>2020</v>
      </c>
      <c r="U270" s="2">
        <v>14</v>
      </c>
      <c r="V270" s="2">
        <v>3</v>
      </c>
      <c r="W270" s="2">
        <v>1.4390243902439028</v>
      </c>
      <c r="X270" s="2">
        <v>-0.16666666666666663</v>
      </c>
      <c r="Y270" s="2">
        <v>-0.2</v>
      </c>
      <c r="Z270" s="2">
        <v>-0.38461538461538464</v>
      </c>
      <c r="AA270" s="2">
        <v>-0.45945945945945948</v>
      </c>
      <c r="AB270" s="2">
        <v>3.25</v>
      </c>
      <c r="AC270" s="2">
        <v>3.55</v>
      </c>
      <c r="AD270" s="2">
        <v>3.7</v>
      </c>
      <c r="AE270" s="2">
        <v>2</v>
      </c>
      <c r="AG270" s="2">
        <v>0.34946236559139782</v>
      </c>
      <c r="AH270" s="2">
        <v>0.38172043010752682</v>
      </c>
      <c r="AI270" s="2">
        <v>0.3814432989690722</v>
      </c>
      <c r="AJ270" s="2"/>
    </row>
    <row r="271" spans="1:36" x14ac:dyDescent="0.2">
      <c r="A271" s="2" t="s">
        <v>960</v>
      </c>
      <c r="B271" s="2" t="s">
        <v>961</v>
      </c>
      <c r="C271" s="2" t="s">
        <v>962</v>
      </c>
      <c r="D271" s="2" t="s">
        <v>109</v>
      </c>
      <c r="E271" s="2" t="s">
        <v>52</v>
      </c>
      <c r="F271" s="2" t="s">
        <v>905</v>
      </c>
      <c r="G271">
        <v>87.66</v>
      </c>
      <c r="H271">
        <v>55.02</v>
      </c>
      <c r="I271">
        <v>37.013199999999998</v>
      </c>
      <c r="J271">
        <v>24.027999999999999</v>
      </c>
      <c r="K271">
        <v>3.4950899999999998</v>
      </c>
      <c r="L271">
        <v>1.76</v>
      </c>
      <c r="M271">
        <v>2.0799999999999999E-2</v>
      </c>
      <c r="N271" s="5">
        <v>44334</v>
      </c>
      <c r="O271">
        <v>84.18</v>
      </c>
      <c r="P271" s="5">
        <v>44306</v>
      </c>
      <c r="Q271" s="5">
        <v>44307</v>
      </c>
      <c r="R271" s="2" t="s">
        <v>112</v>
      </c>
      <c r="S271" s="2">
        <v>2001</v>
      </c>
      <c r="T271" s="2">
        <v>2020</v>
      </c>
      <c r="U271" s="2">
        <v>15</v>
      </c>
      <c r="V271" s="2">
        <v>3</v>
      </c>
      <c r="W271" s="2">
        <v>2.9516129032258065</v>
      </c>
      <c r="X271" s="2">
        <v>1.7222222222222223</v>
      </c>
      <c r="Y271" s="2">
        <v>1.1681415929203542</v>
      </c>
      <c r="Z271" s="2">
        <v>0.48484848484848503</v>
      </c>
      <c r="AA271" s="2">
        <v>0.1238532110091743</v>
      </c>
      <c r="AB271" s="2">
        <v>1.65</v>
      </c>
      <c r="AC271" s="2">
        <v>1.8</v>
      </c>
      <c r="AD271" s="2">
        <v>2.1800000000000002</v>
      </c>
      <c r="AE271" s="2">
        <v>2.4500000000000002</v>
      </c>
      <c r="AG271" s="2">
        <v>0.42307692307692307</v>
      </c>
      <c r="AH271" s="2">
        <v>0.39130434782608697</v>
      </c>
      <c r="AI271" s="2">
        <v>0.4113207547169811</v>
      </c>
      <c r="AJ271" s="2"/>
    </row>
    <row r="272" spans="1:36" x14ac:dyDescent="0.2">
      <c r="A272" s="2" t="s">
        <v>963</v>
      </c>
      <c r="B272" s="2" t="s">
        <v>964</v>
      </c>
      <c r="C272" s="2" t="s">
        <v>965</v>
      </c>
      <c r="D272" s="2" t="s">
        <v>109</v>
      </c>
      <c r="E272" s="2" t="s">
        <v>44</v>
      </c>
      <c r="F272" s="2" t="s">
        <v>855</v>
      </c>
      <c r="G272">
        <v>652.79999999999995</v>
      </c>
      <c r="H272">
        <v>405.1</v>
      </c>
      <c r="I272">
        <v>37.786299999999997</v>
      </c>
      <c r="J272">
        <v>94.626000000000005</v>
      </c>
      <c r="K272">
        <v>6.8691500000000003</v>
      </c>
      <c r="L272">
        <v>8</v>
      </c>
      <c r="M272">
        <v>1.2800000000000001E-2</v>
      </c>
      <c r="N272" s="5">
        <v>44320</v>
      </c>
      <c r="O272">
        <v>647</v>
      </c>
      <c r="P272" s="5">
        <v>44306</v>
      </c>
      <c r="Q272" s="5">
        <v>44307</v>
      </c>
      <c r="R272" s="2" t="s">
        <v>891</v>
      </c>
      <c r="S272" s="2">
        <v>2001</v>
      </c>
      <c r="T272" s="2">
        <v>2021</v>
      </c>
      <c r="U272" s="2">
        <v>12</v>
      </c>
      <c r="V272" s="2">
        <v>3</v>
      </c>
      <c r="W272" s="2">
        <v>0.14677846992229435</v>
      </c>
      <c r="X272" s="2">
        <v>-0.33333333333333331</v>
      </c>
      <c r="Y272" s="2">
        <v>-0.375</v>
      </c>
      <c r="Z272" s="2">
        <v>-0.58333333333333337</v>
      </c>
      <c r="AA272" s="2">
        <v>-0.84375</v>
      </c>
      <c r="AB272" s="2">
        <v>4.5999999999999996</v>
      </c>
      <c r="AC272" s="2">
        <v>6</v>
      </c>
      <c r="AD272" s="2">
        <v>10.5</v>
      </c>
      <c r="AE272" s="2">
        <v>16</v>
      </c>
      <c r="AF272">
        <v>2.5</v>
      </c>
      <c r="AG272" s="2">
        <v>0.323943661971831</v>
      </c>
      <c r="AH272" s="2">
        <v>0.20338983050847459</v>
      </c>
      <c r="AI272" s="2">
        <v>0.57065217391304357</v>
      </c>
      <c r="AJ272" s="2"/>
    </row>
    <row r="273" spans="1:36" x14ac:dyDescent="0.2">
      <c r="A273" s="2" t="s">
        <v>969</v>
      </c>
      <c r="B273" s="2" t="s">
        <v>970</v>
      </c>
      <c r="C273" s="2" t="s">
        <v>971</v>
      </c>
      <c r="D273" s="2" t="s">
        <v>109</v>
      </c>
      <c r="E273" s="2" t="s">
        <v>119</v>
      </c>
      <c r="F273" s="2" t="s">
        <v>373</v>
      </c>
      <c r="G273">
        <v>142.80000000000001</v>
      </c>
      <c r="H273">
        <v>103.05</v>
      </c>
      <c r="I273">
        <v>733.57899999999995</v>
      </c>
      <c r="J273">
        <v>73.837000000000003</v>
      </c>
      <c r="K273">
        <v>1.88767</v>
      </c>
      <c r="L273">
        <v>2.23</v>
      </c>
      <c r="M273">
        <v>1.6E-2</v>
      </c>
      <c r="N273" s="5">
        <v>44344</v>
      </c>
      <c r="O273">
        <v>139.34</v>
      </c>
      <c r="P273" s="5">
        <v>44306</v>
      </c>
      <c r="Q273" s="5">
        <v>44307</v>
      </c>
      <c r="R273" s="2" t="s">
        <v>906</v>
      </c>
      <c r="S273" s="2">
        <v>2002</v>
      </c>
      <c r="T273" s="2">
        <v>2001</v>
      </c>
      <c r="U273" s="2">
        <v>14</v>
      </c>
      <c r="V273" s="2">
        <v>5</v>
      </c>
      <c r="W273" s="2">
        <v>-0.78571428571428581</v>
      </c>
      <c r="X273" s="2"/>
      <c r="Y273" s="2"/>
      <c r="Z273" s="2"/>
      <c r="AA273" s="2"/>
      <c r="AB273" s="2">
        <v>1.5</v>
      </c>
      <c r="AC273" s="2">
        <v>1.53</v>
      </c>
      <c r="AD273" s="2">
        <v>2.04</v>
      </c>
      <c r="AE273" s="2">
        <v>1.1499999999999999</v>
      </c>
      <c r="AG273" s="2">
        <v>0.41666666666666663</v>
      </c>
      <c r="AH273" s="2">
        <v>0.37317073170731713</v>
      </c>
      <c r="AI273" s="2">
        <v>0.85000000000000009</v>
      </c>
      <c r="AJ273" s="2"/>
    </row>
    <row r="274" spans="1:36" x14ac:dyDescent="0.2">
      <c r="A274" s="2" t="s">
        <v>972</v>
      </c>
      <c r="B274" s="2" t="s">
        <v>973</v>
      </c>
      <c r="C274" s="2" t="s">
        <v>974</v>
      </c>
      <c r="D274" s="2" t="s">
        <v>109</v>
      </c>
      <c r="E274" s="2" t="s">
        <v>186</v>
      </c>
      <c r="F274" s="2" t="s">
        <v>975</v>
      </c>
      <c r="G274">
        <v>23.3</v>
      </c>
      <c r="H274">
        <v>10.050000000000001</v>
      </c>
      <c r="J274">
        <v>28.687000000000001</v>
      </c>
      <c r="K274">
        <v>0.73517600000000005</v>
      </c>
      <c r="L274">
        <v>2.2000000000000002</v>
      </c>
      <c r="M274">
        <v>0.1004</v>
      </c>
      <c r="N274" s="5">
        <v>44019</v>
      </c>
      <c r="O274">
        <v>21.1</v>
      </c>
      <c r="P274" s="5">
        <v>44306</v>
      </c>
      <c r="Q274" s="5">
        <v>44307</v>
      </c>
      <c r="R274" s="2" t="s">
        <v>112</v>
      </c>
      <c r="S274" s="2">
        <v>1997</v>
      </c>
      <c r="T274" s="2">
        <v>2020</v>
      </c>
      <c r="U274" s="2">
        <v>16</v>
      </c>
      <c r="V274" s="2">
        <v>4</v>
      </c>
      <c r="W274" s="2">
        <v>-0.9214285714285716</v>
      </c>
      <c r="X274" s="2">
        <v>0.46666666666666679</v>
      </c>
      <c r="Y274" s="2">
        <v>0.37500000000000006</v>
      </c>
      <c r="Z274" s="2">
        <v>0.20879120879120883</v>
      </c>
      <c r="AA274" s="2">
        <v>4.7619047619047658E-2</v>
      </c>
      <c r="AB274" s="2">
        <v>1.82</v>
      </c>
      <c r="AC274" s="2">
        <v>1.96</v>
      </c>
      <c r="AD274" s="2">
        <v>2.1</v>
      </c>
      <c r="AE274" s="2">
        <v>2.2000000000000002</v>
      </c>
      <c r="AG274" s="2">
        <v>0.45500000000000002</v>
      </c>
      <c r="AH274" s="2">
        <v>0.70000000000000007</v>
      </c>
      <c r="AI274" s="2">
        <v>1.9090909090909089</v>
      </c>
      <c r="AJ274" s="2"/>
    </row>
    <row r="275" spans="1:36" x14ac:dyDescent="0.2">
      <c r="A275" s="2" t="s">
        <v>976</v>
      </c>
      <c r="B275" s="2" t="s">
        <v>977</v>
      </c>
      <c r="C275" s="2" t="s">
        <v>978</v>
      </c>
      <c r="D275" s="2" t="s">
        <v>109</v>
      </c>
      <c r="E275" s="2" t="s">
        <v>52</v>
      </c>
      <c r="F275" s="2" t="s">
        <v>61</v>
      </c>
      <c r="G275">
        <v>136.5</v>
      </c>
      <c r="H275">
        <v>75.040000000000006</v>
      </c>
      <c r="I275">
        <v>35.622</v>
      </c>
      <c r="J275">
        <v>37.204000000000001</v>
      </c>
      <c r="K275">
        <v>3.6479900000000001</v>
      </c>
      <c r="L275">
        <v>2.6</v>
      </c>
      <c r="M275">
        <v>1.9099999999999999E-2</v>
      </c>
      <c r="N275" s="5">
        <v>44326</v>
      </c>
      <c r="O275">
        <v>135.72</v>
      </c>
      <c r="P275" s="5">
        <v>44306</v>
      </c>
      <c r="Q275" s="5">
        <v>44307</v>
      </c>
      <c r="R275" s="2" t="s">
        <v>906</v>
      </c>
      <c r="S275" s="2">
        <v>2001</v>
      </c>
      <c r="T275" s="2">
        <v>2002</v>
      </c>
      <c r="U275" s="2">
        <v>13</v>
      </c>
      <c r="V275" s="2">
        <v>5</v>
      </c>
      <c r="W275" s="2">
        <v>-0.59858250000000002</v>
      </c>
      <c r="X275" s="2"/>
      <c r="Y275" s="2"/>
      <c r="Z275" s="2"/>
      <c r="AA275" s="2">
        <v>-0.59858250000000002</v>
      </c>
      <c r="AB275" s="2">
        <v>2.04</v>
      </c>
      <c r="AC275" s="2">
        <v>2.2000000000000002</v>
      </c>
      <c r="AD275" s="2">
        <v>2.35</v>
      </c>
      <c r="AE275" s="2">
        <v>2.5499999999999998</v>
      </c>
      <c r="AG275" s="2">
        <v>0.5368421052631579</v>
      </c>
      <c r="AH275" s="2">
        <v>0.52380952380952384</v>
      </c>
      <c r="AI275" s="2">
        <v>0.54651162790697683</v>
      </c>
      <c r="AJ275" s="2"/>
    </row>
    <row r="276" spans="1:36" x14ac:dyDescent="0.2">
      <c r="A276" s="2" t="s">
        <v>979</v>
      </c>
      <c r="B276" s="2" t="s">
        <v>980</v>
      </c>
      <c r="C276" s="2" t="s">
        <v>981</v>
      </c>
      <c r="D276" s="2" t="s">
        <v>109</v>
      </c>
      <c r="E276" s="2" t="s">
        <v>52</v>
      </c>
      <c r="F276" s="2" t="s">
        <v>982</v>
      </c>
      <c r="G276">
        <v>24.87</v>
      </c>
      <c r="H276">
        <v>15.675000000000001</v>
      </c>
      <c r="I276">
        <v>156.98699999999999</v>
      </c>
      <c r="J276">
        <v>12.755000000000001</v>
      </c>
      <c r="K276">
        <v>1.9200299999999999</v>
      </c>
      <c r="L276">
        <v>0.7</v>
      </c>
      <c r="M276">
        <v>2.8299999999999999E-2</v>
      </c>
      <c r="N276" s="5">
        <v>44326</v>
      </c>
      <c r="O276">
        <v>24.54</v>
      </c>
      <c r="P276" s="5">
        <v>44306</v>
      </c>
      <c r="Q276" s="5">
        <v>44307</v>
      </c>
      <c r="R276" s="2" t="s">
        <v>891</v>
      </c>
      <c r="S276" s="2">
        <v>2002</v>
      </c>
      <c r="T276" s="2">
        <v>2020</v>
      </c>
      <c r="U276" s="2">
        <v>7</v>
      </c>
      <c r="V276" s="2">
        <v>3</v>
      </c>
      <c r="W276" s="2">
        <v>-9.0909090909090981E-2</v>
      </c>
      <c r="X276" s="2">
        <v>-0.28571428571428564</v>
      </c>
      <c r="Y276" s="2">
        <v>-0.28571428571428564</v>
      </c>
      <c r="Z276" s="2">
        <v>-0.37500000000000006</v>
      </c>
      <c r="AA276" s="2">
        <v>-0.45652173913043481</v>
      </c>
      <c r="AB276" s="2">
        <v>0.8</v>
      </c>
      <c r="AC276" s="2">
        <v>0.84</v>
      </c>
      <c r="AD276" s="2">
        <v>0.92</v>
      </c>
      <c r="AE276" s="2">
        <v>0.5</v>
      </c>
      <c r="AG276" s="2"/>
      <c r="AH276" s="2"/>
      <c r="AI276" s="2">
        <v>0.83636363636363631</v>
      </c>
      <c r="AJ276" s="2"/>
    </row>
    <row r="277" spans="1:36" x14ac:dyDescent="0.2">
      <c r="A277" s="2" t="s">
        <v>983</v>
      </c>
      <c r="B277" s="2" t="s">
        <v>984</v>
      </c>
      <c r="C277" s="2" t="s">
        <v>985</v>
      </c>
      <c r="D277" s="2" t="s">
        <v>109</v>
      </c>
      <c r="E277" s="2" t="s">
        <v>52</v>
      </c>
      <c r="F277" s="2" t="s">
        <v>178</v>
      </c>
      <c r="G277">
        <v>52.44</v>
      </c>
      <c r="H277">
        <v>22.64</v>
      </c>
      <c r="I277">
        <v>61.317599999999999</v>
      </c>
      <c r="J277">
        <v>33.756</v>
      </c>
      <c r="K277">
        <v>1.5440199999999999</v>
      </c>
      <c r="L277">
        <v>1.33</v>
      </c>
      <c r="M277">
        <v>2.5100000000000001E-2</v>
      </c>
      <c r="N277" s="5">
        <v>44354</v>
      </c>
      <c r="O277">
        <v>52.15</v>
      </c>
      <c r="P277" s="5">
        <v>44306</v>
      </c>
      <c r="Q277" s="5">
        <v>44307</v>
      </c>
      <c r="R277" s="2" t="s">
        <v>891</v>
      </c>
      <c r="S277" s="2">
        <v>2001</v>
      </c>
      <c r="T277" s="2">
        <v>2020</v>
      </c>
      <c r="U277" s="2">
        <v>13</v>
      </c>
      <c r="V277" s="2">
        <v>4</v>
      </c>
      <c r="W277" s="2">
        <v>-0.67906976744186043</v>
      </c>
      <c r="X277" s="2">
        <v>-0.44354838709677424</v>
      </c>
      <c r="Y277" s="2">
        <v>1.225806451612903</v>
      </c>
      <c r="Z277" s="2">
        <v>9.5238095238095163E-2</v>
      </c>
      <c r="AA277" s="2">
        <v>3.7593984962405881E-2</v>
      </c>
      <c r="AB277" s="2">
        <v>1.26</v>
      </c>
      <c r="AC277" s="2">
        <v>1.3</v>
      </c>
      <c r="AD277" s="2">
        <v>1.33</v>
      </c>
      <c r="AE277" s="2">
        <v>1.38</v>
      </c>
      <c r="AG277" s="2">
        <v>0.45</v>
      </c>
      <c r="AH277" s="2"/>
      <c r="AI277" s="2"/>
      <c r="AJ277" s="2"/>
    </row>
    <row r="278" spans="1:36" x14ac:dyDescent="0.2">
      <c r="A278" s="2" t="s">
        <v>986</v>
      </c>
      <c r="B278" s="2" t="s">
        <v>987</v>
      </c>
      <c r="C278" s="2" t="s">
        <v>988</v>
      </c>
      <c r="D278" s="2" t="s">
        <v>109</v>
      </c>
      <c r="E278" s="2" t="s">
        <v>40</v>
      </c>
      <c r="F278" s="2" t="s">
        <v>486</v>
      </c>
      <c r="G278">
        <v>151.80000000000001</v>
      </c>
      <c r="H278">
        <v>71.900000000000006</v>
      </c>
      <c r="I278">
        <v>27.153199999999998</v>
      </c>
      <c r="J278">
        <v>36.244</v>
      </c>
      <c r="K278">
        <v>4.1579300000000003</v>
      </c>
      <c r="L278">
        <v>1.95</v>
      </c>
      <c r="M278">
        <v>1.2999999999999999E-2</v>
      </c>
      <c r="N278" s="5">
        <v>44349</v>
      </c>
      <c r="O278">
        <v>150.85</v>
      </c>
      <c r="P278" s="5">
        <v>44306</v>
      </c>
      <c r="Q278" s="5">
        <v>44307</v>
      </c>
      <c r="R278" s="2" t="s">
        <v>906</v>
      </c>
      <c r="S278" s="2">
        <v>2001</v>
      </c>
      <c r="T278" s="2">
        <v>2020</v>
      </c>
      <c r="U278" s="2">
        <v>9</v>
      </c>
      <c r="V278" s="2">
        <v>6</v>
      </c>
      <c r="W278" s="2">
        <v>0.12500000000000011</v>
      </c>
      <c r="X278" s="2">
        <v>0.35000000000000009</v>
      </c>
      <c r="Y278" s="2">
        <v>0.12500000000000011</v>
      </c>
      <c r="Z278" s="2">
        <v>-0.1290322580645161</v>
      </c>
      <c r="AA278" s="2">
        <v>-0.20588235294117641</v>
      </c>
      <c r="AB278" s="2">
        <v>1.55</v>
      </c>
      <c r="AC278" s="2">
        <v>1.7</v>
      </c>
      <c r="AD278" s="2">
        <v>1.7</v>
      </c>
      <c r="AE278" s="2">
        <v>1.35</v>
      </c>
      <c r="AG278" s="2">
        <v>0.32291666666666669</v>
      </c>
      <c r="AH278" s="2">
        <v>0.39534883720930231</v>
      </c>
      <c r="AI278" s="2">
        <v>0.33999999999999997</v>
      </c>
      <c r="AJ278" s="2"/>
    </row>
    <row r="279" spans="1:36" x14ac:dyDescent="0.2">
      <c r="A279" s="2" t="s">
        <v>989</v>
      </c>
      <c r="B279" s="2" t="s">
        <v>990</v>
      </c>
      <c r="C279" s="2" t="s">
        <v>991</v>
      </c>
      <c r="D279" s="2" t="s">
        <v>109</v>
      </c>
      <c r="E279" s="2" t="s">
        <v>52</v>
      </c>
      <c r="F279" s="2" t="s">
        <v>482</v>
      </c>
      <c r="G279">
        <v>92.38</v>
      </c>
      <c r="H279">
        <v>64.86</v>
      </c>
      <c r="I279">
        <v>39.759099999999997</v>
      </c>
      <c r="J279">
        <v>37.119</v>
      </c>
      <c r="K279">
        <v>2.3562099999999999</v>
      </c>
      <c r="L279">
        <v>2.04</v>
      </c>
      <c r="M279">
        <v>2.3199999999999998E-2</v>
      </c>
      <c r="N279" s="5">
        <v>44306</v>
      </c>
      <c r="O279">
        <v>87.7</v>
      </c>
      <c r="P279" s="5">
        <v>44306</v>
      </c>
      <c r="Q279" s="5">
        <v>44307</v>
      </c>
      <c r="R279" s="2" t="s">
        <v>891</v>
      </c>
      <c r="S279" s="2">
        <v>2001</v>
      </c>
      <c r="T279" s="2">
        <v>2020</v>
      </c>
      <c r="U279" s="2">
        <v>11</v>
      </c>
      <c r="V279" s="2">
        <v>5</v>
      </c>
      <c r="W279" s="2">
        <v>0.51515151515151525</v>
      </c>
      <c r="X279" s="2">
        <v>0.41242937853107342</v>
      </c>
      <c r="Y279" s="2">
        <v>0.3966480446927374</v>
      </c>
      <c r="Z279" s="2">
        <v>0.15740740740740733</v>
      </c>
      <c r="AA279" s="2">
        <v>-7.7490774907749069E-2</v>
      </c>
      <c r="AB279" s="2">
        <v>2.16</v>
      </c>
      <c r="AC279" s="2">
        <v>2.5099999999999998</v>
      </c>
      <c r="AD279" s="2">
        <v>2.71</v>
      </c>
      <c r="AE279" s="2">
        <v>2.5</v>
      </c>
      <c r="AG279" s="2">
        <v>0.44081632653061226</v>
      </c>
      <c r="AH279" s="2">
        <v>0.47358490566037731</v>
      </c>
      <c r="AI279" s="2">
        <v>0.46724137931034482</v>
      </c>
      <c r="AJ279" s="2"/>
    </row>
    <row r="280" spans="1:36" x14ac:dyDescent="0.2">
      <c r="A280" s="2" t="s">
        <v>992</v>
      </c>
      <c r="B280" s="2" t="s">
        <v>993</v>
      </c>
      <c r="C280" s="2" t="s">
        <v>994</v>
      </c>
      <c r="D280" s="2" t="s">
        <v>109</v>
      </c>
      <c r="E280" s="2" t="s">
        <v>132</v>
      </c>
      <c r="F280" s="2" t="s">
        <v>133</v>
      </c>
      <c r="G280">
        <v>37.5</v>
      </c>
      <c r="H280">
        <v>19.045000000000002</v>
      </c>
      <c r="J280">
        <v>30.274000000000001</v>
      </c>
      <c r="K280">
        <v>0.93974999999999997</v>
      </c>
      <c r="N280" s="5">
        <v>43594</v>
      </c>
      <c r="O280">
        <v>28.46</v>
      </c>
      <c r="P280" s="5">
        <v>44306</v>
      </c>
      <c r="Q280" s="5">
        <v>44307</v>
      </c>
      <c r="R280" s="2" t="s">
        <v>112</v>
      </c>
      <c r="S280" s="2">
        <v>2001</v>
      </c>
      <c r="T280" s="2">
        <v>2019</v>
      </c>
      <c r="U280" s="2">
        <v>10</v>
      </c>
      <c r="V280" s="2">
        <v>5</v>
      </c>
      <c r="W280" s="2">
        <v>0.17293233082706766</v>
      </c>
      <c r="X280" s="2">
        <v>4.0000000000000029E-2</v>
      </c>
      <c r="Y280" s="2">
        <v>-0.5</v>
      </c>
      <c r="Z280" s="2">
        <v>-0.66666666666666663</v>
      </c>
      <c r="AA280" s="2">
        <v>-0.5</v>
      </c>
      <c r="AB280" s="2">
        <v>3.12</v>
      </c>
      <c r="AC280" s="2">
        <v>3.12</v>
      </c>
      <c r="AD280" s="2">
        <v>1.56</v>
      </c>
      <c r="AE280" s="2"/>
      <c r="AG280" s="2"/>
      <c r="AH280" s="2"/>
      <c r="AI280" s="2">
        <v>-0.1147058823529412</v>
      </c>
      <c r="AJ280" s="2"/>
    </row>
    <row r="281" spans="1:36" x14ac:dyDescent="0.2">
      <c r="A281" s="2" t="s">
        <v>995</v>
      </c>
      <c r="B281" s="2" t="s">
        <v>996</v>
      </c>
      <c r="C281" s="2" t="s">
        <v>997</v>
      </c>
      <c r="D281" s="2" t="s">
        <v>109</v>
      </c>
      <c r="E281" s="2" t="s">
        <v>127</v>
      </c>
      <c r="F281" s="2" t="s">
        <v>998</v>
      </c>
      <c r="G281">
        <v>32.35</v>
      </c>
      <c r="H281">
        <v>18.805</v>
      </c>
      <c r="I281">
        <v>22.595199999999998</v>
      </c>
      <c r="J281">
        <v>14.42</v>
      </c>
      <c r="K281">
        <v>1.97434</v>
      </c>
      <c r="L281">
        <v>0.6</v>
      </c>
      <c r="M281">
        <v>2.1100000000000001E-2</v>
      </c>
      <c r="N281" s="5">
        <v>44370</v>
      </c>
      <c r="O281">
        <v>28.48</v>
      </c>
      <c r="P281" s="5">
        <v>44306</v>
      </c>
      <c r="Q281" s="5">
        <v>44307</v>
      </c>
      <c r="R281" s="2" t="s">
        <v>906</v>
      </c>
      <c r="S281" s="2">
        <v>2001</v>
      </c>
      <c r="T281" s="2">
        <v>2020</v>
      </c>
      <c r="U281" s="2">
        <v>7</v>
      </c>
      <c r="V281" s="2">
        <v>4</v>
      </c>
      <c r="W281" s="2">
        <v>-0.4</v>
      </c>
      <c r="X281" s="2">
        <v>-0.4</v>
      </c>
      <c r="Y281" s="2">
        <v>-0.7</v>
      </c>
      <c r="Z281" s="2">
        <v>0.49999999999999989</v>
      </c>
      <c r="AA281" s="2">
        <v>0.19999999999999996</v>
      </c>
      <c r="AB281" s="2">
        <v>0.4</v>
      </c>
      <c r="AC281" s="2">
        <v>0.45</v>
      </c>
      <c r="AD281" s="2">
        <v>0.5</v>
      </c>
      <c r="AE281" s="2">
        <v>0.6</v>
      </c>
      <c r="AG281" s="2"/>
      <c r="AH281" s="2"/>
      <c r="AI281" s="2">
        <v>0.38461538461538458</v>
      </c>
      <c r="AJ281" s="2"/>
    </row>
    <row r="282" spans="1:36" x14ac:dyDescent="0.2">
      <c r="A282" s="2" t="s">
        <v>999</v>
      </c>
      <c r="B282" s="2" t="s">
        <v>1000</v>
      </c>
      <c r="C282" s="2" t="s">
        <v>1001</v>
      </c>
      <c r="D282" s="2" t="s">
        <v>109</v>
      </c>
      <c r="E282" s="2" t="s">
        <v>44</v>
      </c>
      <c r="F282" s="2" t="s">
        <v>59</v>
      </c>
      <c r="G282">
        <v>28.48</v>
      </c>
      <c r="H282">
        <v>10.91</v>
      </c>
      <c r="J282">
        <v>6.4119999999999999</v>
      </c>
      <c r="K282">
        <v>3.4996900000000002</v>
      </c>
      <c r="N282" s="5">
        <v>43958</v>
      </c>
      <c r="O282">
        <v>22.48</v>
      </c>
      <c r="P282" s="5">
        <v>44306</v>
      </c>
      <c r="Q282" s="5">
        <v>44307</v>
      </c>
      <c r="R282" s="2" t="s">
        <v>112</v>
      </c>
      <c r="S282" s="2">
        <v>2001</v>
      </c>
      <c r="T282" s="2">
        <v>2020</v>
      </c>
      <c r="U282" s="2">
        <v>5</v>
      </c>
      <c r="V282" s="2">
        <v>3</v>
      </c>
      <c r="W282" s="2">
        <v>0.28205128205128199</v>
      </c>
      <c r="X282" s="2">
        <v>-0.23076923076923081</v>
      </c>
      <c r="Y282" s="2">
        <v>-0.23076923076923081</v>
      </c>
      <c r="Z282" s="2">
        <v>-0.23076923076923081</v>
      </c>
      <c r="AA282" s="2">
        <v>-0.23076923076923081</v>
      </c>
      <c r="AB282" s="2">
        <v>1.3</v>
      </c>
      <c r="AC282" s="2">
        <v>1.3</v>
      </c>
      <c r="AD282" s="2">
        <v>1.3</v>
      </c>
      <c r="AE282" s="2">
        <v>1</v>
      </c>
      <c r="AG282" s="2">
        <v>0.92857142857142883</v>
      </c>
      <c r="AH282" s="2">
        <v>0.8666666666666667</v>
      </c>
      <c r="AI282" s="2"/>
      <c r="AJ282" s="2"/>
    </row>
    <row r="283" spans="1:36" x14ac:dyDescent="0.2">
      <c r="A283" s="2" t="s">
        <v>1002</v>
      </c>
      <c r="B283" s="2" t="s">
        <v>1003</v>
      </c>
      <c r="C283" s="2" t="s">
        <v>1004</v>
      </c>
      <c r="D283" s="2" t="s">
        <v>109</v>
      </c>
      <c r="E283" s="2" t="s">
        <v>44</v>
      </c>
      <c r="F283" s="2" t="s">
        <v>395</v>
      </c>
      <c r="G283">
        <v>590.5</v>
      </c>
      <c r="H283">
        <v>322</v>
      </c>
      <c r="I283">
        <v>55.124699999999997</v>
      </c>
      <c r="J283">
        <v>62.469000000000001</v>
      </c>
      <c r="K283">
        <v>9.44468</v>
      </c>
      <c r="L283">
        <v>6</v>
      </c>
      <c r="M283">
        <v>1.06E-2</v>
      </c>
      <c r="N283" s="5">
        <v>44306</v>
      </c>
      <c r="O283">
        <v>589.5</v>
      </c>
      <c r="P283" s="5">
        <v>44306</v>
      </c>
      <c r="Q283" s="5">
        <v>44307</v>
      </c>
      <c r="R283" s="2" t="s">
        <v>112</v>
      </c>
      <c r="S283" s="2">
        <v>1993</v>
      </c>
      <c r="T283" s="2">
        <v>2020</v>
      </c>
      <c r="U283" s="2">
        <v>19</v>
      </c>
      <c r="V283" s="2">
        <v>7</v>
      </c>
      <c r="W283" s="2">
        <v>9.5238095238095122E-2</v>
      </c>
      <c r="X283" s="2">
        <v>2.172413793103448</v>
      </c>
      <c r="Y283" s="2">
        <v>1.8749999999999996</v>
      </c>
      <c r="Z283" s="2">
        <v>2.0666666666666664</v>
      </c>
      <c r="AA283" s="2">
        <v>-0.72289156626506024</v>
      </c>
      <c r="AB283" s="2">
        <v>3</v>
      </c>
      <c r="AC283" s="2">
        <v>5.4</v>
      </c>
      <c r="AD283" s="2">
        <v>33.200000000000003</v>
      </c>
      <c r="AE283" s="2">
        <v>9.1999999999999993</v>
      </c>
      <c r="AG283" s="2">
        <v>0.24193548387096772</v>
      </c>
      <c r="AH283" s="2">
        <v>0.3776223776223776</v>
      </c>
      <c r="AI283" s="2">
        <v>2.0368098159509205</v>
      </c>
      <c r="AJ283" s="2"/>
    </row>
    <row r="284" spans="1:36" x14ac:dyDescent="0.2">
      <c r="A284" s="2" t="s">
        <v>1005</v>
      </c>
      <c r="B284" s="2" t="s">
        <v>1006</v>
      </c>
      <c r="C284" s="2" t="s">
        <v>1007</v>
      </c>
      <c r="D284" s="2" t="s">
        <v>109</v>
      </c>
      <c r="E284" s="2" t="s">
        <v>52</v>
      </c>
      <c r="F284" s="2" t="s">
        <v>482</v>
      </c>
      <c r="G284">
        <v>91.76</v>
      </c>
      <c r="H284">
        <v>60.8</v>
      </c>
      <c r="I284">
        <v>22.947399999999998</v>
      </c>
      <c r="J284">
        <v>54.738</v>
      </c>
      <c r="K284">
        <v>1.59304</v>
      </c>
      <c r="L284">
        <v>3</v>
      </c>
      <c r="M284">
        <v>3.4500000000000003E-2</v>
      </c>
      <c r="N284" s="5">
        <v>44333</v>
      </c>
      <c r="O284">
        <v>87.26</v>
      </c>
      <c r="P284" s="5">
        <v>44306</v>
      </c>
      <c r="Q284" s="5">
        <v>44307</v>
      </c>
      <c r="R284" s="2" t="s">
        <v>112</v>
      </c>
      <c r="S284" s="2">
        <v>2001</v>
      </c>
      <c r="T284" s="2">
        <v>2020</v>
      </c>
      <c r="U284" s="2">
        <v>7</v>
      </c>
      <c r="V284" s="2">
        <v>3</v>
      </c>
      <c r="W284" s="2">
        <v>0.20689655172413793</v>
      </c>
      <c r="X284" s="2">
        <v>1.3333333333333333</v>
      </c>
      <c r="Y284" s="2">
        <v>1.3333333333333333</v>
      </c>
      <c r="Z284" s="2">
        <v>0.86666666666666659</v>
      </c>
      <c r="AA284" s="2">
        <v>0.16666666666666663</v>
      </c>
      <c r="AB284" s="2">
        <v>1.5</v>
      </c>
      <c r="AC284" s="2">
        <v>2</v>
      </c>
      <c r="AD284" s="2">
        <v>2.4</v>
      </c>
      <c r="AE284" s="2">
        <v>2.8</v>
      </c>
      <c r="AG284" s="2">
        <v>0.26785714285714285</v>
      </c>
      <c r="AH284" s="2">
        <v>0.3125</v>
      </c>
      <c r="AI284" s="2">
        <v>0.32432432432432429</v>
      </c>
      <c r="AJ284" s="2"/>
    </row>
    <row r="285" spans="1:36" x14ac:dyDescent="0.2">
      <c r="A285" s="2" t="s">
        <v>1008</v>
      </c>
      <c r="B285" s="2" t="s">
        <v>1009</v>
      </c>
      <c r="C285" s="2" t="s">
        <v>1010</v>
      </c>
      <c r="D285" s="2" t="s">
        <v>109</v>
      </c>
      <c r="E285" s="2" t="s">
        <v>127</v>
      </c>
      <c r="F285" s="2" t="s">
        <v>460</v>
      </c>
      <c r="G285">
        <v>53.92</v>
      </c>
      <c r="H285">
        <v>23.18</v>
      </c>
      <c r="I285">
        <v>22.336099999999998</v>
      </c>
      <c r="J285">
        <v>29.945</v>
      </c>
      <c r="K285">
        <v>1.77525</v>
      </c>
      <c r="L285">
        <v>2</v>
      </c>
      <c r="M285">
        <v>3.73E-2</v>
      </c>
      <c r="N285" s="5">
        <v>44362</v>
      </c>
      <c r="O285">
        <v>53.5</v>
      </c>
      <c r="P285" s="5">
        <v>44306</v>
      </c>
      <c r="Q285" s="5">
        <v>44307</v>
      </c>
      <c r="R285" s="2" t="s">
        <v>906</v>
      </c>
      <c r="S285" s="2">
        <v>2002</v>
      </c>
      <c r="T285" s="2">
        <v>2020</v>
      </c>
      <c r="U285" s="2">
        <v>14</v>
      </c>
      <c r="V285" s="2">
        <v>1</v>
      </c>
      <c r="W285" s="2">
        <v>9.4545454545454515</v>
      </c>
      <c r="X285" s="2">
        <v>1.5555555555555554</v>
      </c>
      <c r="Y285" s="2">
        <v>0.91666666666666663</v>
      </c>
      <c r="Z285" s="2">
        <v>0.24324324324324309</v>
      </c>
      <c r="AA285" s="2">
        <v>8.4905660377358347E-2</v>
      </c>
      <c r="AB285" s="2">
        <v>1.85</v>
      </c>
      <c r="AC285" s="2">
        <v>2</v>
      </c>
      <c r="AD285" s="2">
        <v>2.12</v>
      </c>
      <c r="AE285" s="2">
        <v>2.2999999999999998</v>
      </c>
      <c r="AG285" s="2">
        <v>0.5</v>
      </c>
      <c r="AH285" s="2">
        <v>0.51282051282051289</v>
      </c>
      <c r="AI285" s="2">
        <v>0.60571428571428576</v>
      </c>
      <c r="AJ285" s="2"/>
    </row>
    <row r="286" spans="1:36" x14ac:dyDescent="0.2">
      <c r="A286" s="2" t="s">
        <v>1011</v>
      </c>
      <c r="B286" s="2" t="s">
        <v>1012</v>
      </c>
      <c r="C286" s="2" t="s">
        <v>1013</v>
      </c>
      <c r="D286" s="2" t="s">
        <v>109</v>
      </c>
      <c r="E286" s="2" t="s">
        <v>40</v>
      </c>
      <c r="F286" s="2" t="s">
        <v>338</v>
      </c>
      <c r="G286">
        <v>192</v>
      </c>
      <c r="H286">
        <v>120.15</v>
      </c>
      <c r="I286">
        <v>103.172</v>
      </c>
      <c r="J286">
        <v>19.385999999999999</v>
      </c>
      <c r="K286">
        <v>9.8988999999999994</v>
      </c>
      <c r="L286">
        <v>0.56000000000000005</v>
      </c>
      <c r="M286">
        <v>2.8999999999999998E-3</v>
      </c>
      <c r="N286" s="5">
        <v>44344</v>
      </c>
      <c r="O286">
        <v>191.35</v>
      </c>
      <c r="P286" s="5">
        <v>44306</v>
      </c>
      <c r="Q286" s="5">
        <v>44307</v>
      </c>
      <c r="R286" s="2" t="s">
        <v>891</v>
      </c>
      <c r="S286" s="2">
        <v>2001</v>
      </c>
      <c r="T286" s="2">
        <v>2020</v>
      </c>
      <c r="U286" s="2">
        <v>14</v>
      </c>
      <c r="V286" s="2">
        <v>2</v>
      </c>
      <c r="W286" s="2">
        <v>1.258064516129032</v>
      </c>
      <c r="X286" s="2">
        <v>-0.12500000000000011</v>
      </c>
      <c r="Y286" s="2">
        <v>0.62790697674418594</v>
      </c>
      <c r="Z286" s="2">
        <v>0.32075471698113195</v>
      </c>
      <c r="AA286" s="2">
        <v>7.6923076923076816E-2</v>
      </c>
      <c r="AB286" s="2">
        <v>0.53</v>
      </c>
      <c r="AC286" s="2">
        <v>0.57999999999999996</v>
      </c>
      <c r="AD286" s="2">
        <v>0.65</v>
      </c>
      <c r="AE286" s="2">
        <v>0.7</v>
      </c>
      <c r="AG286" s="2">
        <v>0.26500000000000001</v>
      </c>
      <c r="AH286" s="2">
        <v>0.26363636363636361</v>
      </c>
      <c r="AI286" s="2">
        <v>0.28260869565217395</v>
      </c>
      <c r="AJ286" s="2"/>
    </row>
    <row r="287" spans="1:36" x14ac:dyDescent="0.2">
      <c r="A287" s="2" t="s">
        <v>1014</v>
      </c>
      <c r="B287" s="2" t="s">
        <v>1015</v>
      </c>
      <c r="C287" s="2" t="s">
        <v>1016</v>
      </c>
      <c r="D287" s="2" t="s">
        <v>109</v>
      </c>
      <c r="E287" s="2" t="s">
        <v>48</v>
      </c>
      <c r="F287" s="2" t="s">
        <v>64</v>
      </c>
      <c r="G287">
        <v>23.01</v>
      </c>
      <c r="H287">
        <v>10.773999999999999</v>
      </c>
      <c r="J287">
        <v>72.682000000000002</v>
      </c>
      <c r="K287">
        <v>0.291682</v>
      </c>
      <c r="L287">
        <v>0.55000000000000004</v>
      </c>
      <c r="M287">
        <v>2.5600000000000001E-2</v>
      </c>
      <c r="N287" s="5">
        <v>44341</v>
      </c>
      <c r="O287">
        <v>21.28</v>
      </c>
      <c r="P287" s="5">
        <v>44306</v>
      </c>
      <c r="Q287" s="5">
        <v>44307</v>
      </c>
      <c r="R287" s="2" t="s">
        <v>906</v>
      </c>
      <c r="S287" s="2">
        <v>2002</v>
      </c>
      <c r="T287" s="2">
        <v>2001</v>
      </c>
      <c r="U287" s="2">
        <v>8</v>
      </c>
      <c r="V287" s="2">
        <v>5</v>
      </c>
      <c r="W287" s="2">
        <v>-0.19128879310344823</v>
      </c>
      <c r="X287" s="2"/>
      <c r="Y287" s="2"/>
      <c r="Z287" s="2"/>
      <c r="AA287" s="2"/>
      <c r="AB287" s="2">
        <v>2.2000000000000002</v>
      </c>
      <c r="AC287" s="2">
        <v>2.2000000000000002</v>
      </c>
      <c r="AD287" s="2">
        <v>2.2000000000000002</v>
      </c>
      <c r="AE287" s="2">
        <v>2.2000000000000002</v>
      </c>
      <c r="AG287" s="2">
        <v>0.75862068965517249</v>
      </c>
      <c r="AH287" s="2">
        <v>0.52380952380952384</v>
      </c>
      <c r="AI287" s="2">
        <v>0.73333333333333339</v>
      </c>
      <c r="AJ287" s="2"/>
    </row>
    <row r="288" spans="1:36" x14ac:dyDescent="0.2">
      <c r="A288" s="2" t="s">
        <v>1017</v>
      </c>
      <c r="B288" s="2" t="s">
        <v>1018</v>
      </c>
      <c r="C288" s="2" t="s">
        <v>1019</v>
      </c>
      <c r="D288" s="2" t="s">
        <v>109</v>
      </c>
      <c r="E288" s="2" t="s">
        <v>48</v>
      </c>
      <c r="F288" s="2" t="s">
        <v>64</v>
      </c>
      <c r="G288">
        <v>53.66</v>
      </c>
      <c r="H288">
        <v>24.67</v>
      </c>
      <c r="I288">
        <v>9.4557400000000005</v>
      </c>
      <c r="J288">
        <v>90.305999999999997</v>
      </c>
      <c r="K288">
        <v>0.55599900000000002</v>
      </c>
      <c r="L288">
        <v>3.11</v>
      </c>
      <c r="M288">
        <v>6.1199999999999997E-2</v>
      </c>
      <c r="N288" s="5">
        <v>44340</v>
      </c>
      <c r="O288">
        <v>50.43</v>
      </c>
      <c r="P288" s="5">
        <v>44306</v>
      </c>
      <c r="Q288" s="5">
        <v>44307</v>
      </c>
      <c r="R288" s="2" t="s">
        <v>891</v>
      </c>
      <c r="S288" s="2">
        <v>1995</v>
      </c>
      <c r="T288" s="2">
        <v>2020</v>
      </c>
      <c r="U288" s="2">
        <v>16</v>
      </c>
      <c r="V288" s="2">
        <v>6</v>
      </c>
      <c r="W288" s="2">
        <v>-3.1250000000000028E-2</v>
      </c>
      <c r="X288" s="2">
        <v>1.0666666666666669</v>
      </c>
      <c r="Y288" s="2">
        <v>1.0666666666666669</v>
      </c>
      <c r="Z288" s="2">
        <v>0.14814814814814811</v>
      </c>
      <c r="AA288" s="2">
        <v>2.6490066225165587E-2</v>
      </c>
      <c r="AB288" s="2">
        <v>2.7</v>
      </c>
      <c r="AC288" s="2">
        <v>3.02</v>
      </c>
      <c r="AD288" s="2">
        <v>3.02</v>
      </c>
      <c r="AE288" s="2">
        <v>3.1</v>
      </c>
      <c r="AG288" s="2">
        <v>0.44262295081967218</v>
      </c>
      <c r="AH288" s="2">
        <v>0.52982456140350875</v>
      </c>
      <c r="AI288" s="2">
        <v>0.4870967741935483</v>
      </c>
      <c r="AJ288" s="2"/>
    </row>
    <row r="289" spans="1:36" x14ac:dyDescent="0.2">
      <c r="A289" s="2" t="s">
        <v>1020</v>
      </c>
      <c r="B289" s="2" t="s">
        <v>1021</v>
      </c>
      <c r="C289" s="2" t="s">
        <v>1022</v>
      </c>
      <c r="D289" s="2" t="s">
        <v>109</v>
      </c>
      <c r="E289" s="2" t="s">
        <v>110</v>
      </c>
      <c r="F289" s="2" t="s">
        <v>1023</v>
      </c>
      <c r="G289">
        <v>66.680000000000007</v>
      </c>
      <c r="H289">
        <v>20.05</v>
      </c>
      <c r="J289">
        <v>28.861999999999998</v>
      </c>
      <c r="K289">
        <v>1.9541299999999999</v>
      </c>
      <c r="N289" s="5">
        <v>43614</v>
      </c>
      <c r="O289">
        <v>56.65</v>
      </c>
      <c r="P289" s="5">
        <v>44306</v>
      </c>
      <c r="Q289" s="5">
        <v>44307</v>
      </c>
      <c r="R289" s="2" t="s">
        <v>112</v>
      </c>
      <c r="S289" s="2">
        <v>2001</v>
      </c>
      <c r="T289" s="2">
        <v>2019</v>
      </c>
      <c r="U289" s="2">
        <v>7</v>
      </c>
      <c r="V289" s="2">
        <v>7</v>
      </c>
      <c r="W289" s="2">
        <v>-0.53846153846153855</v>
      </c>
      <c r="X289" s="2">
        <v>-0.73333333333333328</v>
      </c>
      <c r="Y289" s="2"/>
      <c r="Z289" s="2"/>
      <c r="AA289" s="2">
        <v>-0.73913043478260865</v>
      </c>
      <c r="AB289" s="2"/>
      <c r="AC289" s="2">
        <v>2.2999999999999998</v>
      </c>
      <c r="AD289" s="2">
        <v>0.6</v>
      </c>
      <c r="AE289" s="2"/>
      <c r="AG289" s="2"/>
      <c r="AH289" s="2">
        <v>1.2777777777777777</v>
      </c>
      <c r="AI289" s="2">
        <v>-8.6956521739130432E-2</v>
      </c>
      <c r="AJ289" s="2"/>
    </row>
    <row r="290" spans="1:36" x14ac:dyDescent="0.2">
      <c r="A290" s="2" t="s">
        <v>1024</v>
      </c>
      <c r="B290" s="2" t="s">
        <v>1025</v>
      </c>
      <c r="C290" s="2" t="s">
        <v>1026</v>
      </c>
      <c r="D290" s="2" t="s">
        <v>109</v>
      </c>
      <c r="E290" s="2" t="s">
        <v>44</v>
      </c>
      <c r="F290" s="2" t="s">
        <v>784</v>
      </c>
      <c r="G290">
        <v>41.42</v>
      </c>
      <c r="H290">
        <v>15.8</v>
      </c>
      <c r="J290">
        <v>91.14</v>
      </c>
      <c r="K290">
        <v>0.37420500000000001</v>
      </c>
      <c r="N290" s="5">
        <v>43951</v>
      </c>
      <c r="O290">
        <v>34.39</v>
      </c>
      <c r="P290" s="5">
        <v>44306</v>
      </c>
      <c r="Q290" s="5">
        <v>44307</v>
      </c>
      <c r="R290" s="2" t="s">
        <v>906</v>
      </c>
      <c r="S290" s="2">
        <v>2001</v>
      </c>
      <c r="T290" s="2">
        <v>2020</v>
      </c>
      <c r="U290" s="2">
        <v>12</v>
      </c>
      <c r="V290" s="2">
        <v>3</v>
      </c>
      <c r="W290" s="2">
        <v>0.20259322830685816</v>
      </c>
      <c r="X290" s="2">
        <v>-0.36046511627906969</v>
      </c>
      <c r="Y290" s="2">
        <v>-0.42105263157894729</v>
      </c>
      <c r="Z290" s="2">
        <v>-0.6507936507936507</v>
      </c>
      <c r="AA290" s="2">
        <v>-0.6901408450704225</v>
      </c>
      <c r="AB290" s="2">
        <v>3.15</v>
      </c>
      <c r="AC290" s="2">
        <v>3.55</v>
      </c>
      <c r="AD290" s="2">
        <v>3.55</v>
      </c>
      <c r="AE290" s="2">
        <v>1.1000000000000001</v>
      </c>
      <c r="AG290" s="2">
        <v>0.16844919786096255</v>
      </c>
      <c r="AH290" s="2">
        <v>0.29338842975206608</v>
      </c>
      <c r="AI290" s="2"/>
      <c r="AJ290" s="2"/>
    </row>
    <row r="291" spans="1:36" x14ac:dyDescent="0.2">
      <c r="A291" s="2" t="s">
        <v>1027</v>
      </c>
      <c r="B291" s="2" t="s">
        <v>1028</v>
      </c>
      <c r="C291" s="2" t="s">
        <v>1029</v>
      </c>
      <c r="D291" s="2" t="s">
        <v>109</v>
      </c>
      <c r="E291" s="2" t="s">
        <v>127</v>
      </c>
      <c r="F291" s="2" t="s">
        <v>128</v>
      </c>
      <c r="G291">
        <v>11.675000000000001</v>
      </c>
      <c r="H291">
        <v>8.6319999999999997</v>
      </c>
      <c r="I291">
        <v>6.1302099999999999</v>
      </c>
      <c r="J291">
        <v>12.936</v>
      </c>
      <c r="K291">
        <v>0.80797799999999997</v>
      </c>
      <c r="L291">
        <v>0.6</v>
      </c>
      <c r="M291">
        <v>5.7200000000000001E-2</v>
      </c>
      <c r="N291" s="5">
        <v>44362</v>
      </c>
      <c r="O291">
        <v>10.464</v>
      </c>
      <c r="P291" s="5">
        <v>44306</v>
      </c>
      <c r="Q291" s="5">
        <v>44307</v>
      </c>
      <c r="R291" s="2" t="s">
        <v>891</v>
      </c>
      <c r="S291" s="2">
        <v>2001</v>
      </c>
      <c r="T291" s="2">
        <v>2020</v>
      </c>
      <c r="U291" s="2">
        <v>8</v>
      </c>
      <c r="V291" s="2">
        <v>6</v>
      </c>
      <c r="W291" s="2">
        <v>-0.4</v>
      </c>
      <c r="X291" s="2">
        <v>0.19999999999999996</v>
      </c>
      <c r="Y291" s="2">
        <v>0</v>
      </c>
      <c r="Z291" s="2">
        <v>-7.6923076923076983E-2</v>
      </c>
      <c r="AA291" s="2">
        <v>-0.14285714285714282</v>
      </c>
      <c r="AB291" s="2">
        <v>0.65</v>
      </c>
      <c r="AC291" s="2">
        <v>0.7</v>
      </c>
      <c r="AD291" s="2">
        <v>0.7</v>
      </c>
      <c r="AE291" s="2">
        <v>0.6</v>
      </c>
      <c r="AG291" s="2"/>
      <c r="AH291" s="2"/>
      <c r="AI291" s="2">
        <v>0.7</v>
      </c>
      <c r="AJ291" s="2"/>
    </row>
    <row r="292" spans="1:36" x14ac:dyDescent="0.2">
      <c r="A292" s="2" t="s">
        <v>1030</v>
      </c>
      <c r="B292" s="2" t="s">
        <v>1031</v>
      </c>
      <c r="C292" s="2" t="s">
        <v>1032</v>
      </c>
      <c r="D292" s="2" t="s">
        <v>109</v>
      </c>
      <c r="E292" s="2" t="s">
        <v>127</v>
      </c>
      <c r="F292" s="2" t="s">
        <v>128</v>
      </c>
      <c r="G292">
        <v>184</v>
      </c>
      <c r="H292">
        <v>128.65</v>
      </c>
      <c r="I292">
        <v>21.6158</v>
      </c>
      <c r="J292">
        <v>93.462000000000003</v>
      </c>
      <c r="K292">
        <v>1.6675199999999999</v>
      </c>
      <c r="L292">
        <v>3</v>
      </c>
      <c r="M292">
        <v>1.9199999999999998E-2</v>
      </c>
      <c r="N292" s="5">
        <v>44369</v>
      </c>
      <c r="O292">
        <v>156.1</v>
      </c>
      <c r="P292" s="5">
        <v>44306</v>
      </c>
      <c r="Q292" s="5">
        <v>44307</v>
      </c>
      <c r="R292" s="2" t="s">
        <v>112</v>
      </c>
      <c r="S292" s="2">
        <v>2005</v>
      </c>
      <c r="T292" s="2">
        <v>2020</v>
      </c>
      <c r="U292" s="2">
        <v>12</v>
      </c>
      <c r="V292" s="2">
        <v>1</v>
      </c>
      <c r="W292" s="2">
        <v>129</v>
      </c>
      <c r="X292" s="2">
        <v>13.054054054054054</v>
      </c>
      <c r="Y292" s="2">
        <v>12.333333333333334</v>
      </c>
      <c r="Z292" s="2">
        <v>10.818181818181818</v>
      </c>
      <c r="AA292" s="2">
        <v>4.7777777777777777</v>
      </c>
      <c r="AB292" s="2">
        <v>0.44</v>
      </c>
      <c r="AC292" s="2">
        <v>0.68</v>
      </c>
      <c r="AD292" s="2">
        <v>0.9</v>
      </c>
      <c r="AE292" s="2">
        <v>5.2</v>
      </c>
      <c r="AG292" s="2">
        <v>6.6666666666666666E-2</v>
      </c>
      <c r="AH292" s="2">
        <v>0.12592592592592591</v>
      </c>
      <c r="AI292" s="2">
        <v>3.0612244897959183E-2</v>
      </c>
      <c r="AJ292" s="2"/>
    </row>
    <row r="293" spans="1:36" x14ac:dyDescent="0.2">
      <c r="A293" s="2" t="s">
        <v>1033</v>
      </c>
      <c r="B293" s="2" t="s">
        <v>1034</v>
      </c>
      <c r="C293" s="2" t="s">
        <v>1035</v>
      </c>
      <c r="D293" s="2" t="s">
        <v>109</v>
      </c>
      <c r="E293" s="2" t="s">
        <v>52</v>
      </c>
      <c r="F293" s="2" t="s">
        <v>53</v>
      </c>
      <c r="G293">
        <v>24.89</v>
      </c>
      <c r="H293">
        <v>17.399999999999999</v>
      </c>
      <c r="I293">
        <v>88.530500000000004</v>
      </c>
      <c r="J293">
        <v>2.7559999999999998</v>
      </c>
      <c r="K293">
        <v>8.9622600000000006</v>
      </c>
      <c r="L293">
        <v>0.36</v>
      </c>
      <c r="M293">
        <v>1.4500000000000001E-2</v>
      </c>
      <c r="N293" s="5">
        <v>44382</v>
      </c>
      <c r="O293">
        <v>24.73</v>
      </c>
      <c r="P293" s="5">
        <v>44306</v>
      </c>
      <c r="Q293" s="5">
        <v>44307</v>
      </c>
      <c r="R293" s="2" t="s">
        <v>112</v>
      </c>
      <c r="S293" s="2">
        <v>2009</v>
      </c>
      <c r="T293" s="2">
        <v>2020</v>
      </c>
      <c r="U293" s="2">
        <v>8</v>
      </c>
      <c r="V293" s="2">
        <v>1</v>
      </c>
      <c r="W293" s="2">
        <v>0.5555555555555558</v>
      </c>
      <c r="X293" s="2">
        <v>-0.38797814207650272</v>
      </c>
      <c r="Y293" s="2">
        <v>1.3333333333333337</v>
      </c>
      <c r="Z293" s="2">
        <v>1.0363636363636364</v>
      </c>
      <c r="AA293" s="2">
        <v>1</v>
      </c>
      <c r="AB293" s="2">
        <v>0.55000000000000004</v>
      </c>
      <c r="AC293" s="2">
        <v>0.56000000000000005</v>
      </c>
      <c r="AD293" s="2">
        <v>0.56000000000000005</v>
      </c>
      <c r="AE293" s="2">
        <v>1.1200000000000001</v>
      </c>
      <c r="AG293" s="2"/>
      <c r="AH293" s="2"/>
      <c r="AI293" s="2"/>
      <c r="AJ293" s="2"/>
    </row>
    <row r="294" spans="1:36" x14ac:dyDescent="0.2">
      <c r="A294" s="2" t="s">
        <v>1036</v>
      </c>
      <c r="B294" s="2" t="s">
        <v>1037</v>
      </c>
      <c r="C294" s="2" t="s">
        <v>1038</v>
      </c>
      <c r="D294" s="2" t="s">
        <v>109</v>
      </c>
      <c r="E294" s="2" t="s">
        <v>186</v>
      </c>
      <c r="F294" s="2" t="s">
        <v>1039</v>
      </c>
      <c r="G294">
        <v>131.4</v>
      </c>
      <c r="H294">
        <v>101.3</v>
      </c>
      <c r="I294">
        <v>58.857100000000003</v>
      </c>
      <c r="J294">
        <v>169.44300000000001</v>
      </c>
      <c r="K294">
        <v>0.72944900000000001</v>
      </c>
      <c r="L294">
        <v>5.3</v>
      </c>
      <c r="M294">
        <v>4.2700000000000002E-2</v>
      </c>
      <c r="N294" s="5">
        <v>44378</v>
      </c>
      <c r="O294">
        <v>123.65</v>
      </c>
      <c r="P294" s="5">
        <v>44306</v>
      </c>
      <c r="Q294" s="5">
        <v>44307</v>
      </c>
      <c r="R294" s="2" t="s">
        <v>112</v>
      </c>
      <c r="S294" s="2">
        <v>1995</v>
      </c>
      <c r="T294" s="2">
        <v>2021</v>
      </c>
      <c r="U294" s="2">
        <v>15</v>
      </c>
      <c r="V294" s="2">
        <v>7</v>
      </c>
      <c r="W294" s="2">
        <v>-0.85675675675675678</v>
      </c>
      <c r="X294" s="2">
        <v>-0.42391304347826086</v>
      </c>
      <c r="Y294" s="2">
        <v>-0.47</v>
      </c>
      <c r="Z294" s="2">
        <v>-0.66666666666666674</v>
      </c>
      <c r="AA294" s="2">
        <v>-0.5</v>
      </c>
      <c r="AB294" s="2">
        <v>5.1380999999999997</v>
      </c>
      <c r="AC294" s="2">
        <v>7.95</v>
      </c>
      <c r="AD294" s="2">
        <v>5.5</v>
      </c>
      <c r="AE294" s="2">
        <v>5.3</v>
      </c>
      <c r="AF294">
        <v>2.65</v>
      </c>
      <c r="AG294" s="2">
        <v>0.18155830388692579</v>
      </c>
      <c r="AH294" s="2">
        <v>0.5845588235294118</v>
      </c>
      <c r="AI294" s="2">
        <v>0.26829268292682928</v>
      </c>
      <c r="AJ294" s="2"/>
    </row>
    <row r="295" spans="1:36" x14ac:dyDescent="0.2">
      <c r="A295" s="2" t="s">
        <v>1040</v>
      </c>
      <c r="B295" s="2" t="s">
        <v>1041</v>
      </c>
      <c r="C295" s="2" t="s">
        <v>1042</v>
      </c>
      <c r="D295" s="2" t="s">
        <v>109</v>
      </c>
      <c r="E295" s="2" t="s">
        <v>501</v>
      </c>
      <c r="F295" s="2" t="s">
        <v>827</v>
      </c>
      <c r="G295">
        <v>13.865</v>
      </c>
      <c r="H295">
        <v>8.85</v>
      </c>
      <c r="J295">
        <v>11.976000000000001</v>
      </c>
      <c r="K295">
        <v>1.00868</v>
      </c>
      <c r="L295">
        <v>0.53</v>
      </c>
      <c r="M295">
        <v>4.2799999999999998E-2</v>
      </c>
      <c r="N295" s="5">
        <v>44340</v>
      </c>
      <c r="O295">
        <v>12.09</v>
      </c>
      <c r="P295" s="5">
        <v>44306</v>
      </c>
      <c r="Q295" s="5">
        <v>44307</v>
      </c>
      <c r="R295" s="2" t="s">
        <v>906</v>
      </c>
      <c r="S295" s="2">
        <v>2006</v>
      </c>
      <c r="T295" s="2">
        <v>2020</v>
      </c>
      <c r="U295" s="2">
        <v>4</v>
      </c>
      <c r="V295" s="2">
        <v>6</v>
      </c>
      <c r="W295" s="2">
        <v>-0.37007874015748021</v>
      </c>
      <c r="X295" s="2">
        <v>-0.46666666666666662</v>
      </c>
      <c r="Y295" s="2">
        <v>-0.19999999999999996</v>
      </c>
      <c r="Z295" s="2">
        <v>-5.8823529411764629E-2</v>
      </c>
      <c r="AA295" s="2">
        <v>1.1621621621621625</v>
      </c>
      <c r="AB295" s="2">
        <v>0.85</v>
      </c>
      <c r="AC295" s="2">
        <v>0.72</v>
      </c>
      <c r="AD295" s="2">
        <v>0.37</v>
      </c>
      <c r="AE295" s="2">
        <v>0.8</v>
      </c>
      <c r="AG295" s="2"/>
      <c r="AH295" s="2"/>
      <c r="AI295" s="2"/>
      <c r="AJ295" s="2"/>
    </row>
    <row r="296" spans="1:36" x14ac:dyDescent="0.2">
      <c r="A296" s="2" t="s">
        <v>1043</v>
      </c>
      <c r="B296" s="2" t="s">
        <v>1044</v>
      </c>
      <c r="C296" s="2" t="s">
        <v>1045</v>
      </c>
      <c r="D296" s="2" t="s">
        <v>109</v>
      </c>
      <c r="E296" s="2" t="s">
        <v>52</v>
      </c>
      <c r="F296" s="2" t="s">
        <v>61</v>
      </c>
      <c r="G296">
        <v>49.7</v>
      </c>
      <c r="H296">
        <v>32.055199999999999</v>
      </c>
      <c r="I296">
        <v>24.966699999999999</v>
      </c>
      <c r="J296">
        <v>14.462</v>
      </c>
      <c r="K296">
        <v>3.10745</v>
      </c>
      <c r="N296" s="5">
        <v>43661</v>
      </c>
      <c r="O296">
        <v>44.9</v>
      </c>
      <c r="P296" s="5">
        <v>44306</v>
      </c>
      <c r="Q296" s="5">
        <v>44307</v>
      </c>
      <c r="R296" s="2" t="s">
        <v>112</v>
      </c>
      <c r="S296" s="2">
        <v>2008</v>
      </c>
      <c r="T296" s="2">
        <v>2007</v>
      </c>
      <c r="U296" s="2">
        <v>5</v>
      </c>
      <c r="V296" s="2">
        <v>4</v>
      </c>
      <c r="W296" s="2">
        <v>-0.76818624999999996</v>
      </c>
      <c r="X296" s="2"/>
      <c r="Y296" s="2"/>
      <c r="Z296" s="2"/>
      <c r="AA296" s="2"/>
      <c r="AB296" s="2">
        <v>0.25</v>
      </c>
      <c r="AC296" s="2">
        <v>0.35</v>
      </c>
      <c r="AD296" s="2">
        <v>5.5</v>
      </c>
      <c r="AE296" s="2"/>
      <c r="AG296" s="2">
        <v>0.20833333333333337</v>
      </c>
      <c r="AH296" s="2">
        <v>0.16666666666666666</v>
      </c>
      <c r="AI296" s="2">
        <v>1.8333333333333333</v>
      </c>
      <c r="AJ296" s="2"/>
    </row>
    <row r="297" spans="1:36" x14ac:dyDescent="0.2">
      <c r="A297" s="2" t="s">
        <v>1046</v>
      </c>
      <c r="B297" s="2" t="s">
        <v>1047</v>
      </c>
      <c r="C297" s="2" t="s">
        <v>1048</v>
      </c>
      <c r="D297" s="2" t="s">
        <v>109</v>
      </c>
      <c r="E297" s="2" t="s">
        <v>40</v>
      </c>
      <c r="F297" s="2" t="s">
        <v>535</v>
      </c>
      <c r="G297">
        <v>10.875</v>
      </c>
      <c r="H297">
        <v>7.984</v>
      </c>
      <c r="I297">
        <v>8.1882400000000004</v>
      </c>
      <c r="J297">
        <v>10.906000000000001</v>
      </c>
      <c r="K297">
        <v>0.95727099999999998</v>
      </c>
      <c r="L297">
        <v>0.89</v>
      </c>
      <c r="M297">
        <v>8.5999999999999993E-2</v>
      </c>
      <c r="N297" s="5">
        <v>44155</v>
      </c>
      <c r="O297">
        <v>10.45</v>
      </c>
      <c r="P297" s="5">
        <v>44306</v>
      </c>
      <c r="Q297" s="5">
        <v>44307</v>
      </c>
      <c r="R297" s="2" t="s">
        <v>112</v>
      </c>
      <c r="S297" s="2">
        <v>2007</v>
      </c>
      <c r="T297" s="2">
        <v>2008</v>
      </c>
      <c r="U297" s="2">
        <v>8</v>
      </c>
      <c r="V297" s="2">
        <v>4</v>
      </c>
      <c r="W297" s="2">
        <v>3.4482758620689689E-2</v>
      </c>
      <c r="X297" s="2"/>
      <c r="Y297" s="2"/>
      <c r="Z297" s="2"/>
      <c r="AA297" s="2">
        <v>3.4482758620689689E-2</v>
      </c>
      <c r="AB297" s="2">
        <v>1.21</v>
      </c>
      <c r="AC297" s="2">
        <v>1.27</v>
      </c>
      <c r="AD297" s="2">
        <v>1.27</v>
      </c>
      <c r="AE297" s="2">
        <v>0.89</v>
      </c>
      <c r="AG297" s="2">
        <v>0.80666666666666664</v>
      </c>
      <c r="AH297" s="2">
        <v>1.0583333333333331</v>
      </c>
      <c r="AI297" s="2">
        <v>0.84666666666666668</v>
      </c>
      <c r="AJ297" s="2">
        <v>0.68461538461538463</v>
      </c>
    </row>
    <row r="298" spans="1:36" x14ac:dyDescent="0.2">
      <c r="A298" s="2" t="s">
        <v>1049</v>
      </c>
      <c r="B298" s="2" t="s">
        <v>1050</v>
      </c>
      <c r="C298" s="2" t="s">
        <v>1051</v>
      </c>
      <c r="D298" s="2" t="s">
        <v>109</v>
      </c>
      <c r="E298" s="2" t="s">
        <v>501</v>
      </c>
      <c r="F298" s="2" t="s">
        <v>827</v>
      </c>
      <c r="G298">
        <v>13.574999999999999</v>
      </c>
      <c r="H298">
        <v>6.55</v>
      </c>
      <c r="I298">
        <v>246.35400000000001</v>
      </c>
      <c r="J298">
        <v>14.725</v>
      </c>
      <c r="K298">
        <v>0.80305599999999999</v>
      </c>
      <c r="L298">
        <v>0.23</v>
      </c>
      <c r="M298">
        <v>1.9099999999999999E-2</v>
      </c>
      <c r="N298" s="5">
        <v>44328</v>
      </c>
      <c r="O298">
        <v>11.795</v>
      </c>
      <c r="P298" s="5">
        <v>44306</v>
      </c>
      <c r="Q298" s="5">
        <v>44307</v>
      </c>
      <c r="R298" s="2" t="s">
        <v>112</v>
      </c>
      <c r="S298" s="2">
        <v>2007</v>
      </c>
      <c r="T298" s="2">
        <v>2020</v>
      </c>
      <c r="U298" s="2">
        <v>2</v>
      </c>
      <c r="V298" s="2">
        <v>8</v>
      </c>
      <c r="W298" s="2">
        <v>-0.81034482758620685</v>
      </c>
      <c r="X298" s="2">
        <v>-0.71304347826086945</v>
      </c>
      <c r="Y298" s="2">
        <v>-0.73599999999999999</v>
      </c>
      <c r="Z298" s="2">
        <v>-0.4</v>
      </c>
      <c r="AA298" s="2">
        <v>6.4516129032258118E-2</v>
      </c>
      <c r="AB298" s="2">
        <v>0.55000000000000004</v>
      </c>
      <c r="AC298" s="2">
        <v>0.46</v>
      </c>
      <c r="AD298" s="2">
        <v>0.31</v>
      </c>
      <c r="AE298" s="2">
        <v>0.33</v>
      </c>
      <c r="AG298" s="2"/>
      <c r="AH298" s="2"/>
      <c r="AI298" s="2">
        <v>0.20666666666666669</v>
      </c>
      <c r="AJ298" s="2"/>
    </row>
    <row r="299" spans="1:36" x14ac:dyDescent="0.2">
      <c r="A299" s="2" t="s">
        <v>1052</v>
      </c>
      <c r="B299" s="2" t="s">
        <v>1053</v>
      </c>
      <c r="C299" s="2" t="s">
        <v>1054</v>
      </c>
      <c r="D299" s="2" t="s">
        <v>109</v>
      </c>
      <c r="E299" s="2" t="s">
        <v>52</v>
      </c>
      <c r="F299" s="2" t="s">
        <v>61</v>
      </c>
      <c r="G299">
        <v>83.42</v>
      </c>
      <c r="H299">
        <v>55.14</v>
      </c>
      <c r="I299">
        <v>32.690600000000003</v>
      </c>
      <c r="J299">
        <v>18.314</v>
      </c>
      <c r="K299">
        <v>4.5178599999999998</v>
      </c>
      <c r="L299">
        <v>1.42</v>
      </c>
      <c r="M299">
        <v>1.7100000000000001E-2</v>
      </c>
      <c r="N299" s="5">
        <v>44344</v>
      </c>
      <c r="O299">
        <v>82.9</v>
      </c>
      <c r="P299" s="5">
        <v>44306</v>
      </c>
      <c r="Q299" s="5">
        <v>44307</v>
      </c>
      <c r="R299" s="2" t="s">
        <v>906</v>
      </c>
      <c r="S299" s="2">
        <v>2008</v>
      </c>
      <c r="T299" s="2">
        <v>2007</v>
      </c>
      <c r="U299" s="2">
        <v>7</v>
      </c>
      <c r="V299" s="2">
        <v>3</v>
      </c>
      <c r="W299" s="2">
        <v>-0.28571428571428564</v>
      </c>
      <c r="X299" s="2"/>
      <c r="Y299" s="2"/>
      <c r="Z299" s="2"/>
      <c r="AA299" s="2"/>
      <c r="AB299" s="2">
        <v>0.79100000000000004</v>
      </c>
      <c r="AC299" s="2">
        <v>1.26</v>
      </c>
      <c r="AD299" s="2">
        <v>1.34</v>
      </c>
      <c r="AE299" s="2">
        <v>1.34</v>
      </c>
      <c r="AG299" s="2">
        <v>0.30423076923076925</v>
      </c>
      <c r="AH299" s="2">
        <v>0.43448275862068969</v>
      </c>
      <c r="AI299" s="2">
        <v>0.43225806451612903</v>
      </c>
      <c r="AJ299" s="2"/>
    </row>
    <row r="300" spans="1:36" x14ac:dyDescent="0.2">
      <c r="A300" s="2" t="s">
        <v>1055</v>
      </c>
      <c r="B300" s="2" t="s">
        <v>1056</v>
      </c>
      <c r="C300" s="2" t="s">
        <v>1057</v>
      </c>
      <c r="D300" s="2" t="s">
        <v>109</v>
      </c>
      <c r="E300" s="2" t="s">
        <v>52</v>
      </c>
      <c r="F300" s="2" t="s">
        <v>288</v>
      </c>
      <c r="G300">
        <v>119.9</v>
      </c>
      <c r="H300">
        <v>71.349999999999994</v>
      </c>
      <c r="J300">
        <v>36.909999999999997</v>
      </c>
      <c r="K300">
        <v>2.7350300000000001</v>
      </c>
      <c r="N300" s="5">
        <v>43990</v>
      </c>
      <c r="O300">
        <v>101.15</v>
      </c>
      <c r="P300" s="5">
        <v>44306</v>
      </c>
      <c r="Q300" s="5">
        <v>44307</v>
      </c>
      <c r="R300" s="2" t="s">
        <v>112</v>
      </c>
      <c r="S300" s="2">
        <v>2009</v>
      </c>
      <c r="T300" s="2">
        <v>2008</v>
      </c>
      <c r="U300" s="2">
        <v>8</v>
      </c>
      <c r="V300" s="2">
        <v>4</v>
      </c>
      <c r="W300" s="2">
        <v>1.3623188405797102</v>
      </c>
      <c r="X300" s="2"/>
      <c r="Y300" s="2"/>
      <c r="Z300" s="2"/>
      <c r="AA300" s="2"/>
      <c r="AB300" s="2">
        <v>2.64</v>
      </c>
      <c r="AC300" s="2">
        <v>3.46</v>
      </c>
      <c r="AD300" s="2">
        <v>3.7</v>
      </c>
      <c r="AE300" s="2">
        <v>3</v>
      </c>
      <c r="AG300" s="2">
        <v>0.45517241379310341</v>
      </c>
      <c r="AH300" s="2">
        <v>0.55806451612903218</v>
      </c>
      <c r="AI300" s="2">
        <v>0.6166666666666667</v>
      </c>
      <c r="AJ300" s="2"/>
    </row>
    <row r="301" spans="1:36" x14ac:dyDescent="0.2">
      <c r="A301" s="2" t="s">
        <v>1058</v>
      </c>
      <c r="B301" s="2" t="s">
        <v>1059</v>
      </c>
      <c r="C301" s="2" t="s">
        <v>1060</v>
      </c>
      <c r="D301" s="2" t="s">
        <v>109</v>
      </c>
      <c r="E301" s="2" t="s">
        <v>48</v>
      </c>
      <c r="F301" s="2" t="s">
        <v>49</v>
      </c>
      <c r="G301">
        <v>30.62</v>
      </c>
      <c r="H301">
        <v>20</v>
      </c>
      <c r="I301">
        <v>22.271999999999998</v>
      </c>
      <c r="J301">
        <v>33.008000000000003</v>
      </c>
      <c r="K301">
        <v>0.84343199999999996</v>
      </c>
      <c r="N301" s="5">
        <v>43942</v>
      </c>
      <c r="O301">
        <v>27.93</v>
      </c>
      <c r="P301" s="5">
        <v>44306</v>
      </c>
      <c r="Q301" s="5">
        <v>44307</v>
      </c>
      <c r="R301" s="2" t="s">
        <v>112</v>
      </c>
      <c r="S301" s="2">
        <v>2001</v>
      </c>
      <c r="T301" s="2">
        <v>2020</v>
      </c>
      <c r="U301" s="2">
        <v>10</v>
      </c>
      <c r="V301" s="2">
        <v>3</v>
      </c>
      <c r="W301" s="2">
        <v>5.8823529411764761E-2</v>
      </c>
      <c r="X301" s="2">
        <v>0.50000000000000011</v>
      </c>
      <c r="Y301" s="2">
        <v>0.28571428571428581</v>
      </c>
      <c r="Z301" s="2">
        <v>9.0909090909090995E-2</v>
      </c>
      <c r="AA301" s="2">
        <v>-0.48571428571428571</v>
      </c>
      <c r="AB301" s="2">
        <v>1.65</v>
      </c>
      <c r="AC301" s="2">
        <v>1.65</v>
      </c>
      <c r="AD301" s="2">
        <v>3.5</v>
      </c>
      <c r="AE301" s="2">
        <v>1.8</v>
      </c>
      <c r="AG301" s="2">
        <v>1.1000000000000001</v>
      </c>
      <c r="AH301" s="2">
        <v>0.97058823529411764</v>
      </c>
      <c r="AI301" s="2">
        <v>1.5217391304347827</v>
      </c>
      <c r="AJ301" s="2"/>
    </row>
    <row r="302" spans="1:36" x14ac:dyDescent="0.2">
      <c r="A302" s="2" t="s">
        <v>1061</v>
      </c>
      <c r="B302" s="2" t="s">
        <v>1062</v>
      </c>
      <c r="C302" s="2" t="s">
        <v>1063</v>
      </c>
      <c r="D302" s="2" t="s">
        <v>109</v>
      </c>
      <c r="E302" s="2" t="s">
        <v>52</v>
      </c>
      <c r="F302" s="2" t="s">
        <v>539</v>
      </c>
      <c r="G302">
        <v>17.465</v>
      </c>
      <c r="H302">
        <v>6.6180000000000003</v>
      </c>
      <c r="J302">
        <v>12.513999999999999</v>
      </c>
      <c r="K302">
        <v>1.3516900000000001</v>
      </c>
      <c r="L302">
        <v>0.46</v>
      </c>
      <c r="M302">
        <v>2.69E-2</v>
      </c>
      <c r="N302" s="5">
        <v>44315</v>
      </c>
      <c r="O302">
        <v>16.98</v>
      </c>
      <c r="P302" s="5">
        <v>44306</v>
      </c>
      <c r="Q302" s="5">
        <v>44307</v>
      </c>
      <c r="R302" s="2" t="s">
        <v>112</v>
      </c>
      <c r="S302" s="2">
        <v>2011</v>
      </c>
      <c r="T302" s="2">
        <v>2020</v>
      </c>
      <c r="U302" s="2">
        <v>5</v>
      </c>
      <c r="V302" s="2">
        <v>1</v>
      </c>
      <c r="W302" s="2">
        <v>0.1999999999999999</v>
      </c>
      <c r="X302" s="2">
        <v>-0.36000000000000004</v>
      </c>
      <c r="Y302" s="2">
        <v>-0.36000000000000004</v>
      </c>
      <c r="Z302" s="2">
        <v>0.1999999999999999</v>
      </c>
      <c r="AA302" s="2">
        <v>9.0909090909090884E-2</v>
      </c>
      <c r="AB302" s="2">
        <v>0.4</v>
      </c>
      <c r="AC302" s="2">
        <v>0.42</v>
      </c>
      <c r="AD302" s="2">
        <v>0.44</v>
      </c>
      <c r="AE302" s="2">
        <v>0.48</v>
      </c>
      <c r="AG302" s="2"/>
      <c r="AH302" s="2"/>
      <c r="AI302" s="2"/>
      <c r="AJ302" s="2"/>
    </row>
    <row r="303" spans="1:36" x14ac:dyDescent="0.2">
      <c r="A303" s="2" t="s">
        <v>1064</v>
      </c>
      <c r="B303" s="2" t="s">
        <v>1065</v>
      </c>
      <c r="C303" s="2" t="s">
        <v>1066</v>
      </c>
      <c r="D303" s="2" t="s">
        <v>109</v>
      </c>
      <c r="E303" s="2" t="s">
        <v>501</v>
      </c>
      <c r="F303" s="2" t="s">
        <v>1067</v>
      </c>
      <c r="G303">
        <v>19.965</v>
      </c>
      <c r="H303">
        <v>9.0359999999999996</v>
      </c>
      <c r="J303">
        <v>8.6069999999999993</v>
      </c>
      <c r="K303">
        <v>2.3138100000000001</v>
      </c>
      <c r="L303">
        <v>0.45</v>
      </c>
      <c r="M303">
        <v>2.2700000000000001E-2</v>
      </c>
      <c r="N303" s="5">
        <v>43969</v>
      </c>
      <c r="O303">
        <v>19.914999999999999</v>
      </c>
      <c r="P303" s="5">
        <v>44306</v>
      </c>
      <c r="Q303" s="5">
        <v>44307</v>
      </c>
      <c r="R303" s="2" t="s">
        <v>112</v>
      </c>
      <c r="S303" s="2">
        <v>2010</v>
      </c>
      <c r="T303" s="2">
        <v>2020</v>
      </c>
      <c r="U303" s="2">
        <v>0</v>
      </c>
      <c r="V303" s="2">
        <v>1</v>
      </c>
      <c r="W303" s="2">
        <v>-0.30769230769230771</v>
      </c>
      <c r="X303" s="2">
        <v>-0.30769230769230771</v>
      </c>
      <c r="Y303" s="2">
        <v>-0.30769230769230771</v>
      </c>
      <c r="Z303" s="2">
        <v>-0.30769230769230771</v>
      </c>
      <c r="AA303" s="2">
        <v>-0.30769230769230771</v>
      </c>
      <c r="AB303" s="2">
        <v>0.65</v>
      </c>
      <c r="AC303" s="2">
        <v>0.65</v>
      </c>
      <c r="AD303" s="2">
        <v>0.65</v>
      </c>
      <c r="AE303" s="2">
        <v>0.45</v>
      </c>
      <c r="AG303" s="2"/>
      <c r="AH303" s="2"/>
      <c r="AI303" s="2"/>
      <c r="AJ303" s="2"/>
    </row>
    <row r="304" spans="1:36" x14ac:dyDescent="0.2">
      <c r="A304" s="2" t="s">
        <v>1068</v>
      </c>
      <c r="B304" s="2" t="s">
        <v>1069</v>
      </c>
      <c r="C304" s="2" t="s">
        <v>1070</v>
      </c>
      <c r="D304" s="2" t="s">
        <v>109</v>
      </c>
      <c r="E304" s="2" t="s">
        <v>48</v>
      </c>
      <c r="F304" s="2" t="s">
        <v>1071</v>
      </c>
      <c r="G304">
        <v>49.07</v>
      </c>
      <c r="H304">
        <v>31.05</v>
      </c>
      <c r="I304">
        <v>47.360799999999998</v>
      </c>
      <c r="J304">
        <v>-5.0019999999999998</v>
      </c>
      <c r="L304">
        <v>0.75</v>
      </c>
      <c r="M304">
        <v>1.6199999999999999E-2</v>
      </c>
      <c r="N304" s="5">
        <v>44330</v>
      </c>
      <c r="O304">
        <v>45.96</v>
      </c>
      <c r="P304" s="5">
        <v>44306</v>
      </c>
      <c r="Q304" s="5">
        <v>44307</v>
      </c>
      <c r="R304" s="2" t="s">
        <v>112</v>
      </c>
      <c r="S304" s="2">
        <v>2012</v>
      </c>
      <c r="T304" s="2">
        <v>2020</v>
      </c>
      <c r="U304" s="2">
        <v>4</v>
      </c>
      <c r="V304" s="2">
        <v>3</v>
      </c>
      <c r="W304" s="2">
        <v>0</v>
      </c>
      <c r="X304" s="2">
        <v>-0.14634146341463414</v>
      </c>
      <c r="Y304" s="2">
        <v>0.66666666666666663</v>
      </c>
      <c r="Z304" s="2">
        <v>1.258064516129032</v>
      </c>
      <c r="AA304" s="2">
        <v>-0.186046511627907</v>
      </c>
      <c r="AB304" s="2">
        <v>0.31</v>
      </c>
      <c r="AC304" s="2">
        <v>0.85</v>
      </c>
      <c r="AD304" s="2">
        <v>0.86</v>
      </c>
      <c r="AE304" s="2">
        <v>0.7</v>
      </c>
      <c r="AG304" s="2">
        <v>0.2818181818181818</v>
      </c>
      <c r="AH304" s="2">
        <v>0.7727272727272726</v>
      </c>
      <c r="AI304" s="2">
        <v>0.66153846153846152</v>
      </c>
      <c r="AJ304" s="2"/>
    </row>
    <row r="305" spans="1:36" x14ac:dyDescent="0.2">
      <c r="A305" s="2" t="s">
        <v>1072</v>
      </c>
      <c r="B305" s="2" t="s">
        <v>1073</v>
      </c>
      <c r="C305" s="2" t="s">
        <v>1074</v>
      </c>
      <c r="D305" s="2" t="s">
        <v>109</v>
      </c>
      <c r="E305" s="2" t="s">
        <v>40</v>
      </c>
      <c r="F305" s="2" t="s">
        <v>1075</v>
      </c>
      <c r="G305">
        <v>82.66</v>
      </c>
      <c r="H305">
        <v>55.26</v>
      </c>
      <c r="I305">
        <v>91.646199999999993</v>
      </c>
      <c r="J305">
        <v>33.963999999999999</v>
      </c>
      <c r="K305">
        <v>2.1964399999999999</v>
      </c>
      <c r="N305" s="5"/>
      <c r="O305">
        <v>74.7</v>
      </c>
      <c r="P305" s="5">
        <v>44306</v>
      </c>
      <c r="Q305" s="5">
        <v>44307</v>
      </c>
      <c r="R305" s="2" t="s">
        <v>895</v>
      </c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G305" s="2"/>
      <c r="AH305" s="2"/>
      <c r="AI305" s="2"/>
      <c r="AJ305" s="2"/>
    </row>
    <row r="306" spans="1:36" x14ac:dyDescent="0.2">
      <c r="A306" s="2" t="s">
        <v>1076</v>
      </c>
      <c r="B306" s="2" t="s">
        <v>1077</v>
      </c>
      <c r="C306" s="2" t="s">
        <v>1078</v>
      </c>
      <c r="D306" s="2" t="s">
        <v>109</v>
      </c>
      <c r="E306" s="2" t="s">
        <v>186</v>
      </c>
      <c r="F306" s="2" t="s">
        <v>975</v>
      </c>
      <c r="G306">
        <v>76.2</v>
      </c>
      <c r="H306">
        <v>29.08</v>
      </c>
      <c r="J306">
        <v>139.97399999999999</v>
      </c>
      <c r="K306">
        <v>0.47830299999999998</v>
      </c>
      <c r="N306" s="5">
        <v>44014</v>
      </c>
      <c r="O306">
        <v>67.400000000000006</v>
      </c>
      <c r="P306" s="5">
        <v>44306</v>
      </c>
      <c r="Q306" s="5">
        <v>44307</v>
      </c>
      <c r="R306" s="2" t="s">
        <v>891</v>
      </c>
      <c r="S306" s="2">
        <v>2000</v>
      </c>
      <c r="T306" s="2">
        <v>2020</v>
      </c>
      <c r="U306" s="2">
        <v>12</v>
      </c>
      <c r="V306" s="2">
        <v>5</v>
      </c>
      <c r="W306" s="2">
        <v>1.1599999999999999</v>
      </c>
      <c r="X306" s="2">
        <v>0.28571428571428575</v>
      </c>
      <c r="Y306" s="2">
        <v>0.12500000000000011</v>
      </c>
      <c r="Z306" s="2">
        <v>5.8823529411764851E-2</v>
      </c>
      <c r="AA306" s="2">
        <v>0</v>
      </c>
      <c r="AB306" s="2">
        <v>10.199999999999999</v>
      </c>
      <c r="AC306" s="2">
        <v>10.8</v>
      </c>
      <c r="AD306" s="2">
        <v>10.8</v>
      </c>
      <c r="AE306" s="2">
        <v>10.8</v>
      </c>
      <c r="AG306" s="2"/>
      <c r="AH306" s="2"/>
      <c r="AI306" s="2"/>
      <c r="AJ306" s="2"/>
    </row>
    <row r="307" spans="1:36" x14ac:dyDescent="0.2">
      <c r="A307" s="2" t="s">
        <v>1079</v>
      </c>
      <c r="B307" s="2" t="s">
        <v>1080</v>
      </c>
      <c r="C307" s="2" t="s">
        <v>1081</v>
      </c>
      <c r="D307" s="2" t="s">
        <v>878</v>
      </c>
      <c r="E307" s="2" t="s">
        <v>110</v>
      </c>
      <c r="F307" s="2" t="s">
        <v>1082</v>
      </c>
      <c r="G307">
        <v>1909.05</v>
      </c>
      <c r="H307">
        <v>727.4</v>
      </c>
      <c r="I307">
        <v>48.830599999999997</v>
      </c>
      <c r="J307">
        <v>7.8620000000000001</v>
      </c>
      <c r="K307">
        <v>231.048</v>
      </c>
      <c r="L307">
        <v>0.4</v>
      </c>
      <c r="M307">
        <v>2.12E-2</v>
      </c>
      <c r="N307" s="5">
        <v>44308</v>
      </c>
      <c r="O307">
        <v>1837.39</v>
      </c>
      <c r="P307" s="5">
        <v>44306</v>
      </c>
      <c r="Q307" s="5">
        <v>44307</v>
      </c>
      <c r="R307" s="2" t="s">
        <v>880</v>
      </c>
      <c r="S307" s="2">
        <v>1994</v>
      </c>
      <c r="T307" s="2">
        <v>2020</v>
      </c>
      <c r="U307" s="2">
        <v>16</v>
      </c>
      <c r="V307" s="2">
        <v>10</v>
      </c>
      <c r="W307" s="2">
        <v>-0.27790881458966565</v>
      </c>
      <c r="X307" s="2">
        <v>-0.13587755161426435</v>
      </c>
      <c r="Y307" s="2">
        <v>0.40926347760060722</v>
      </c>
      <c r="Z307" s="2">
        <v>-0.39342378732248362</v>
      </c>
      <c r="AA307" s="2">
        <v>-0.67910873141727157</v>
      </c>
      <c r="AB307" s="2">
        <v>19.582699999999999</v>
      </c>
      <c r="AC307" s="2">
        <v>45.815100000000001</v>
      </c>
      <c r="AD307" s="2">
        <v>37.0169</v>
      </c>
      <c r="AE307" s="2">
        <v>11.878399999999999</v>
      </c>
      <c r="AG307" s="2"/>
      <c r="AH307" s="2"/>
      <c r="AI307" s="2"/>
      <c r="AJ307" s="2"/>
    </row>
    <row r="308" spans="1:36" x14ac:dyDescent="0.2">
      <c r="A308" s="2" t="s">
        <v>1083</v>
      </c>
      <c r="B308" s="2" t="s">
        <v>1084</v>
      </c>
      <c r="C308" s="2" t="s">
        <v>1085</v>
      </c>
      <c r="D308" s="2" t="s">
        <v>878</v>
      </c>
      <c r="E308" s="2" t="s">
        <v>52</v>
      </c>
      <c r="F308" s="2" t="s">
        <v>1086</v>
      </c>
      <c r="G308">
        <v>4941.8100000000004</v>
      </c>
      <c r="H308">
        <v>1675.5</v>
      </c>
      <c r="I308">
        <v>33.719700000000003</v>
      </c>
      <c r="J308">
        <v>6.9960000000000004</v>
      </c>
      <c r="K308">
        <v>656.947</v>
      </c>
      <c r="L308">
        <v>0.41</v>
      </c>
      <c r="M308">
        <v>8.8999999999999999E-3</v>
      </c>
      <c r="N308" s="5">
        <v>44210</v>
      </c>
      <c r="O308">
        <v>4621</v>
      </c>
      <c r="P308" s="5">
        <v>44306</v>
      </c>
      <c r="Q308" s="5">
        <v>44307</v>
      </c>
      <c r="R308" s="2" t="s">
        <v>880</v>
      </c>
      <c r="S308" s="2">
        <v>1994</v>
      </c>
      <c r="T308" s="2">
        <v>2021</v>
      </c>
      <c r="U308" s="2">
        <v>18</v>
      </c>
      <c r="V308" s="2">
        <v>5</v>
      </c>
      <c r="W308" s="2">
        <v>0.30000000000000004</v>
      </c>
      <c r="X308" s="2">
        <v>-0.37826086956521737</v>
      </c>
      <c r="Y308" s="2">
        <v>-0.68222222222222217</v>
      </c>
      <c r="Z308" s="2">
        <v>-0.78333333333333333</v>
      </c>
      <c r="AA308" s="2">
        <v>-0.82410824108241088</v>
      </c>
      <c r="AB308" s="2">
        <v>27.5</v>
      </c>
      <c r="AC308" s="2">
        <v>33</v>
      </c>
      <c r="AD308" s="2">
        <v>40</v>
      </c>
      <c r="AE308" s="2">
        <v>40.65</v>
      </c>
      <c r="AF308">
        <v>7.15</v>
      </c>
      <c r="AG308" s="2">
        <v>27.5</v>
      </c>
      <c r="AH308" s="2">
        <v>17.368421052631579</v>
      </c>
      <c r="AI308" s="2">
        <v>23.529411764705884</v>
      </c>
      <c r="AJ308" s="2">
        <v>25.406249999999996</v>
      </c>
    </row>
    <row r="309" spans="1:36" x14ac:dyDescent="0.2">
      <c r="A309" s="2" t="s">
        <v>1087</v>
      </c>
      <c r="B309" s="2" t="s">
        <v>1088</v>
      </c>
      <c r="C309" s="2" t="s">
        <v>1089</v>
      </c>
      <c r="D309" s="2" t="s">
        <v>878</v>
      </c>
      <c r="E309" s="2" t="s">
        <v>44</v>
      </c>
      <c r="F309" s="2" t="s">
        <v>616</v>
      </c>
      <c r="G309">
        <v>889.55</v>
      </c>
      <c r="H309">
        <v>428.1</v>
      </c>
      <c r="I309">
        <v>19.468399999999999</v>
      </c>
      <c r="J309">
        <v>5.117</v>
      </c>
      <c r="K309">
        <v>150.28299999999999</v>
      </c>
      <c r="L309">
        <v>0.15</v>
      </c>
      <c r="M309">
        <v>1.9300000000000001E-2</v>
      </c>
      <c r="N309" s="5">
        <v>44301</v>
      </c>
      <c r="O309">
        <v>774.2</v>
      </c>
      <c r="P309" s="5">
        <v>44306</v>
      </c>
      <c r="Q309" s="5">
        <v>44307</v>
      </c>
      <c r="R309" s="2" t="s">
        <v>880</v>
      </c>
      <c r="S309" s="2">
        <v>1994</v>
      </c>
      <c r="T309" s="2">
        <v>2020</v>
      </c>
      <c r="U309" s="2">
        <v>19</v>
      </c>
      <c r="V309" s="2">
        <v>3</v>
      </c>
      <c r="W309" s="2">
        <v>2.2666666666666671</v>
      </c>
      <c r="X309" s="2">
        <v>6.8400000000000007</v>
      </c>
      <c r="Y309" s="2">
        <v>0.29801324503311272</v>
      </c>
      <c r="Z309" s="2">
        <v>-0.2032520325203252</v>
      </c>
      <c r="AA309" s="2">
        <v>-0.2713754646840148</v>
      </c>
      <c r="AB309" s="2">
        <v>24.6</v>
      </c>
      <c r="AC309" s="2">
        <v>25.9</v>
      </c>
      <c r="AD309" s="2">
        <v>26.9</v>
      </c>
      <c r="AE309" s="2">
        <v>19.600000000000001</v>
      </c>
      <c r="AG309" s="2"/>
      <c r="AH309" s="2"/>
      <c r="AI309" s="2"/>
      <c r="AJ309" s="2"/>
    </row>
    <row r="310" spans="1:36" x14ac:dyDescent="0.2">
      <c r="A310" s="2" t="s">
        <v>1090</v>
      </c>
      <c r="B310" s="2" t="s">
        <v>1091</v>
      </c>
      <c r="C310" s="2" t="s">
        <v>1092</v>
      </c>
      <c r="D310" s="2" t="s">
        <v>878</v>
      </c>
      <c r="E310" s="2" t="s">
        <v>186</v>
      </c>
      <c r="F310" s="2" t="s">
        <v>887</v>
      </c>
      <c r="G310">
        <v>533.6</v>
      </c>
      <c r="H310">
        <v>310.7</v>
      </c>
      <c r="J310">
        <v>6.7930000000000001</v>
      </c>
      <c r="K310">
        <v>74.871200000000002</v>
      </c>
      <c r="L310">
        <v>0.17</v>
      </c>
      <c r="M310">
        <v>3.2599999999999997E-2</v>
      </c>
      <c r="N310" s="5">
        <v>44203</v>
      </c>
      <c r="O310">
        <v>509.8</v>
      </c>
      <c r="P310" s="5">
        <v>44306</v>
      </c>
      <c r="Q310" s="5">
        <v>44307</v>
      </c>
      <c r="R310" s="2" t="s">
        <v>880</v>
      </c>
      <c r="S310" s="2">
        <v>1994</v>
      </c>
      <c r="T310" s="2">
        <v>2021</v>
      </c>
      <c r="U310" s="2">
        <v>21</v>
      </c>
      <c r="V310" s="2">
        <v>5</v>
      </c>
      <c r="W310" s="2">
        <v>-0.1740412979351032</v>
      </c>
      <c r="X310" s="2">
        <v>-0.69083548030916464</v>
      </c>
      <c r="Y310" s="2">
        <v>-0.70598529926496334</v>
      </c>
      <c r="Z310" s="2">
        <v>-0.72286374133949183</v>
      </c>
      <c r="AA310" s="2">
        <v>-0.47384904478546819</v>
      </c>
      <c r="AB310" s="2">
        <v>29.42</v>
      </c>
      <c r="AC310" s="2">
        <v>30.31</v>
      </c>
      <c r="AD310" s="2">
        <v>31.232500000000002</v>
      </c>
      <c r="AE310" s="2">
        <v>15.965</v>
      </c>
      <c r="AF310">
        <v>8.4</v>
      </c>
      <c r="AG310" s="2"/>
      <c r="AH310" s="2"/>
      <c r="AI310" s="2"/>
      <c r="AJ310" s="2">
        <v>-14.513636363636362</v>
      </c>
    </row>
    <row r="311" spans="1:36" x14ac:dyDescent="0.2">
      <c r="A311" s="2" t="s">
        <v>1093</v>
      </c>
      <c r="B311" s="2" t="s">
        <v>1094</v>
      </c>
      <c r="C311" s="2" t="s">
        <v>1095</v>
      </c>
      <c r="D311" s="2" t="s">
        <v>878</v>
      </c>
      <c r="E311" s="2" t="s">
        <v>48</v>
      </c>
      <c r="F311" s="2" t="s">
        <v>141</v>
      </c>
      <c r="G311">
        <v>413.3</v>
      </c>
      <c r="H311">
        <v>220.8</v>
      </c>
      <c r="I311">
        <v>5.6833799999999997</v>
      </c>
      <c r="J311">
        <v>4.9290000000000003</v>
      </c>
      <c r="K311">
        <v>80.482900000000001</v>
      </c>
      <c r="L311">
        <v>0.21</v>
      </c>
      <c r="M311">
        <v>5.1400000000000001E-2</v>
      </c>
      <c r="N311" s="5">
        <v>44294</v>
      </c>
      <c r="O311">
        <v>398.1</v>
      </c>
      <c r="P311" s="5">
        <v>44306</v>
      </c>
      <c r="Q311" s="5">
        <v>44307</v>
      </c>
      <c r="R311" s="2" t="s">
        <v>880</v>
      </c>
      <c r="S311" s="2">
        <v>1994</v>
      </c>
      <c r="T311" s="2">
        <v>2021</v>
      </c>
      <c r="U311" s="2">
        <v>18</v>
      </c>
      <c r="V311" s="2">
        <v>7</v>
      </c>
      <c r="W311" s="2">
        <v>-0.3</v>
      </c>
      <c r="X311" s="2">
        <v>-8.1967213114754092E-2</v>
      </c>
      <c r="Y311" s="2">
        <v>-0.34792734047508145</v>
      </c>
      <c r="Z311" s="2">
        <v>-0.50442477876106195</v>
      </c>
      <c r="AA311" s="2">
        <v>-0.59302325581395343</v>
      </c>
      <c r="AB311" s="2">
        <v>24.28</v>
      </c>
      <c r="AC311" s="2">
        <v>28.25</v>
      </c>
      <c r="AD311" s="2">
        <v>30.25</v>
      </c>
      <c r="AE311" s="2">
        <v>34.4</v>
      </c>
      <c r="AF311">
        <v>14</v>
      </c>
      <c r="AG311" s="2"/>
      <c r="AH311" s="2"/>
      <c r="AI311" s="2"/>
      <c r="AJ311" s="2"/>
    </row>
    <row r="312" spans="1:36" x14ac:dyDescent="0.2">
      <c r="A312" s="2" t="s">
        <v>1096</v>
      </c>
      <c r="B312" s="2" t="s">
        <v>1097</v>
      </c>
      <c r="C312" s="2" t="s">
        <v>1098</v>
      </c>
      <c r="D312" s="2" t="s">
        <v>878</v>
      </c>
      <c r="E312" s="2" t="s">
        <v>132</v>
      </c>
      <c r="F312" s="2" t="s">
        <v>947</v>
      </c>
      <c r="G312">
        <v>3225</v>
      </c>
      <c r="H312">
        <v>2253</v>
      </c>
      <c r="I312">
        <v>66.958299999999994</v>
      </c>
      <c r="J312">
        <v>2.919</v>
      </c>
      <c r="K312">
        <v>1101.06</v>
      </c>
      <c r="L312">
        <v>0.7</v>
      </c>
      <c r="M312">
        <v>2.1899999999999999E-2</v>
      </c>
      <c r="N312" s="5">
        <v>44252</v>
      </c>
      <c r="O312">
        <v>3219.14</v>
      </c>
      <c r="P312" s="5">
        <v>44306</v>
      </c>
      <c r="Q312" s="5">
        <v>44307</v>
      </c>
      <c r="R312" s="2" t="s">
        <v>880</v>
      </c>
      <c r="S312" s="2">
        <v>1999</v>
      </c>
      <c r="T312" s="2">
        <v>2021</v>
      </c>
      <c r="U312" s="2">
        <v>21</v>
      </c>
      <c r="V312" s="2">
        <v>1</v>
      </c>
      <c r="W312" s="2">
        <v>0.43384615384615388</v>
      </c>
      <c r="X312" s="2">
        <v>-0.45918762088974857</v>
      </c>
      <c r="Y312" s="2">
        <v>-0.5277027027027027</v>
      </c>
      <c r="Z312" s="2">
        <v>-0.57182235834609496</v>
      </c>
      <c r="AA312" s="2">
        <v>-0.59988551803091006</v>
      </c>
      <c r="AB312" s="2">
        <v>62.2</v>
      </c>
      <c r="AC312" s="2">
        <v>65.3</v>
      </c>
      <c r="AD312" s="2">
        <v>68.569999999999993</v>
      </c>
      <c r="AE312" s="2">
        <v>69.88</v>
      </c>
      <c r="AF312">
        <v>27.96</v>
      </c>
      <c r="AG312" s="2">
        <v>56.545454545454547</v>
      </c>
      <c r="AH312" s="2">
        <v>54.416666666666664</v>
      </c>
      <c r="AI312" s="2">
        <v>52.746153846153838</v>
      </c>
      <c r="AJ312" s="2"/>
    </row>
    <row r="313" spans="1:36" x14ac:dyDescent="0.2">
      <c r="A313" s="2" t="s">
        <v>1099</v>
      </c>
      <c r="B313" s="2" t="s">
        <v>1100</v>
      </c>
      <c r="C313" s="2" t="s">
        <v>1101</v>
      </c>
      <c r="D313" s="2" t="s">
        <v>878</v>
      </c>
      <c r="E313" s="2" t="s">
        <v>48</v>
      </c>
      <c r="F313" s="2" t="s">
        <v>56</v>
      </c>
      <c r="G313">
        <v>3654</v>
      </c>
      <c r="H313">
        <v>24.1</v>
      </c>
      <c r="I313">
        <v>20.968699999999998</v>
      </c>
      <c r="J313">
        <v>14.486000000000001</v>
      </c>
      <c r="K313">
        <v>245.06399999999999</v>
      </c>
      <c r="L313">
        <v>1.1399999999999999</v>
      </c>
      <c r="M313">
        <v>3.1300000000000001E-2</v>
      </c>
      <c r="N313" s="5">
        <v>44280</v>
      </c>
      <c r="O313">
        <v>3557</v>
      </c>
      <c r="P313" s="5">
        <v>44306</v>
      </c>
      <c r="Q313" s="5">
        <v>44307</v>
      </c>
      <c r="R313" s="2" t="s">
        <v>880</v>
      </c>
      <c r="S313" s="2">
        <v>1994</v>
      </c>
      <c r="T313" s="2">
        <v>2021</v>
      </c>
      <c r="U313" s="2">
        <v>19</v>
      </c>
      <c r="V313" s="2">
        <v>1</v>
      </c>
      <c r="W313" s="2">
        <v>8.6071993189833389</v>
      </c>
      <c r="X313" s="2">
        <v>0.19696969696969696</v>
      </c>
      <c r="Y313" s="2">
        <v>-9.195402298850576E-2</v>
      </c>
      <c r="Z313" s="2">
        <v>-0.30701754385964913</v>
      </c>
      <c r="AA313" s="2">
        <v>-0.30701754385964913</v>
      </c>
      <c r="AB313" s="2">
        <v>98</v>
      </c>
      <c r="AC313" s="2">
        <v>114</v>
      </c>
      <c r="AD313" s="2">
        <v>114</v>
      </c>
      <c r="AE313" s="2">
        <v>114</v>
      </c>
      <c r="AF313">
        <v>79</v>
      </c>
      <c r="AG313" s="2">
        <v>46.666666666666664</v>
      </c>
      <c r="AH313" s="2">
        <v>63.333333333333329</v>
      </c>
      <c r="AI313" s="2">
        <v>63.333333333333329</v>
      </c>
      <c r="AJ313" s="2"/>
    </row>
    <row r="314" spans="1:36" x14ac:dyDescent="0.2">
      <c r="A314" s="2" t="s">
        <v>1102</v>
      </c>
      <c r="B314" s="2" t="s">
        <v>1103</v>
      </c>
      <c r="C314" s="2" t="s">
        <v>1104</v>
      </c>
      <c r="D314" s="2" t="s">
        <v>878</v>
      </c>
      <c r="E314" s="2" t="s">
        <v>52</v>
      </c>
      <c r="F314" s="2" t="s">
        <v>905</v>
      </c>
      <c r="G314">
        <v>587.32799999999997</v>
      </c>
      <c r="H314">
        <v>395.9</v>
      </c>
      <c r="I314">
        <v>12.8642</v>
      </c>
      <c r="J314">
        <v>1.4450000000000001</v>
      </c>
      <c r="K314">
        <v>360.55399999999997</v>
      </c>
      <c r="L314">
        <v>0.24</v>
      </c>
      <c r="M314">
        <v>4.53E-2</v>
      </c>
      <c r="N314" s="5">
        <v>44308</v>
      </c>
      <c r="O314">
        <v>522.6</v>
      </c>
      <c r="P314" s="5">
        <v>44306</v>
      </c>
      <c r="Q314" s="5">
        <v>44307</v>
      </c>
      <c r="R314" s="2" t="s">
        <v>880</v>
      </c>
      <c r="S314" s="2">
        <v>1994</v>
      </c>
      <c r="T314" s="2">
        <v>2020</v>
      </c>
      <c r="U314" s="2">
        <v>22</v>
      </c>
      <c r="V314" s="2">
        <v>2</v>
      </c>
      <c r="W314" s="2">
        <v>3.1111111111111112</v>
      </c>
      <c r="X314" s="2">
        <v>0.87817258883248739</v>
      </c>
      <c r="Y314" s="2">
        <v>0.7874396135265701</v>
      </c>
      <c r="Z314" s="2">
        <v>0.72093023255813948</v>
      </c>
      <c r="AA314" s="2">
        <v>0.63716814159292023</v>
      </c>
      <c r="AB314" s="2">
        <v>21.5</v>
      </c>
      <c r="AC314" s="2">
        <v>22</v>
      </c>
      <c r="AD314" s="2">
        <v>22.6</v>
      </c>
      <c r="AE314" s="2">
        <v>37</v>
      </c>
      <c r="AG314" s="2"/>
      <c r="AH314" s="2"/>
      <c r="AI314" s="2"/>
      <c r="AJ314" s="2"/>
    </row>
    <row r="315" spans="1:36" x14ac:dyDescent="0.2">
      <c r="A315" s="2" t="s">
        <v>1105</v>
      </c>
      <c r="B315" s="2" t="s">
        <v>1106</v>
      </c>
      <c r="C315" s="2" t="s">
        <v>1107</v>
      </c>
      <c r="D315" s="2" t="s">
        <v>878</v>
      </c>
      <c r="E315" s="2" t="s">
        <v>132</v>
      </c>
      <c r="F315" s="2" t="s">
        <v>1108</v>
      </c>
      <c r="G315">
        <v>3308.5</v>
      </c>
      <c r="H315">
        <v>2422.5</v>
      </c>
      <c r="I315">
        <v>9.6862700000000004</v>
      </c>
      <c r="J315">
        <v>27.35</v>
      </c>
      <c r="K315">
        <v>98.775099999999995</v>
      </c>
      <c r="L315">
        <v>2.16</v>
      </c>
      <c r="M315">
        <v>8.0100000000000005E-2</v>
      </c>
      <c r="N315" s="5">
        <v>44385</v>
      </c>
      <c r="O315">
        <v>2701</v>
      </c>
      <c r="P315" s="5">
        <v>44306</v>
      </c>
      <c r="Q315" s="5">
        <v>44307</v>
      </c>
      <c r="R315" s="2" t="s">
        <v>880</v>
      </c>
      <c r="S315" s="2">
        <v>1999</v>
      </c>
      <c r="T315" s="2">
        <v>2021</v>
      </c>
      <c r="U315" s="2">
        <v>20</v>
      </c>
      <c r="V315" s="2">
        <v>2</v>
      </c>
      <c r="W315" s="2">
        <v>1.6551724137931032</v>
      </c>
      <c r="X315" s="2">
        <v>-0.6280193236714976</v>
      </c>
      <c r="Y315" s="2">
        <v>-0.65426555484284799</v>
      </c>
      <c r="Z315" s="2">
        <v>-0.72387295081967207</v>
      </c>
      <c r="AA315" s="2">
        <v>-0.74382129277566533</v>
      </c>
      <c r="AB315" s="2">
        <v>218.2</v>
      </c>
      <c r="AC315" s="2">
        <v>195.2</v>
      </c>
      <c r="AD315" s="2">
        <v>203</v>
      </c>
      <c r="AE315" s="2">
        <v>210.4</v>
      </c>
      <c r="AF315">
        <v>53.9</v>
      </c>
      <c r="AG315" s="2">
        <v>11.92349726775956</v>
      </c>
      <c r="AH315" s="2">
        <v>75.076923076923066</v>
      </c>
      <c r="AI315" s="2">
        <v>81.2</v>
      </c>
      <c r="AJ315" s="2"/>
    </row>
    <row r="316" spans="1:36" x14ac:dyDescent="0.2">
      <c r="A316" s="2" t="s">
        <v>1109</v>
      </c>
      <c r="B316" s="2" t="s">
        <v>1110</v>
      </c>
      <c r="C316" s="2" t="s">
        <v>1111</v>
      </c>
      <c r="D316" s="2" t="s">
        <v>878</v>
      </c>
      <c r="E316" s="2" t="s">
        <v>52</v>
      </c>
      <c r="F316" s="2" t="s">
        <v>1112</v>
      </c>
      <c r="G316">
        <v>2637</v>
      </c>
      <c r="H316">
        <v>1834</v>
      </c>
      <c r="I316">
        <v>55.171700000000001</v>
      </c>
      <c r="J316">
        <v>2.9620000000000002</v>
      </c>
      <c r="K316">
        <v>867.995</v>
      </c>
      <c r="L316">
        <v>0.14000000000000001</v>
      </c>
      <c r="M316">
        <v>5.4000000000000003E-3</v>
      </c>
      <c r="N316" s="5">
        <v>44189</v>
      </c>
      <c r="O316">
        <v>2574</v>
      </c>
      <c r="P316" s="5">
        <v>44306</v>
      </c>
      <c r="Q316" s="5">
        <v>44307</v>
      </c>
      <c r="R316" s="2" t="s">
        <v>880</v>
      </c>
      <c r="S316" s="2">
        <v>1994</v>
      </c>
      <c r="T316" s="2">
        <v>2020</v>
      </c>
      <c r="U316" s="2">
        <v>20</v>
      </c>
      <c r="V316" s="2">
        <v>6</v>
      </c>
      <c r="W316" s="2">
        <v>3.8223495702005721</v>
      </c>
      <c r="X316" s="2">
        <v>0.138700947225981</v>
      </c>
      <c r="Y316" s="2">
        <v>0.36940602115541088</v>
      </c>
      <c r="Z316" s="2">
        <v>0.19446415897799849</v>
      </c>
      <c r="AA316" s="2">
        <v>4.27509293680296E-2</v>
      </c>
      <c r="AB316" s="2">
        <v>14.09</v>
      </c>
      <c r="AC316" s="2">
        <v>15.08</v>
      </c>
      <c r="AD316" s="2">
        <v>16.14</v>
      </c>
      <c r="AE316" s="2">
        <v>16.829999999999998</v>
      </c>
      <c r="AG316" s="2"/>
      <c r="AH316" s="2"/>
      <c r="AI316" s="2"/>
      <c r="AJ316" s="2"/>
    </row>
    <row r="317" spans="1:36" x14ac:dyDescent="0.2">
      <c r="A317" s="2" t="s">
        <v>1113</v>
      </c>
      <c r="B317" s="2" t="s">
        <v>1114</v>
      </c>
      <c r="C317" s="2" t="s">
        <v>1115</v>
      </c>
      <c r="D317" s="2" t="s">
        <v>878</v>
      </c>
      <c r="E317" s="2" t="s">
        <v>48</v>
      </c>
      <c r="F317" s="2" t="s">
        <v>377</v>
      </c>
      <c r="G317">
        <v>519.79999999999995</v>
      </c>
      <c r="H317">
        <v>334.25</v>
      </c>
      <c r="I317">
        <v>63.8172</v>
      </c>
      <c r="J317">
        <v>15.526999999999999</v>
      </c>
      <c r="K317">
        <v>30.4146</v>
      </c>
      <c r="L317">
        <v>0.06</v>
      </c>
      <c r="M317">
        <v>1.3599999999999999E-2</v>
      </c>
      <c r="N317" s="5">
        <v>44259</v>
      </c>
      <c r="O317">
        <v>474.1</v>
      </c>
      <c r="P317" s="5">
        <v>44306</v>
      </c>
      <c r="Q317" s="5">
        <v>44307</v>
      </c>
      <c r="R317" s="2" t="s">
        <v>880</v>
      </c>
      <c r="S317" s="2">
        <v>1994</v>
      </c>
      <c r="T317" s="2">
        <v>2021</v>
      </c>
      <c r="U317" s="2">
        <v>17</v>
      </c>
      <c r="V317" s="2">
        <v>8</v>
      </c>
      <c r="W317" s="2">
        <v>-0.52</v>
      </c>
      <c r="X317" s="2">
        <v>-0.82629573729739325</v>
      </c>
      <c r="Y317" s="2"/>
      <c r="Z317" s="2">
        <v>-0.27873056579580058</v>
      </c>
      <c r="AA317" s="2">
        <v>-0.55000000000000004</v>
      </c>
      <c r="AB317" s="2"/>
      <c r="AC317" s="2">
        <v>12.478</v>
      </c>
      <c r="AD317" s="2">
        <v>22</v>
      </c>
      <c r="AE317" s="2">
        <v>20</v>
      </c>
      <c r="AF317">
        <v>9</v>
      </c>
      <c r="AG317" s="2"/>
      <c r="AH317" s="2"/>
      <c r="AI317" s="2"/>
      <c r="AJ317" s="2"/>
    </row>
    <row r="318" spans="1:36" x14ac:dyDescent="0.2">
      <c r="A318" s="2" t="s">
        <v>1116</v>
      </c>
      <c r="B318" s="2" t="s">
        <v>1117</v>
      </c>
      <c r="C318" s="2" t="s">
        <v>1118</v>
      </c>
      <c r="D318" s="2" t="s">
        <v>878</v>
      </c>
      <c r="E318" s="2" t="s">
        <v>132</v>
      </c>
      <c r="F318" s="2" t="s">
        <v>1108</v>
      </c>
      <c r="G318">
        <v>1758</v>
      </c>
      <c r="H318">
        <v>1142</v>
      </c>
      <c r="I318">
        <v>9.3580000000000005</v>
      </c>
      <c r="J318">
        <v>5.1950000000000003</v>
      </c>
      <c r="K318">
        <v>284.79300000000001</v>
      </c>
      <c r="L318">
        <v>1.92</v>
      </c>
      <c r="M318">
        <v>0.1215</v>
      </c>
      <c r="N318" s="5">
        <v>44245</v>
      </c>
      <c r="O318">
        <v>1474.56</v>
      </c>
      <c r="P318" s="5">
        <v>44306</v>
      </c>
      <c r="Q318" s="5">
        <v>44307</v>
      </c>
      <c r="R318" s="2" t="s">
        <v>880</v>
      </c>
      <c r="S318" s="2">
        <v>1998</v>
      </c>
      <c r="T318" s="2">
        <v>2021</v>
      </c>
      <c r="U318" s="2">
        <v>18</v>
      </c>
      <c r="V318" s="2">
        <v>5</v>
      </c>
      <c r="W318" s="2">
        <v>1.0517094017094015</v>
      </c>
      <c r="X318" s="2">
        <v>-0.59991666666666676</v>
      </c>
      <c r="Y318" s="2">
        <v>-0.68035952063914784</v>
      </c>
      <c r="Z318" s="2">
        <v>-0.73597668279806427</v>
      </c>
      <c r="AA318" s="2">
        <v>-0.7945832620229335</v>
      </c>
      <c r="AB318" s="2">
        <v>165.31</v>
      </c>
      <c r="AC318" s="2">
        <v>181.84</v>
      </c>
      <c r="AD318" s="2">
        <v>272.02</v>
      </c>
      <c r="AE318" s="2">
        <v>233.72</v>
      </c>
      <c r="AF318">
        <v>48.01</v>
      </c>
      <c r="AG318" s="2">
        <v>110.20666666666666</v>
      </c>
      <c r="AH318" s="2">
        <v>129.8857142857143</v>
      </c>
      <c r="AI318" s="2">
        <v>247.29090909090905</v>
      </c>
      <c r="AJ318" s="2"/>
    </row>
    <row r="319" spans="1:36" x14ac:dyDescent="0.2">
      <c r="A319" s="2" t="s">
        <v>1119</v>
      </c>
      <c r="B319" s="2" t="s">
        <v>1120</v>
      </c>
      <c r="C319" s="2" t="s">
        <v>1121</v>
      </c>
      <c r="D319" s="2" t="s">
        <v>878</v>
      </c>
      <c r="E319" s="2" t="s">
        <v>48</v>
      </c>
      <c r="F319" s="2" t="s">
        <v>377</v>
      </c>
      <c r="G319">
        <v>466.536</v>
      </c>
      <c r="H319">
        <v>281.5</v>
      </c>
      <c r="I319">
        <v>29.996400000000001</v>
      </c>
      <c r="J319">
        <v>8.6219999999999999</v>
      </c>
      <c r="K319">
        <v>48.010899999999999</v>
      </c>
      <c r="L319">
        <v>0.11</v>
      </c>
      <c r="M319">
        <v>2.52E-2</v>
      </c>
      <c r="N319" s="5">
        <v>44266</v>
      </c>
      <c r="O319">
        <v>415.5</v>
      </c>
      <c r="P319" s="5">
        <v>44306</v>
      </c>
      <c r="Q319" s="5">
        <v>44307</v>
      </c>
      <c r="R319" s="2" t="s">
        <v>880</v>
      </c>
      <c r="S319" s="2">
        <v>1994</v>
      </c>
      <c r="T319" s="2">
        <v>2021</v>
      </c>
      <c r="U319" s="2">
        <v>19</v>
      </c>
      <c r="V319" s="2">
        <v>8</v>
      </c>
      <c r="W319" s="2">
        <v>-0.38775510204081631</v>
      </c>
      <c r="X319" s="2">
        <v>-0.49485084629321546</v>
      </c>
      <c r="Y319" s="2">
        <v>-0.60565646368490378</v>
      </c>
      <c r="Z319" s="2">
        <v>-0.60237725385826613</v>
      </c>
      <c r="AA319" s="2">
        <v>-0.2857142857142857</v>
      </c>
      <c r="AB319" s="2">
        <v>39.756799999999998</v>
      </c>
      <c r="AC319" s="2">
        <v>37.724200000000003</v>
      </c>
      <c r="AD319" s="2">
        <v>39.597200000000001</v>
      </c>
      <c r="AE319" s="2">
        <v>21</v>
      </c>
      <c r="AF319">
        <v>15</v>
      </c>
      <c r="AG319" s="2"/>
      <c r="AH319" s="2"/>
      <c r="AI319" s="2"/>
      <c r="AJ319" s="2"/>
    </row>
    <row r="320" spans="1:36" x14ac:dyDescent="0.2">
      <c r="A320" s="2" t="s">
        <v>1122</v>
      </c>
      <c r="B320" s="2" t="s">
        <v>1123</v>
      </c>
      <c r="C320" s="2" t="s">
        <v>1124</v>
      </c>
      <c r="D320" s="2" t="s">
        <v>878</v>
      </c>
      <c r="E320" s="2" t="s">
        <v>48</v>
      </c>
      <c r="F320" s="2" t="s">
        <v>919</v>
      </c>
      <c r="G320">
        <v>293.5</v>
      </c>
      <c r="H320">
        <v>175.04</v>
      </c>
      <c r="I320">
        <v>10.5497</v>
      </c>
      <c r="J320">
        <v>1.6850000000000001</v>
      </c>
      <c r="K320">
        <v>160.28</v>
      </c>
      <c r="L320">
        <v>0.18</v>
      </c>
      <c r="M320">
        <v>6.3399999999999998E-2</v>
      </c>
      <c r="N320" s="5">
        <v>44301</v>
      </c>
      <c r="O320">
        <v>271</v>
      </c>
      <c r="P320" s="5">
        <v>44306</v>
      </c>
      <c r="Q320" s="5">
        <v>44307</v>
      </c>
      <c r="R320" s="2" t="s">
        <v>880</v>
      </c>
      <c r="S320" s="2">
        <v>1994</v>
      </c>
      <c r="T320" s="2">
        <v>2020</v>
      </c>
      <c r="U320" s="2">
        <v>21</v>
      </c>
      <c r="V320" s="2">
        <v>5</v>
      </c>
      <c r="W320" s="2">
        <v>-0.14501216545012166</v>
      </c>
      <c r="X320" s="2">
        <v>1.1718170580964151</v>
      </c>
      <c r="Y320" s="2">
        <v>0.48898305084745758</v>
      </c>
      <c r="Z320" s="2">
        <v>0.1993174061433447</v>
      </c>
      <c r="AA320" s="2">
        <v>4.8955223880597032E-2</v>
      </c>
      <c r="AB320" s="2">
        <v>14.65</v>
      </c>
      <c r="AC320" s="2">
        <v>15.65</v>
      </c>
      <c r="AD320" s="2">
        <v>16.75</v>
      </c>
      <c r="AE320" s="2">
        <v>17.57</v>
      </c>
      <c r="AG320" s="2"/>
      <c r="AH320" s="2"/>
      <c r="AI320" s="2"/>
      <c r="AJ320" s="2"/>
    </row>
    <row r="321" spans="1:36" x14ac:dyDescent="0.2">
      <c r="A321" s="2" t="s">
        <v>1125</v>
      </c>
      <c r="B321" s="2" t="s">
        <v>1126</v>
      </c>
      <c r="C321" s="2" t="s">
        <v>1127</v>
      </c>
      <c r="D321" s="2" t="s">
        <v>878</v>
      </c>
      <c r="E321" s="2" t="s">
        <v>52</v>
      </c>
      <c r="F321" s="2" t="s">
        <v>905</v>
      </c>
      <c r="G321">
        <v>524.745</v>
      </c>
      <c r="H321">
        <v>226</v>
      </c>
      <c r="J321">
        <v>2.6110000000000002</v>
      </c>
      <c r="K321">
        <v>173.03700000000001</v>
      </c>
      <c r="N321" s="5">
        <v>43909</v>
      </c>
      <c r="O321">
        <v>453.2</v>
      </c>
      <c r="P321" s="5">
        <v>44306</v>
      </c>
      <c r="Q321" s="5">
        <v>44307</v>
      </c>
      <c r="R321" s="2" t="s">
        <v>880</v>
      </c>
      <c r="S321" s="2">
        <v>1994</v>
      </c>
      <c r="T321" s="2">
        <v>2020</v>
      </c>
      <c r="U321" s="2">
        <v>21</v>
      </c>
      <c r="V321" s="2">
        <v>2</v>
      </c>
      <c r="W321" s="2">
        <v>2.0407124681933841</v>
      </c>
      <c r="X321" s="2">
        <v>-1.6460905349794327E-2</v>
      </c>
      <c r="Y321" s="2">
        <v>-0.15248226950354613</v>
      </c>
      <c r="Z321" s="2">
        <v>-0.2214983713355049</v>
      </c>
      <c r="AA321" s="2">
        <v>-0.29289940828402367</v>
      </c>
      <c r="AB321" s="2">
        <v>15.35</v>
      </c>
      <c r="AC321" s="2">
        <v>16.100000000000001</v>
      </c>
      <c r="AD321" s="2">
        <v>16.899999999999999</v>
      </c>
      <c r="AE321" s="2">
        <v>11.95</v>
      </c>
      <c r="AG321" s="2"/>
      <c r="AH321" s="2"/>
      <c r="AI321" s="2"/>
      <c r="AJ321" s="2"/>
    </row>
    <row r="322" spans="1:36" x14ac:dyDescent="0.2">
      <c r="A322" s="2" t="s">
        <v>1128</v>
      </c>
      <c r="B322" s="2" t="s">
        <v>1129</v>
      </c>
      <c r="C322" s="2" t="s">
        <v>1130</v>
      </c>
      <c r="D322" s="2" t="s">
        <v>878</v>
      </c>
      <c r="E322" s="2" t="s">
        <v>132</v>
      </c>
      <c r="F322" s="2" t="s">
        <v>133</v>
      </c>
      <c r="G322">
        <v>210</v>
      </c>
      <c r="H322">
        <v>161.30000000000001</v>
      </c>
      <c r="I322">
        <v>45.262500000000003</v>
      </c>
      <c r="J322">
        <v>1.756</v>
      </c>
      <c r="K322">
        <v>103.104</v>
      </c>
      <c r="L322">
        <v>7.0000000000000007E-2</v>
      </c>
      <c r="M322">
        <v>3.8899999999999997E-2</v>
      </c>
      <c r="N322" s="5">
        <v>44336</v>
      </c>
      <c r="O322">
        <v>181.05</v>
      </c>
      <c r="P322" s="5">
        <v>44306</v>
      </c>
      <c r="Q322" s="5">
        <v>44307</v>
      </c>
      <c r="R322" s="2" t="s">
        <v>880</v>
      </c>
      <c r="S322" s="2">
        <v>1994</v>
      </c>
      <c r="T322" s="2">
        <v>2020</v>
      </c>
      <c r="U322" s="2">
        <v>20</v>
      </c>
      <c r="V322" s="2">
        <v>5</v>
      </c>
      <c r="W322" s="2">
        <v>5.615384615384615</v>
      </c>
      <c r="X322" s="2">
        <v>-0.43374485596707824</v>
      </c>
      <c r="Y322" s="2">
        <v>-0.38129496402877694</v>
      </c>
      <c r="Z322" s="2">
        <v>0.24863883847549911</v>
      </c>
      <c r="AA322" s="2">
        <v>0.14666666666666664</v>
      </c>
      <c r="AB322" s="2">
        <v>5.51</v>
      </c>
      <c r="AC322" s="2">
        <v>6</v>
      </c>
      <c r="AD322" s="2">
        <v>6</v>
      </c>
      <c r="AE322" s="2">
        <v>6.88</v>
      </c>
      <c r="AG322" s="2"/>
      <c r="AH322" s="2"/>
      <c r="AI322" s="2"/>
      <c r="AJ322" s="2"/>
    </row>
    <row r="323" spans="1:36" x14ac:dyDescent="0.2">
      <c r="A323" s="2" t="s">
        <v>1131</v>
      </c>
      <c r="B323" s="2" t="s">
        <v>1132</v>
      </c>
      <c r="C323" s="2" t="s">
        <v>1133</v>
      </c>
      <c r="D323" s="2" t="s">
        <v>878</v>
      </c>
      <c r="E323" s="2" t="s">
        <v>132</v>
      </c>
      <c r="F323" s="2" t="s">
        <v>426</v>
      </c>
      <c r="G323">
        <v>2796.19</v>
      </c>
      <c r="H323">
        <v>1613.5</v>
      </c>
      <c r="I323">
        <v>40.726900000000001</v>
      </c>
      <c r="J323">
        <v>11.843</v>
      </c>
      <c r="K323">
        <v>198.08099999999999</v>
      </c>
      <c r="N323" s="5">
        <v>43811</v>
      </c>
      <c r="O323">
        <v>2352.0700000000002</v>
      </c>
      <c r="P323" s="5">
        <v>44306</v>
      </c>
      <c r="Q323" s="5">
        <v>44307</v>
      </c>
      <c r="R323" s="2" t="s">
        <v>880</v>
      </c>
      <c r="S323" s="2">
        <v>1994</v>
      </c>
      <c r="T323" s="2">
        <v>2019</v>
      </c>
      <c r="U323" s="2">
        <v>22</v>
      </c>
      <c r="V323" s="2">
        <v>3</v>
      </c>
      <c r="W323" s="2">
        <v>2.0900000000000003</v>
      </c>
      <c r="X323" s="2">
        <v>0.62631578947368427</v>
      </c>
      <c r="Y323" s="2">
        <v>0.3632352941176471</v>
      </c>
      <c r="Z323" s="2">
        <v>0.26122448979591839</v>
      </c>
      <c r="AA323" s="2">
        <v>3.000000000000003E-2</v>
      </c>
      <c r="AB323" s="2">
        <v>41</v>
      </c>
      <c r="AC323" s="2">
        <v>45</v>
      </c>
      <c r="AD323" s="2">
        <v>46.35</v>
      </c>
      <c r="AE323" s="2"/>
      <c r="AG323" s="2">
        <v>31.538461538461537</v>
      </c>
      <c r="AH323" s="2">
        <v>40.909090909090907</v>
      </c>
      <c r="AI323" s="2"/>
      <c r="AJ323" s="2"/>
    </row>
    <row r="324" spans="1:36" x14ac:dyDescent="0.2">
      <c r="A324" s="2" t="s">
        <v>1134</v>
      </c>
      <c r="B324" s="2" t="s">
        <v>1135</v>
      </c>
      <c r="C324" s="2" t="s">
        <v>1136</v>
      </c>
      <c r="D324" s="2" t="s">
        <v>878</v>
      </c>
      <c r="E324" s="2" t="s">
        <v>127</v>
      </c>
      <c r="F324" s="2" t="s">
        <v>342</v>
      </c>
      <c r="G324">
        <v>909</v>
      </c>
      <c r="H324">
        <v>412.08499999999998</v>
      </c>
      <c r="I324">
        <v>19.082899999999999</v>
      </c>
      <c r="J324">
        <v>5.4829999999999997</v>
      </c>
      <c r="K324">
        <v>142.696</v>
      </c>
      <c r="L324">
        <v>0.2</v>
      </c>
      <c r="M324">
        <v>2.4E-2</v>
      </c>
      <c r="N324" s="5">
        <v>44280</v>
      </c>
      <c r="O324">
        <v>786.4</v>
      </c>
      <c r="P324" s="5">
        <v>44306</v>
      </c>
      <c r="Q324" s="5">
        <v>44307</v>
      </c>
      <c r="R324" s="2" t="s">
        <v>880</v>
      </c>
      <c r="S324" s="2">
        <v>1994</v>
      </c>
      <c r="T324" s="2">
        <v>2021</v>
      </c>
      <c r="U324" s="2">
        <v>22</v>
      </c>
      <c r="V324" s="2">
        <v>4</v>
      </c>
      <c r="W324" s="2">
        <v>8.9686098654707929E-3</v>
      </c>
      <c r="X324" s="2">
        <v>-0.72448979591836737</v>
      </c>
      <c r="Y324" s="2">
        <v>-0.74038461538461542</v>
      </c>
      <c r="Z324" s="2">
        <v>-0.22857142857142856</v>
      </c>
      <c r="AA324" s="2">
        <v>-0.30769230769230771</v>
      </c>
      <c r="AB324" s="2">
        <v>39</v>
      </c>
      <c r="AC324" s="2">
        <v>17.5</v>
      </c>
      <c r="AD324" s="2">
        <v>19</v>
      </c>
      <c r="AE324" s="2">
        <v>19.5</v>
      </c>
      <c r="AF324">
        <v>13.5</v>
      </c>
      <c r="AG324" s="2"/>
      <c r="AH324" s="2"/>
      <c r="AI324" s="2"/>
      <c r="AJ324" s="2"/>
    </row>
    <row r="325" spans="1:36" x14ac:dyDescent="0.2">
      <c r="A325" s="2" t="s">
        <v>1137</v>
      </c>
      <c r="B325" s="2" t="s">
        <v>1138</v>
      </c>
      <c r="C325" s="2" t="s">
        <v>1139</v>
      </c>
      <c r="D325" s="2" t="s">
        <v>878</v>
      </c>
      <c r="E325" s="2" t="s">
        <v>44</v>
      </c>
      <c r="F325" s="2" t="s">
        <v>616</v>
      </c>
      <c r="G325">
        <v>3173</v>
      </c>
      <c r="H325">
        <v>1622</v>
      </c>
      <c r="I325">
        <v>15.736499999999999</v>
      </c>
      <c r="J325">
        <v>11.031000000000001</v>
      </c>
      <c r="K325">
        <v>284.74299999999999</v>
      </c>
      <c r="L325">
        <v>2.35</v>
      </c>
      <c r="M325">
        <v>7.3800000000000004E-2</v>
      </c>
      <c r="N325" s="5">
        <v>44266</v>
      </c>
      <c r="O325">
        <v>3152</v>
      </c>
      <c r="P325" s="5">
        <v>44306</v>
      </c>
      <c r="Q325" s="5">
        <v>44307</v>
      </c>
      <c r="R325" s="2" t="s">
        <v>880</v>
      </c>
      <c r="S325" s="2">
        <v>1994</v>
      </c>
      <c r="T325" s="2">
        <v>2021</v>
      </c>
      <c r="U325" s="2">
        <v>17</v>
      </c>
      <c r="V325" s="2">
        <v>4</v>
      </c>
      <c r="W325" s="2">
        <v>12.586956521739131</v>
      </c>
      <c r="X325" s="2"/>
      <c r="Y325" s="2">
        <v>0.13636363636363635</v>
      </c>
      <c r="Z325" s="2">
        <v>-0.46808510638297873</v>
      </c>
      <c r="AA325" s="2">
        <v>-0.6376811594202898</v>
      </c>
      <c r="AB325" s="2">
        <v>135</v>
      </c>
      <c r="AC325" s="2">
        <v>235</v>
      </c>
      <c r="AD325" s="2">
        <v>235</v>
      </c>
      <c r="AE325" s="2">
        <v>345</v>
      </c>
      <c r="AF325">
        <v>125</v>
      </c>
      <c r="AG325" s="2"/>
      <c r="AH325" s="2"/>
      <c r="AI325" s="2"/>
      <c r="AJ325" s="2"/>
    </row>
    <row r="326" spans="1:36" x14ac:dyDescent="0.2">
      <c r="A326" s="2" t="s">
        <v>1140</v>
      </c>
      <c r="B326" s="2" t="s">
        <v>1141</v>
      </c>
      <c r="C326" s="2" t="s">
        <v>1142</v>
      </c>
      <c r="D326" s="2" t="s">
        <v>878</v>
      </c>
      <c r="E326" s="2" t="s">
        <v>48</v>
      </c>
      <c r="F326" s="2" t="s">
        <v>919</v>
      </c>
      <c r="G326">
        <v>1586</v>
      </c>
      <c r="H326">
        <v>861</v>
      </c>
      <c r="I326">
        <v>25.565999999999999</v>
      </c>
      <c r="J326">
        <v>8.0350000000000001</v>
      </c>
      <c r="K326">
        <v>185.501</v>
      </c>
      <c r="L326">
        <v>0.12</v>
      </c>
      <c r="M326">
        <v>8.0000000000000002E-3</v>
      </c>
      <c r="N326" s="5">
        <v>44280</v>
      </c>
      <c r="O326">
        <v>1491.25</v>
      </c>
      <c r="P326" s="5">
        <v>44306</v>
      </c>
      <c r="Q326" s="5">
        <v>44307</v>
      </c>
      <c r="R326" s="2" t="s">
        <v>880</v>
      </c>
      <c r="S326" s="2">
        <v>1994</v>
      </c>
      <c r="T326" s="2">
        <v>2021</v>
      </c>
      <c r="U326" s="2">
        <v>23</v>
      </c>
      <c r="V326" s="2">
        <v>4</v>
      </c>
      <c r="W326" s="2">
        <v>-0.21102941176470583</v>
      </c>
      <c r="X326" s="2">
        <v>-0.69369112189551807</v>
      </c>
      <c r="Y326" s="2">
        <v>-0.72766497461928936</v>
      </c>
      <c r="Z326" s="2">
        <v>-0.77724724932530609</v>
      </c>
      <c r="AA326" s="2">
        <v>-0.57097161135545782</v>
      </c>
      <c r="AB326" s="2">
        <v>45.07</v>
      </c>
      <c r="AC326" s="2">
        <v>48.17</v>
      </c>
      <c r="AD326" s="2">
        <v>50.13</v>
      </c>
      <c r="AE326" s="2">
        <v>25.01</v>
      </c>
      <c r="AF326">
        <v>10.73</v>
      </c>
      <c r="AG326" s="2"/>
      <c r="AH326" s="2"/>
      <c r="AI326" s="2"/>
      <c r="AJ326" s="2"/>
    </row>
    <row r="327" spans="1:36" x14ac:dyDescent="0.2">
      <c r="A327" s="2" t="s">
        <v>1143</v>
      </c>
      <c r="B327" s="2" t="s">
        <v>1144</v>
      </c>
      <c r="C327" s="2" t="s">
        <v>1145</v>
      </c>
      <c r="D327" s="2" t="s">
        <v>878</v>
      </c>
      <c r="E327" s="2" t="s">
        <v>110</v>
      </c>
      <c r="F327" s="2" t="s">
        <v>1023</v>
      </c>
      <c r="G327">
        <v>6561</v>
      </c>
      <c r="H327">
        <v>3519</v>
      </c>
      <c r="I327">
        <v>13.8582</v>
      </c>
      <c r="J327">
        <v>29.1</v>
      </c>
      <c r="K327">
        <v>204.15799999999999</v>
      </c>
      <c r="L327">
        <v>3.41</v>
      </c>
      <c r="M327">
        <v>5.7200000000000001E-2</v>
      </c>
      <c r="N327" s="5">
        <v>44259</v>
      </c>
      <c r="O327">
        <v>5978.2</v>
      </c>
      <c r="P327" s="5">
        <v>44306</v>
      </c>
      <c r="Q327" s="5">
        <v>44307</v>
      </c>
      <c r="R327" s="2" t="s">
        <v>880</v>
      </c>
      <c r="S327" s="2">
        <v>1994</v>
      </c>
      <c r="T327" s="2">
        <v>2021</v>
      </c>
      <c r="U327" s="2">
        <v>20</v>
      </c>
      <c r="V327" s="2">
        <v>7</v>
      </c>
      <c r="W327" s="2">
        <v>3.7021126760563376</v>
      </c>
      <c r="X327" s="2">
        <v>-0.45591590612777055</v>
      </c>
      <c r="Y327" s="2">
        <v>-0.38181649847236376</v>
      </c>
      <c r="Z327" s="2">
        <v>-0.70488397790055257</v>
      </c>
      <c r="AA327" s="2">
        <v>-0.77534403283873365</v>
      </c>
      <c r="AB327" s="2">
        <v>183.69</v>
      </c>
      <c r="AC327" s="2">
        <v>226.25</v>
      </c>
      <c r="AD327" s="2">
        <v>233.37</v>
      </c>
      <c r="AE327" s="2">
        <v>297.20999999999998</v>
      </c>
      <c r="AF327">
        <v>66.77</v>
      </c>
      <c r="AG327" s="2"/>
      <c r="AH327" s="2"/>
      <c r="AI327" s="2"/>
      <c r="AJ327" s="2"/>
    </row>
    <row r="328" spans="1:36" x14ac:dyDescent="0.2">
      <c r="A328" s="2" t="s">
        <v>1146</v>
      </c>
      <c r="B328" s="2" t="s">
        <v>1147</v>
      </c>
      <c r="C328" s="2" t="s">
        <v>1148</v>
      </c>
      <c r="D328" s="2" t="s">
        <v>878</v>
      </c>
      <c r="E328" s="2" t="s">
        <v>48</v>
      </c>
      <c r="F328" s="2" t="s">
        <v>649</v>
      </c>
      <c r="G328">
        <v>1476.5</v>
      </c>
      <c r="H328">
        <v>7.34</v>
      </c>
      <c r="I328">
        <v>26.810700000000001</v>
      </c>
      <c r="J328">
        <v>2.0830000000000002</v>
      </c>
      <c r="K328">
        <v>625.54</v>
      </c>
      <c r="L328">
        <v>0.38</v>
      </c>
      <c r="M328">
        <v>2.9499999999999998E-2</v>
      </c>
      <c r="N328" s="5">
        <v>44301</v>
      </c>
      <c r="O328">
        <v>1308.5</v>
      </c>
      <c r="P328" s="5">
        <v>44306</v>
      </c>
      <c r="Q328" s="5">
        <v>44307</v>
      </c>
      <c r="R328" s="2" t="s">
        <v>880</v>
      </c>
      <c r="S328" s="2">
        <v>1994</v>
      </c>
      <c r="T328" s="2">
        <v>2021</v>
      </c>
      <c r="U328" s="2">
        <v>19</v>
      </c>
      <c r="V328" s="2">
        <v>3</v>
      </c>
      <c r="W328" s="2">
        <v>2.74</v>
      </c>
      <c r="X328" s="2">
        <v>-0.39384116693679094</v>
      </c>
      <c r="Y328" s="2">
        <v>-0.62056137977680081</v>
      </c>
      <c r="Z328" s="2">
        <v>-0.75576839355681324</v>
      </c>
      <c r="AA328" s="2">
        <v>-0.78094494338149167</v>
      </c>
      <c r="AB328" s="2">
        <v>36.08</v>
      </c>
      <c r="AC328" s="2">
        <v>45.94</v>
      </c>
      <c r="AD328" s="2">
        <v>48.22</v>
      </c>
      <c r="AE328" s="2">
        <v>51.22</v>
      </c>
      <c r="AF328">
        <v>11.22</v>
      </c>
      <c r="AG328" s="2"/>
      <c r="AH328" s="2"/>
      <c r="AI328" s="2"/>
      <c r="AJ328" s="2"/>
    </row>
    <row r="329" spans="1:36" x14ac:dyDescent="0.2">
      <c r="A329" s="2" t="s">
        <v>1149</v>
      </c>
      <c r="B329" s="2" t="s">
        <v>1150</v>
      </c>
      <c r="C329" s="2" t="s">
        <v>1151</v>
      </c>
      <c r="D329" s="2" t="s">
        <v>878</v>
      </c>
      <c r="E329" s="2" t="s">
        <v>501</v>
      </c>
      <c r="F329" s="2" t="s">
        <v>827</v>
      </c>
      <c r="G329">
        <v>1659.1</v>
      </c>
      <c r="H329">
        <v>1068.51</v>
      </c>
      <c r="I329">
        <v>16.455200000000001</v>
      </c>
      <c r="J329">
        <v>4.9969999999999999</v>
      </c>
      <c r="K329">
        <v>293.73599999999999</v>
      </c>
      <c r="L329">
        <v>0.8</v>
      </c>
      <c r="M329">
        <v>5.3800000000000001E-2</v>
      </c>
      <c r="N329" s="5">
        <v>44210</v>
      </c>
      <c r="O329">
        <v>1467</v>
      </c>
      <c r="P329" s="5">
        <v>44306</v>
      </c>
      <c r="Q329" s="5">
        <v>44307</v>
      </c>
      <c r="R329" s="2" t="s">
        <v>880</v>
      </c>
      <c r="S329" s="2">
        <v>1994</v>
      </c>
      <c r="T329" s="2">
        <v>2021</v>
      </c>
      <c r="U329" s="2">
        <v>24</v>
      </c>
      <c r="V329" s="2">
        <v>3</v>
      </c>
      <c r="W329" s="2">
        <v>0.93037974683544278</v>
      </c>
      <c r="X329" s="2">
        <v>-0.71856978085351786</v>
      </c>
      <c r="Y329" s="2">
        <v>-0.72706935123042504</v>
      </c>
      <c r="Z329" s="2">
        <v>-0.74234424498416063</v>
      </c>
      <c r="AA329" s="2">
        <v>-0.69500000000000006</v>
      </c>
      <c r="AB329" s="2">
        <v>91.3</v>
      </c>
      <c r="AC329" s="2">
        <v>94.7</v>
      </c>
      <c r="AD329" s="2">
        <v>97.5</v>
      </c>
      <c r="AE329" s="2">
        <v>80</v>
      </c>
      <c r="AF329">
        <v>24.4</v>
      </c>
      <c r="AG329" s="2"/>
      <c r="AH329" s="2"/>
      <c r="AI329" s="2"/>
      <c r="AJ329" s="2"/>
    </row>
    <row r="330" spans="1:36" x14ac:dyDescent="0.2">
      <c r="A330" s="2" t="s">
        <v>1152</v>
      </c>
      <c r="B330" s="2" t="s">
        <v>1153</v>
      </c>
      <c r="C330" s="2" t="s">
        <v>1154</v>
      </c>
      <c r="D330" s="2" t="s">
        <v>878</v>
      </c>
      <c r="E330" s="2" t="s">
        <v>36</v>
      </c>
      <c r="F330" s="2" t="s">
        <v>164</v>
      </c>
      <c r="G330">
        <v>508.7</v>
      </c>
      <c r="H330">
        <v>188.52</v>
      </c>
      <c r="J330">
        <v>3.5150000000000001</v>
      </c>
      <c r="K330">
        <v>83.5989</v>
      </c>
      <c r="L330">
        <v>0.15</v>
      </c>
      <c r="M330">
        <v>5.0099999999999999E-2</v>
      </c>
      <c r="N330" s="5">
        <v>44245</v>
      </c>
      <c r="O330">
        <v>295.5</v>
      </c>
      <c r="P330" s="5">
        <v>44306</v>
      </c>
      <c r="Q330" s="5">
        <v>44307</v>
      </c>
      <c r="R330" s="2" t="s">
        <v>880</v>
      </c>
      <c r="S330" s="2">
        <v>1994</v>
      </c>
      <c r="T330" s="2">
        <v>2021</v>
      </c>
      <c r="U330" s="2">
        <v>19</v>
      </c>
      <c r="V330" s="2">
        <v>8</v>
      </c>
      <c r="W330" s="2">
        <v>-0.453125</v>
      </c>
      <c r="X330" s="2">
        <v>-0.77987236790245618</v>
      </c>
      <c r="Y330" s="2">
        <v>-0.82153965388890593</v>
      </c>
      <c r="Z330" s="2">
        <v>-0.82824783346909936</v>
      </c>
      <c r="AA330" s="2">
        <v>-0.85533683096728685</v>
      </c>
      <c r="AB330" s="2">
        <v>30.979800000000001</v>
      </c>
      <c r="AC330" s="2">
        <v>30.567299999999999</v>
      </c>
      <c r="AD330" s="2">
        <v>31.976199999999999</v>
      </c>
      <c r="AE330" s="2">
        <v>36.291200000000003</v>
      </c>
      <c r="AF330">
        <v>5.25</v>
      </c>
      <c r="AG330" s="2"/>
      <c r="AH330" s="2"/>
      <c r="AI330" s="2"/>
      <c r="AJ330" s="2"/>
    </row>
    <row r="331" spans="1:36" x14ac:dyDescent="0.2">
      <c r="A331" s="2" t="s">
        <v>1155</v>
      </c>
      <c r="B331" s="2" t="s">
        <v>1156</v>
      </c>
      <c r="C331" s="2" t="s">
        <v>1157</v>
      </c>
      <c r="D331" s="2" t="s">
        <v>878</v>
      </c>
      <c r="E331" s="2" t="s">
        <v>44</v>
      </c>
      <c r="F331" s="2" t="s">
        <v>776</v>
      </c>
      <c r="G331">
        <v>435.9</v>
      </c>
      <c r="H331">
        <v>246</v>
      </c>
      <c r="I331">
        <v>13.264200000000001</v>
      </c>
      <c r="J331">
        <v>2.5390000000000001</v>
      </c>
      <c r="K331">
        <v>162.994</v>
      </c>
      <c r="L331">
        <v>0.04</v>
      </c>
      <c r="M331">
        <v>9.5999999999999992E-3</v>
      </c>
      <c r="N331" s="5">
        <v>44294</v>
      </c>
      <c r="O331">
        <v>416.22800000000001</v>
      </c>
      <c r="P331" s="5">
        <v>44306</v>
      </c>
      <c r="Q331" s="5">
        <v>44307</v>
      </c>
      <c r="R331" s="2" t="s">
        <v>880</v>
      </c>
      <c r="S331" s="2">
        <v>1994</v>
      </c>
      <c r="T331" s="2">
        <v>2021</v>
      </c>
      <c r="U331" s="2">
        <v>14</v>
      </c>
      <c r="V331" s="2">
        <v>9</v>
      </c>
      <c r="W331" s="2">
        <v>-0.73333333333333328</v>
      </c>
      <c r="X331" s="2">
        <v>-0.6</v>
      </c>
      <c r="Y331" s="2">
        <v>-0.6875</v>
      </c>
      <c r="Z331" s="2">
        <v>-0.72143294891080278</v>
      </c>
      <c r="AA331" s="2">
        <v>-0.2592592592592593</v>
      </c>
      <c r="AB331" s="2">
        <v>14.4627</v>
      </c>
      <c r="AC331" s="2">
        <v>14.3592</v>
      </c>
      <c r="AD331" s="2">
        <v>16.2</v>
      </c>
      <c r="AE331" s="2">
        <v>5.4</v>
      </c>
      <c r="AF331">
        <v>4</v>
      </c>
      <c r="AG331" s="2"/>
      <c r="AH331" s="2"/>
      <c r="AI331" s="2"/>
      <c r="AJ331" s="2"/>
    </row>
    <row r="332" spans="1:36" x14ac:dyDescent="0.2">
      <c r="A332" s="2" t="s">
        <v>1158</v>
      </c>
      <c r="B332" s="2" t="s">
        <v>1159</v>
      </c>
      <c r="C332" s="2" t="s">
        <v>1160</v>
      </c>
      <c r="D332" s="2" t="s">
        <v>878</v>
      </c>
      <c r="E332" s="2" t="s">
        <v>48</v>
      </c>
      <c r="F332" s="2" t="s">
        <v>64</v>
      </c>
      <c r="G332">
        <v>59.94</v>
      </c>
      <c r="H332">
        <v>23.585000000000001</v>
      </c>
      <c r="I332">
        <v>34.729199999999999</v>
      </c>
      <c r="J332">
        <v>0.69499999999999995</v>
      </c>
      <c r="K332">
        <v>59.963999999999999</v>
      </c>
      <c r="L332">
        <v>0.01</v>
      </c>
      <c r="M332">
        <v>1.2999999999999999E-2</v>
      </c>
      <c r="N332" s="5">
        <v>44301</v>
      </c>
      <c r="O332">
        <v>41.85</v>
      </c>
      <c r="P332" s="5">
        <v>44306</v>
      </c>
      <c r="Q332" s="5">
        <v>44307</v>
      </c>
      <c r="R332" s="2" t="s">
        <v>880</v>
      </c>
      <c r="S332" s="2">
        <v>1997</v>
      </c>
      <c r="T332" s="2">
        <v>2020</v>
      </c>
      <c r="U332" s="2">
        <v>11</v>
      </c>
      <c r="V332" s="2">
        <v>2</v>
      </c>
      <c r="W332" s="2">
        <v>-0.84265734265734271</v>
      </c>
      <c r="X332" s="2"/>
      <c r="Y332" s="2">
        <v>0.5</v>
      </c>
      <c r="Z332" s="2">
        <v>-0.16666666666666671</v>
      </c>
      <c r="AA332" s="2">
        <v>-0.30981595092024533</v>
      </c>
      <c r="AB332" s="2">
        <v>2.7</v>
      </c>
      <c r="AC332" s="2">
        <v>3.12</v>
      </c>
      <c r="AD332" s="2">
        <v>3.26</v>
      </c>
      <c r="AE332" s="2">
        <v>2.25</v>
      </c>
      <c r="AG332" s="2"/>
      <c r="AH332" s="2"/>
      <c r="AI332" s="2"/>
      <c r="AJ332" s="2"/>
    </row>
    <row r="333" spans="1:36" x14ac:dyDescent="0.2">
      <c r="A333" s="2" t="s">
        <v>1161</v>
      </c>
      <c r="B333" s="2" t="s">
        <v>1162</v>
      </c>
      <c r="C333" s="2" t="s">
        <v>1163</v>
      </c>
      <c r="D333" s="2" t="s">
        <v>878</v>
      </c>
      <c r="E333" s="2" t="s">
        <v>44</v>
      </c>
      <c r="F333" s="2" t="s">
        <v>616</v>
      </c>
      <c r="G333">
        <v>213.92</v>
      </c>
      <c r="H333">
        <v>98.12</v>
      </c>
      <c r="I333">
        <v>29.5806</v>
      </c>
      <c r="J333">
        <v>1.1040000000000001</v>
      </c>
      <c r="K333">
        <v>166.12299999999999</v>
      </c>
      <c r="L333">
        <v>0.04</v>
      </c>
      <c r="M333">
        <v>2.1700000000000001E-2</v>
      </c>
      <c r="N333" s="5">
        <v>44287</v>
      </c>
      <c r="O333">
        <v>184.45</v>
      </c>
      <c r="P333" s="5">
        <v>44306</v>
      </c>
      <c r="Q333" s="5">
        <v>44307</v>
      </c>
      <c r="R333" s="2" t="s">
        <v>880</v>
      </c>
      <c r="S333" s="2">
        <v>1994</v>
      </c>
      <c r="T333" s="2">
        <v>2021</v>
      </c>
      <c r="U333" s="2">
        <v>19</v>
      </c>
      <c r="V333" s="2">
        <v>5</v>
      </c>
      <c r="W333" s="2">
        <v>1.3657142857142854</v>
      </c>
      <c r="X333" s="2">
        <v>4.830985915492958</v>
      </c>
      <c r="Y333" s="2">
        <v>1.4210526315789471</v>
      </c>
      <c r="Z333" s="2">
        <v>-0.72905759162303674</v>
      </c>
      <c r="AA333" s="2">
        <v>-0.72008113590263689</v>
      </c>
      <c r="AB333" s="2">
        <v>4.59</v>
      </c>
      <c r="AC333" s="2">
        <v>15.28</v>
      </c>
      <c r="AD333" s="2">
        <v>18.34</v>
      </c>
      <c r="AE333" s="2">
        <v>14.79</v>
      </c>
      <c r="AF333">
        <v>4.1399999999999997</v>
      </c>
      <c r="AG333" s="2"/>
      <c r="AH333" s="2"/>
      <c r="AI333" s="2"/>
      <c r="AJ333" s="2"/>
    </row>
    <row r="334" spans="1:36" x14ac:dyDescent="0.2">
      <c r="A334" s="2" t="s">
        <v>1164</v>
      </c>
      <c r="B334" s="2" t="s">
        <v>1165</v>
      </c>
      <c r="C334" s="2" t="s">
        <v>1166</v>
      </c>
      <c r="D334" s="2" t="s">
        <v>878</v>
      </c>
      <c r="E334" s="2" t="s">
        <v>132</v>
      </c>
      <c r="F334" s="2" t="s">
        <v>133</v>
      </c>
      <c r="G334">
        <v>329.33300000000003</v>
      </c>
      <c r="H334">
        <v>2.2271999999999998</v>
      </c>
      <c r="I334">
        <v>2.8213400000000002</v>
      </c>
      <c r="J334">
        <v>1.643</v>
      </c>
      <c r="K334">
        <v>138.405</v>
      </c>
      <c r="L334">
        <v>0.1</v>
      </c>
      <c r="M334">
        <v>4.41E-2</v>
      </c>
      <c r="N334" s="5">
        <v>44336</v>
      </c>
      <c r="O334">
        <v>227.25</v>
      </c>
      <c r="P334" s="5">
        <v>44306</v>
      </c>
      <c r="Q334" s="5">
        <v>44307</v>
      </c>
      <c r="R334" s="2" t="s">
        <v>880</v>
      </c>
      <c r="S334" s="2">
        <v>1994</v>
      </c>
      <c r="T334" s="2">
        <v>2021</v>
      </c>
      <c r="U334" s="2">
        <v>20</v>
      </c>
      <c r="V334" s="2">
        <v>4</v>
      </c>
      <c r="W334" s="2">
        <v>5.36625</v>
      </c>
      <c r="X334" s="2">
        <v>3.5110717449069977</v>
      </c>
      <c r="Y334" s="2"/>
      <c r="Z334" s="2">
        <v>12.877384196185286</v>
      </c>
      <c r="AA334" s="2">
        <v>4.2505154639175267</v>
      </c>
      <c r="AB334" s="2">
        <v>1</v>
      </c>
      <c r="AC334" s="2">
        <v>3.67</v>
      </c>
      <c r="AD334" s="2">
        <v>6.75</v>
      </c>
      <c r="AE334" s="2">
        <v>9.6999999999999993</v>
      </c>
      <c r="AF334">
        <v>50.93</v>
      </c>
      <c r="AG334" s="2"/>
      <c r="AH334" s="2"/>
      <c r="AI334" s="2"/>
      <c r="AJ334" s="2"/>
    </row>
    <row r="335" spans="1:36" x14ac:dyDescent="0.2">
      <c r="A335" s="2" t="s">
        <v>1167</v>
      </c>
      <c r="B335" s="2" t="s">
        <v>1168</v>
      </c>
      <c r="C335" s="2" t="s">
        <v>1169</v>
      </c>
      <c r="D335" s="2" t="s">
        <v>878</v>
      </c>
      <c r="E335" s="2" t="s">
        <v>119</v>
      </c>
      <c r="F335" s="2" t="s">
        <v>757</v>
      </c>
      <c r="G335">
        <v>1742.5</v>
      </c>
      <c r="H335">
        <v>1317</v>
      </c>
      <c r="I335">
        <v>38.975700000000003</v>
      </c>
      <c r="J335">
        <v>6.0279999999999996</v>
      </c>
      <c r="K335">
        <v>239.881</v>
      </c>
      <c r="L335">
        <v>0.28000000000000003</v>
      </c>
      <c r="M335">
        <v>1.9599999999999999E-2</v>
      </c>
      <c r="N335" s="5">
        <v>44287</v>
      </c>
      <c r="O335">
        <v>1437</v>
      </c>
      <c r="P335" s="5">
        <v>44306</v>
      </c>
      <c r="Q335" s="5">
        <v>44307</v>
      </c>
      <c r="R335" s="2" t="s">
        <v>880</v>
      </c>
      <c r="S335" s="2">
        <v>1994</v>
      </c>
      <c r="T335" s="2">
        <v>2021</v>
      </c>
      <c r="U335" s="2">
        <v>23</v>
      </c>
      <c r="V335" s="2">
        <v>4</v>
      </c>
      <c r="W335" s="2">
        <v>3.5833333333333339</v>
      </c>
      <c r="X335" s="2">
        <v>0.36444181925575914</v>
      </c>
      <c r="Y335" s="2">
        <v>8.6655112651659995E-4</v>
      </c>
      <c r="Z335" s="2">
        <v>-0.14158305462653284</v>
      </c>
      <c r="AA335" s="2">
        <v>-0.30127041742286753</v>
      </c>
      <c r="AB335" s="2">
        <v>23.76</v>
      </c>
      <c r="AC335" s="2">
        <v>26.91</v>
      </c>
      <c r="AD335" s="2">
        <v>28.49</v>
      </c>
      <c r="AE335" s="2">
        <v>33.06</v>
      </c>
      <c r="AF335">
        <v>23.1</v>
      </c>
      <c r="AG335" s="2"/>
      <c r="AH335" s="2"/>
      <c r="AI335" s="2"/>
      <c r="AJ335" s="2"/>
    </row>
    <row r="336" spans="1:36" x14ac:dyDescent="0.2">
      <c r="A336" s="2" t="s">
        <v>1170</v>
      </c>
      <c r="B336" s="2" t="s">
        <v>1171</v>
      </c>
      <c r="C336" s="2" t="s">
        <v>1172</v>
      </c>
      <c r="D336" s="2" t="s">
        <v>878</v>
      </c>
      <c r="E336" s="2" t="s">
        <v>119</v>
      </c>
      <c r="F336" s="2" t="s">
        <v>366</v>
      </c>
      <c r="G336">
        <v>1748.55</v>
      </c>
      <c r="H336">
        <v>1190.8</v>
      </c>
      <c r="I336">
        <v>11.7721</v>
      </c>
      <c r="J336">
        <v>2.9289999999999998</v>
      </c>
      <c r="K336">
        <v>458.58699999999999</v>
      </c>
      <c r="L336">
        <v>0.8</v>
      </c>
      <c r="M336">
        <v>5.9799999999999999E-2</v>
      </c>
      <c r="N336" s="5">
        <v>44245</v>
      </c>
      <c r="O336">
        <v>1343.67</v>
      </c>
      <c r="P336" s="5">
        <v>44306</v>
      </c>
      <c r="Q336" s="5">
        <v>44307</v>
      </c>
      <c r="R336" s="2" t="s">
        <v>880</v>
      </c>
      <c r="S336" s="2">
        <v>1994</v>
      </c>
      <c r="T336" s="2">
        <v>2021</v>
      </c>
      <c r="U336" s="2">
        <v>17</v>
      </c>
      <c r="V336" s="2">
        <v>3</v>
      </c>
      <c r="W336" s="2">
        <v>-0.14814814814814814</v>
      </c>
      <c r="X336" s="2">
        <v>-0.71250000000000002</v>
      </c>
      <c r="Y336" s="2">
        <v>-0.71250000000000002</v>
      </c>
      <c r="Z336" s="2">
        <v>-0.71250000000000002</v>
      </c>
      <c r="AA336" s="2">
        <v>-0.71250000000000002</v>
      </c>
      <c r="AB336" s="2">
        <v>80</v>
      </c>
      <c r="AC336" s="2">
        <v>80</v>
      </c>
      <c r="AD336" s="2">
        <v>80</v>
      </c>
      <c r="AE336" s="2">
        <v>80</v>
      </c>
      <c r="AF336">
        <v>23</v>
      </c>
      <c r="AG336" s="2"/>
      <c r="AH336" s="2"/>
      <c r="AI336" s="2"/>
      <c r="AJ336" s="2"/>
    </row>
    <row r="337" spans="1:36" x14ac:dyDescent="0.2">
      <c r="A337" s="2" t="s">
        <v>1173</v>
      </c>
      <c r="B337" s="2" t="s">
        <v>1174</v>
      </c>
      <c r="C337" s="2" t="s">
        <v>1175</v>
      </c>
      <c r="D337" s="2" t="s">
        <v>878</v>
      </c>
      <c r="E337" s="2" t="s">
        <v>119</v>
      </c>
      <c r="F337" s="2" t="s">
        <v>366</v>
      </c>
      <c r="G337">
        <v>10120</v>
      </c>
      <c r="H337">
        <v>6736</v>
      </c>
      <c r="I337">
        <v>43.716299999999997</v>
      </c>
      <c r="J337">
        <v>11.901</v>
      </c>
      <c r="K337">
        <v>639.52599999999995</v>
      </c>
      <c r="L337">
        <v>2.0699999999999998</v>
      </c>
      <c r="M337">
        <v>2.76E-2</v>
      </c>
      <c r="N337" s="5">
        <v>44252</v>
      </c>
      <c r="O337">
        <v>7598.86</v>
      </c>
      <c r="P337" s="5">
        <v>44306</v>
      </c>
      <c r="Q337" s="5">
        <v>44307</v>
      </c>
      <c r="R337" s="2" t="s">
        <v>880</v>
      </c>
      <c r="S337" s="2">
        <v>1994</v>
      </c>
      <c r="T337" s="2">
        <v>2021</v>
      </c>
      <c r="U337" s="2">
        <v>21</v>
      </c>
      <c r="V337" s="2">
        <v>6</v>
      </c>
      <c r="W337" s="2">
        <v>3.9513513513513514</v>
      </c>
      <c r="X337" s="2">
        <v>-0.1912889935256033</v>
      </c>
      <c r="Y337" s="2">
        <v>-0.31196795192789178</v>
      </c>
      <c r="Z337" s="2">
        <v>-0.31980198019801975</v>
      </c>
      <c r="AA337" s="2">
        <v>-0.36388888888888887</v>
      </c>
      <c r="AB337" s="2">
        <v>219.1</v>
      </c>
      <c r="AC337" s="2">
        <v>202</v>
      </c>
      <c r="AD337" s="2">
        <v>218.7</v>
      </c>
      <c r="AE337" s="2">
        <v>216</v>
      </c>
      <c r="AF337">
        <v>137.4</v>
      </c>
      <c r="AG337" s="2"/>
      <c r="AH337" s="2"/>
      <c r="AI337" s="2"/>
      <c r="AJ337" s="2"/>
    </row>
    <row r="338" spans="1:36" x14ac:dyDescent="0.2">
      <c r="A338" s="2" t="s">
        <v>1176</v>
      </c>
      <c r="B338" s="2" t="s">
        <v>1177</v>
      </c>
      <c r="C338" s="2" t="s">
        <v>1178</v>
      </c>
      <c r="D338" s="2" t="s">
        <v>878</v>
      </c>
      <c r="E338" s="2" t="s">
        <v>127</v>
      </c>
      <c r="F338" s="2" t="s">
        <v>128</v>
      </c>
      <c r="G338">
        <v>157.732</v>
      </c>
      <c r="H338">
        <v>94.68</v>
      </c>
      <c r="I338">
        <v>8.7902299999999993</v>
      </c>
      <c r="J338">
        <v>1.5049999999999999</v>
      </c>
      <c r="K338">
        <v>101.628</v>
      </c>
      <c r="N338" s="5">
        <v>43823</v>
      </c>
      <c r="O338">
        <v>153.35</v>
      </c>
      <c r="P338" s="5">
        <v>44306</v>
      </c>
      <c r="Q338" s="5">
        <v>44307</v>
      </c>
      <c r="R338" s="2" t="s">
        <v>880</v>
      </c>
      <c r="S338" s="2">
        <v>1994</v>
      </c>
      <c r="T338" s="2">
        <v>2019</v>
      </c>
      <c r="U338" s="2">
        <v>21</v>
      </c>
      <c r="V338" s="2">
        <v>3</v>
      </c>
      <c r="W338" s="2">
        <v>-9.9415204678362623E-2</v>
      </c>
      <c r="X338" s="2">
        <v>0.7701149425287358</v>
      </c>
      <c r="Y338" s="2">
        <v>0.35087719298245612</v>
      </c>
      <c r="Z338" s="2">
        <v>6.5743944636678278E-2</v>
      </c>
      <c r="AA338" s="2">
        <v>1.5161502966381043E-2</v>
      </c>
      <c r="AB338" s="2">
        <v>15.4</v>
      </c>
      <c r="AC338" s="2">
        <v>15.17</v>
      </c>
      <c r="AD338" s="2">
        <v>15.4</v>
      </c>
      <c r="AE338" s="2"/>
      <c r="AG338" s="2"/>
      <c r="AH338" s="2"/>
      <c r="AI338" s="2"/>
      <c r="AJ338" s="2"/>
    </row>
    <row r="339" spans="1:36" x14ac:dyDescent="0.2">
      <c r="A339" s="2" t="s">
        <v>1179</v>
      </c>
      <c r="B339" s="2" t="s">
        <v>1180</v>
      </c>
      <c r="C339" s="2" t="s">
        <v>1181</v>
      </c>
      <c r="D339" s="2" t="s">
        <v>878</v>
      </c>
      <c r="E339" s="2" t="s">
        <v>44</v>
      </c>
      <c r="F339" s="2" t="s">
        <v>1182</v>
      </c>
      <c r="G339">
        <v>1800</v>
      </c>
      <c r="H339">
        <v>13.154999999999999</v>
      </c>
      <c r="J339">
        <v>17.503</v>
      </c>
      <c r="K339">
        <v>88.921899999999994</v>
      </c>
      <c r="N339" s="5">
        <v>43881</v>
      </c>
      <c r="O339">
        <v>1567</v>
      </c>
      <c r="P339" s="5">
        <v>44306</v>
      </c>
      <c r="Q339" s="5">
        <v>44307</v>
      </c>
      <c r="R339" s="2" t="s">
        <v>880</v>
      </c>
      <c r="S339" s="2">
        <v>2002</v>
      </c>
      <c r="T339" s="2">
        <v>2020</v>
      </c>
      <c r="U339" s="2">
        <v>13</v>
      </c>
      <c r="V339" s="2">
        <v>4</v>
      </c>
      <c r="W339" s="2">
        <v>0.45383671648449697</v>
      </c>
      <c r="X339" s="2">
        <v>-0.39229641969687318</v>
      </c>
      <c r="Y339" s="2">
        <v>-0.45767829010140465</v>
      </c>
      <c r="Z339" s="2">
        <v>-0.68391328596716705</v>
      </c>
      <c r="AA339" s="2">
        <v>-0.81164420511140867</v>
      </c>
      <c r="AB339" s="2">
        <v>123.717</v>
      </c>
      <c r="AC339" s="2">
        <v>148.55500000000001</v>
      </c>
      <c r="AD339" s="2">
        <v>207.614</v>
      </c>
      <c r="AE339" s="2">
        <v>39.1053</v>
      </c>
      <c r="AG339" s="2"/>
      <c r="AH339" s="2"/>
      <c r="AI339" s="2"/>
      <c r="AJ339" s="2"/>
    </row>
    <row r="340" spans="1:36" x14ac:dyDescent="0.2">
      <c r="A340" s="2" t="s">
        <v>1183</v>
      </c>
      <c r="B340" s="2" t="s">
        <v>1184</v>
      </c>
      <c r="C340" s="2" t="s">
        <v>1185</v>
      </c>
      <c r="D340" s="2" t="s">
        <v>878</v>
      </c>
      <c r="E340" s="2" t="s">
        <v>48</v>
      </c>
      <c r="F340" s="2" t="s">
        <v>377</v>
      </c>
      <c r="G340">
        <v>210.45</v>
      </c>
      <c r="H340">
        <v>85.16</v>
      </c>
      <c r="I340">
        <v>21.046800000000001</v>
      </c>
      <c r="J340">
        <v>3.794</v>
      </c>
      <c r="K340">
        <v>47.707500000000003</v>
      </c>
      <c r="L340">
        <v>0.01</v>
      </c>
      <c r="M340">
        <v>5.3E-3</v>
      </c>
      <c r="N340" s="5">
        <v>44252</v>
      </c>
      <c r="O340">
        <v>182.28</v>
      </c>
      <c r="P340" s="5">
        <v>44306</v>
      </c>
      <c r="Q340" s="5">
        <v>44307</v>
      </c>
      <c r="R340" s="2" t="s">
        <v>880</v>
      </c>
      <c r="S340" s="2">
        <v>1994</v>
      </c>
      <c r="T340" s="2">
        <v>2021</v>
      </c>
      <c r="U340" s="2">
        <v>18</v>
      </c>
      <c r="V340" s="2">
        <v>7</v>
      </c>
      <c r="W340" s="2">
        <v>-0.93993993993993996</v>
      </c>
      <c r="X340" s="2">
        <v>-0.84615384615384615</v>
      </c>
      <c r="Y340" s="2">
        <v>-0.77777777777777779</v>
      </c>
      <c r="Z340" s="2">
        <v>-0.77777777777777779</v>
      </c>
      <c r="AA340" s="2">
        <v>-0.83333333333333337</v>
      </c>
      <c r="AB340" s="2">
        <v>3</v>
      </c>
      <c r="AC340" s="2">
        <v>4.5</v>
      </c>
      <c r="AD340" s="2">
        <v>7</v>
      </c>
      <c r="AE340" s="2">
        <v>6</v>
      </c>
      <c r="AF340">
        <v>1</v>
      </c>
      <c r="AG340" s="2"/>
      <c r="AH340" s="2"/>
      <c r="AI340" s="2"/>
      <c r="AJ340" s="2"/>
    </row>
    <row r="341" spans="1:36" x14ac:dyDescent="0.2">
      <c r="A341" s="2" t="s">
        <v>1186</v>
      </c>
      <c r="B341" s="2" t="s">
        <v>1187</v>
      </c>
      <c r="C341" s="2" t="s">
        <v>1188</v>
      </c>
      <c r="D341" s="2" t="s">
        <v>878</v>
      </c>
      <c r="E341" s="2" t="s">
        <v>52</v>
      </c>
      <c r="F341" s="2" t="s">
        <v>53</v>
      </c>
      <c r="G341">
        <v>6492</v>
      </c>
      <c r="H341">
        <v>4393</v>
      </c>
      <c r="I341">
        <v>39.553800000000003</v>
      </c>
      <c r="J341">
        <v>6.0529999999999999</v>
      </c>
      <c r="K341">
        <v>995.87</v>
      </c>
      <c r="L341">
        <v>1.06</v>
      </c>
      <c r="M341">
        <v>1.7500000000000002E-2</v>
      </c>
      <c r="N341" s="5">
        <v>44343</v>
      </c>
      <c r="O341">
        <v>6030</v>
      </c>
      <c r="P341" s="5">
        <v>44306</v>
      </c>
      <c r="Q341" s="5">
        <v>44307</v>
      </c>
      <c r="R341" s="2" t="s">
        <v>880</v>
      </c>
      <c r="S341" s="2">
        <v>2004</v>
      </c>
      <c r="T341" s="2">
        <v>2020</v>
      </c>
      <c r="U341" s="2">
        <v>16</v>
      </c>
      <c r="V341" s="2">
        <v>0</v>
      </c>
      <c r="W341" s="2">
        <v>10.376344086021504</v>
      </c>
      <c r="X341" s="2">
        <v>1.4604651162790696</v>
      </c>
      <c r="Y341" s="2">
        <v>1.1117764471057885</v>
      </c>
      <c r="Z341" s="2">
        <v>0.59097744360902249</v>
      </c>
      <c r="AA341" s="2">
        <v>4.3392504930966386E-2</v>
      </c>
      <c r="AB341" s="2">
        <v>66.5</v>
      </c>
      <c r="AC341" s="2">
        <v>79.7</v>
      </c>
      <c r="AD341" s="2">
        <v>101.4</v>
      </c>
      <c r="AE341" s="2">
        <v>105.8</v>
      </c>
      <c r="AG341" s="2"/>
      <c r="AH341" s="2"/>
      <c r="AI341" s="2"/>
      <c r="AJ341" s="2"/>
    </row>
    <row r="342" spans="1:36" x14ac:dyDescent="0.2">
      <c r="A342" s="2" t="s">
        <v>1189</v>
      </c>
      <c r="B342" s="2" t="s">
        <v>1190</v>
      </c>
      <c r="C342" s="2" t="s">
        <v>1191</v>
      </c>
      <c r="D342" s="2" t="s">
        <v>878</v>
      </c>
      <c r="E342" s="2" t="s">
        <v>44</v>
      </c>
      <c r="F342" s="2" t="s">
        <v>395</v>
      </c>
      <c r="G342">
        <v>2185</v>
      </c>
      <c r="H342">
        <v>1231.5</v>
      </c>
      <c r="I342">
        <v>401.56900000000002</v>
      </c>
      <c r="J342">
        <v>3.1539999999999999</v>
      </c>
      <c r="K342">
        <v>649.33399999999995</v>
      </c>
      <c r="N342" s="5">
        <v>43818</v>
      </c>
      <c r="O342">
        <v>2045.23</v>
      </c>
      <c r="P342" s="5">
        <v>44306</v>
      </c>
      <c r="Q342" s="5">
        <v>44307</v>
      </c>
      <c r="R342" s="2" t="s">
        <v>880</v>
      </c>
      <c r="S342" s="2">
        <v>2004</v>
      </c>
      <c r="T342" s="2">
        <v>2019</v>
      </c>
      <c r="U342" s="2">
        <v>14</v>
      </c>
      <c r="V342" s="2">
        <v>1</v>
      </c>
      <c r="W342" s="2">
        <v>8.5111111111111111</v>
      </c>
      <c r="X342" s="2">
        <v>0.64615384615384608</v>
      </c>
      <c r="Y342" s="2">
        <v>0.30091185410334342</v>
      </c>
      <c r="Z342" s="2">
        <v>0.14745308310991961</v>
      </c>
      <c r="AA342" s="2">
        <v>3.6319612590799043E-2</v>
      </c>
      <c r="AB342" s="2">
        <v>39.4</v>
      </c>
      <c r="AC342" s="2">
        <v>41.3</v>
      </c>
      <c r="AD342" s="2">
        <v>42.8</v>
      </c>
      <c r="AE342" s="2"/>
      <c r="AG342" s="2"/>
      <c r="AH342" s="2"/>
      <c r="AI342" s="2"/>
      <c r="AJ342" s="2"/>
    </row>
    <row r="343" spans="1:36" x14ac:dyDescent="0.2">
      <c r="A343" s="2" t="s">
        <v>1192</v>
      </c>
      <c r="B343" s="2" t="s">
        <v>1193</v>
      </c>
      <c r="C343" s="2" t="s">
        <v>1194</v>
      </c>
      <c r="D343" s="2" t="s">
        <v>878</v>
      </c>
      <c r="E343" s="2" t="s">
        <v>44</v>
      </c>
      <c r="F343" s="2" t="s">
        <v>1195</v>
      </c>
      <c r="G343">
        <v>8232</v>
      </c>
      <c r="H343">
        <v>3854</v>
      </c>
      <c r="I343">
        <v>35.89</v>
      </c>
      <c r="J343">
        <v>5.1639999999999997</v>
      </c>
      <c r="K343">
        <v>1542.22</v>
      </c>
      <c r="N343" s="5">
        <v>43804</v>
      </c>
      <c r="O343">
        <v>7966</v>
      </c>
      <c r="P343" s="5">
        <v>44306</v>
      </c>
      <c r="Q343" s="5">
        <v>44307</v>
      </c>
      <c r="R343" s="2" t="s">
        <v>880</v>
      </c>
      <c r="S343" s="2">
        <v>1994</v>
      </c>
      <c r="T343" s="2">
        <v>2019</v>
      </c>
      <c r="U343" s="2">
        <v>23</v>
      </c>
      <c r="V343" s="2">
        <v>2</v>
      </c>
      <c r="W343" s="2">
        <v>23.814814814814813</v>
      </c>
      <c r="X343" s="2">
        <v>0.79144385026737973</v>
      </c>
      <c r="Y343" s="2">
        <v>0.17132867132867133</v>
      </c>
      <c r="Z343" s="2">
        <v>6.0126582278481014E-2</v>
      </c>
      <c r="AA343" s="2">
        <v>-0.18292682926829268</v>
      </c>
      <c r="AB343" s="2">
        <v>143</v>
      </c>
      <c r="AC343" s="2">
        <v>205</v>
      </c>
      <c r="AD343" s="2">
        <v>167.5</v>
      </c>
      <c r="AE343" s="2"/>
      <c r="AG343" s="2"/>
      <c r="AH343" s="2"/>
      <c r="AI343" s="2"/>
      <c r="AJ343" s="2"/>
    </row>
    <row r="344" spans="1:36" x14ac:dyDescent="0.2">
      <c r="A344" s="2" t="s">
        <v>1196</v>
      </c>
      <c r="B344" s="2" t="s">
        <v>1197</v>
      </c>
      <c r="C344" s="2" t="s">
        <v>1198</v>
      </c>
      <c r="D344" s="2" t="s">
        <v>878</v>
      </c>
      <c r="E344" s="2" t="s">
        <v>127</v>
      </c>
      <c r="F344" s="2" t="s">
        <v>998</v>
      </c>
      <c r="G344">
        <v>128.54900000000001</v>
      </c>
      <c r="H344">
        <v>54.16</v>
      </c>
      <c r="I344">
        <v>16.427299999999999</v>
      </c>
      <c r="J344">
        <v>0.28000000000000003</v>
      </c>
      <c r="K344">
        <v>416.54899999999998</v>
      </c>
      <c r="N344" s="5">
        <v>43930</v>
      </c>
      <c r="O344">
        <v>117.6</v>
      </c>
      <c r="P344" s="5">
        <v>44306</v>
      </c>
      <c r="Q344" s="5">
        <v>44307</v>
      </c>
      <c r="R344" s="2" t="s">
        <v>880</v>
      </c>
      <c r="S344" s="2">
        <v>2005</v>
      </c>
      <c r="T344" s="2">
        <v>2020</v>
      </c>
      <c r="U344" s="2">
        <v>9</v>
      </c>
      <c r="V344" s="2">
        <v>3</v>
      </c>
      <c r="W344" s="2">
        <v>1.0610687022900764</v>
      </c>
      <c r="X344" s="2">
        <v>0.86206896551724155</v>
      </c>
      <c r="Y344" s="2">
        <v>3.8461538461538491E-2</v>
      </c>
      <c r="Z344" s="2">
        <v>-0.26229508196721307</v>
      </c>
      <c r="AA344" s="2">
        <v>-0.32499999999999996</v>
      </c>
      <c r="AB344" s="2">
        <v>7.32</v>
      </c>
      <c r="AC344" s="2">
        <v>7.88</v>
      </c>
      <c r="AD344" s="2">
        <v>8</v>
      </c>
      <c r="AE344" s="2">
        <v>5.4</v>
      </c>
      <c r="AG344" s="2"/>
      <c r="AH344" s="2"/>
      <c r="AI344" s="2"/>
      <c r="AJ344" s="2"/>
    </row>
    <row r="345" spans="1:36" x14ac:dyDescent="0.2">
      <c r="A345" s="2" t="s">
        <v>1199</v>
      </c>
      <c r="B345" s="2" t="s">
        <v>1200</v>
      </c>
      <c r="C345" s="2" t="s">
        <v>1201</v>
      </c>
      <c r="D345" s="2" t="s">
        <v>878</v>
      </c>
      <c r="E345" s="2" t="s">
        <v>132</v>
      </c>
      <c r="F345" s="2" t="s">
        <v>133</v>
      </c>
      <c r="G345">
        <v>263.39999999999998</v>
      </c>
      <c r="H345">
        <v>178.55</v>
      </c>
      <c r="J345">
        <v>3.25</v>
      </c>
      <c r="K345">
        <v>76.4923</v>
      </c>
      <c r="L345">
        <v>7.0000000000000007E-2</v>
      </c>
      <c r="M345">
        <v>2.5499999999999998E-2</v>
      </c>
      <c r="N345" s="5">
        <v>44147</v>
      </c>
      <c r="O345">
        <v>248.3</v>
      </c>
      <c r="P345" s="5">
        <v>44306</v>
      </c>
      <c r="Q345" s="5">
        <v>44307</v>
      </c>
      <c r="R345" s="2" t="s">
        <v>880</v>
      </c>
      <c r="S345" s="2">
        <v>1993</v>
      </c>
      <c r="T345" s="2">
        <v>2020</v>
      </c>
      <c r="U345" s="2">
        <v>19</v>
      </c>
      <c r="V345" s="2">
        <v>7</v>
      </c>
      <c r="W345" s="2">
        <v>-0.29126213592233019</v>
      </c>
      <c r="X345" s="2">
        <v>-0.56804733727810641</v>
      </c>
      <c r="Y345" s="2">
        <v>-0.40163934426229508</v>
      </c>
      <c r="Z345" s="2">
        <v>-0.24742268041237109</v>
      </c>
      <c r="AA345" s="2">
        <v>-0.3482142857142857</v>
      </c>
      <c r="AB345" s="2">
        <v>9.6999999999999993</v>
      </c>
      <c r="AC345" s="2">
        <v>10.199999999999999</v>
      </c>
      <c r="AD345" s="2">
        <v>11.2</v>
      </c>
      <c r="AE345" s="2">
        <v>7.3</v>
      </c>
      <c r="AG345" s="2"/>
      <c r="AH345" s="2"/>
      <c r="AI345" s="2"/>
      <c r="AJ345" s="2"/>
    </row>
    <row r="346" spans="1:36" x14ac:dyDescent="0.2">
      <c r="A346" s="2" t="s">
        <v>1202</v>
      </c>
      <c r="B346" s="2" t="s">
        <v>1203</v>
      </c>
      <c r="C346" s="2" t="s">
        <v>1204</v>
      </c>
      <c r="D346" s="2" t="s">
        <v>878</v>
      </c>
      <c r="E346" s="2" t="s">
        <v>48</v>
      </c>
      <c r="F346" s="2" t="s">
        <v>577</v>
      </c>
      <c r="G346">
        <v>3249</v>
      </c>
      <c r="H346">
        <v>2094</v>
      </c>
      <c r="I346">
        <v>17.989899999999999</v>
      </c>
      <c r="J346">
        <v>3.82</v>
      </c>
      <c r="K346">
        <v>843.45600000000002</v>
      </c>
      <c r="L346">
        <v>1.27</v>
      </c>
      <c r="M346">
        <v>3.9800000000000002E-2</v>
      </c>
      <c r="N346" s="5">
        <v>44322</v>
      </c>
      <c r="O346">
        <v>3213.01</v>
      </c>
      <c r="P346" s="5">
        <v>44306</v>
      </c>
      <c r="Q346" s="5">
        <v>44307</v>
      </c>
      <c r="R346" s="2" t="s">
        <v>880</v>
      </c>
      <c r="S346" s="2">
        <v>2006</v>
      </c>
      <c r="T346" s="2">
        <v>2020</v>
      </c>
      <c r="U346" s="2">
        <v>11</v>
      </c>
      <c r="V346" s="2">
        <v>3</v>
      </c>
      <c r="W346" s="2">
        <v>4.7098765432098766</v>
      </c>
      <c r="X346" s="2">
        <v>1.1070615034168565</v>
      </c>
      <c r="Y346" s="2">
        <v>0.94327731092436962</v>
      </c>
      <c r="Z346" s="2">
        <v>1.7945619335347431</v>
      </c>
      <c r="AA346" s="2">
        <v>1.4601063829787233</v>
      </c>
      <c r="AB346" s="2">
        <v>33.1</v>
      </c>
      <c r="AC346" s="2">
        <v>37.700000000000003</v>
      </c>
      <c r="AD346" s="2">
        <v>37.6</v>
      </c>
      <c r="AE346" s="2">
        <v>92.5</v>
      </c>
      <c r="AG346" s="2"/>
      <c r="AH346" s="2"/>
      <c r="AI346" s="2"/>
      <c r="AJ346" s="2"/>
    </row>
    <row r="347" spans="1:36" x14ac:dyDescent="0.2">
      <c r="A347" s="2" t="s">
        <v>1205</v>
      </c>
      <c r="B347" s="2" t="s">
        <v>1206</v>
      </c>
      <c r="C347" s="2" t="s">
        <v>1207</v>
      </c>
      <c r="D347" s="2" t="s">
        <v>878</v>
      </c>
      <c r="E347" s="2" t="s">
        <v>44</v>
      </c>
      <c r="F347" s="2" t="s">
        <v>616</v>
      </c>
      <c r="G347">
        <v>5709.54</v>
      </c>
      <c r="H347">
        <v>3646</v>
      </c>
      <c r="I347">
        <v>15.8111</v>
      </c>
      <c r="J347">
        <v>24.742999999999999</v>
      </c>
      <c r="K347">
        <v>184.739</v>
      </c>
      <c r="L347">
        <v>1.1599999999999999</v>
      </c>
      <c r="M347">
        <v>2.52E-2</v>
      </c>
      <c r="N347" s="5">
        <v>44259</v>
      </c>
      <c r="O347">
        <v>4589</v>
      </c>
      <c r="P347" s="5">
        <v>44306</v>
      </c>
      <c r="Q347" s="5">
        <v>44307</v>
      </c>
      <c r="R347" s="2" t="s">
        <v>880</v>
      </c>
      <c r="S347" s="2">
        <v>1994</v>
      </c>
      <c r="T347" s="2">
        <v>2021</v>
      </c>
      <c r="U347" s="2">
        <v>14</v>
      </c>
      <c r="V347" s="2">
        <v>5</v>
      </c>
      <c r="W347" s="2">
        <v>3.2967032967034216E-3</v>
      </c>
      <c r="X347" s="2">
        <v>-0.94927777777777778</v>
      </c>
      <c r="Y347" s="2">
        <v>-0.90869999999999995</v>
      </c>
      <c r="Z347" s="2">
        <v>-0.90604095914376881</v>
      </c>
      <c r="AA347" s="2">
        <v>-0.95574835207444764</v>
      </c>
      <c r="AB347" s="2">
        <v>137</v>
      </c>
      <c r="AC347" s="2">
        <v>97.17</v>
      </c>
      <c r="AD347" s="2">
        <v>20.079999999999998</v>
      </c>
      <c r="AE347" s="2">
        <v>206.32</v>
      </c>
      <c r="AF347">
        <v>9.1300000000000008</v>
      </c>
      <c r="AG347" s="2"/>
      <c r="AH347" s="2"/>
      <c r="AI347" s="2"/>
      <c r="AJ347" s="2"/>
    </row>
    <row r="348" spans="1:36" x14ac:dyDescent="0.2">
      <c r="A348" s="2" t="s">
        <v>1208</v>
      </c>
      <c r="B348" s="2" t="s">
        <v>1209</v>
      </c>
      <c r="C348" s="2" t="s">
        <v>1210</v>
      </c>
      <c r="D348" s="2" t="s">
        <v>878</v>
      </c>
      <c r="E348" s="2" t="s">
        <v>501</v>
      </c>
      <c r="F348" s="2" t="s">
        <v>827</v>
      </c>
      <c r="G348">
        <v>56.74</v>
      </c>
      <c r="H348">
        <v>29.1</v>
      </c>
      <c r="I348">
        <v>79.057100000000005</v>
      </c>
      <c r="J348">
        <v>0.16500000000000001</v>
      </c>
      <c r="K348">
        <v>335.39400000000001</v>
      </c>
      <c r="N348" s="5">
        <v>43958</v>
      </c>
      <c r="O348">
        <v>55.5</v>
      </c>
      <c r="P348" s="5">
        <v>44306</v>
      </c>
      <c r="Q348" s="5">
        <v>44307</v>
      </c>
      <c r="R348" s="2" t="s">
        <v>880</v>
      </c>
      <c r="S348" s="2">
        <v>2005</v>
      </c>
      <c r="T348" s="2">
        <v>2004</v>
      </c>
      <c r="U348" s="2">
        <v>14</v>
      </c>
      <c r="V348" s="2">
        <v>6</v>
      </c>
      <c r="W348" s="2">
        <v>2.0857717391304349</v>
      </c>
      <c r="X348" s="2"/>
      <c r="Y348" s="2"/>
      <c r="Z348" s="2">
        <v>8.896569034156272</v>
      </c>
      <c r="AA348" s="2">
        <v>5.6744172924376146</v>
      </c>
      <c r="AB348" s="2">
        <v>12</v>
      </c>
      <c r="AC348" s="2">
        <v>15.6</v>
      </c>
      <c r="AD348" s="2">
        <v>9.9</v>
      </c>
      <c r="AE348" s="2">
        <v>3.5</v>
      </c>
      <c r="AG348" s="2"/>
      <c r="AH348" s="2"/>
      <c r="AI348" s="2"/>
      <c r="AJ348" s="2"/>
    </row>
    <row r="349" spans="1:36" x14ac:dyDescent="0.2">
      <c r="A349" s="2" t="s">
        <v>1211</v>
      </c>
      <c r="B349" s="2" t="s">
        <v>1212</v>
      </c>
      <c r="C349" s="2" t="s">
        <v>1213</v>
      </c>
      <c r="D349" s="2" t="s">
        <v>878</v>
      </c>
      <c r="E349" s="2" t="s">
        <v>36</v>
      </c>
      <c r="F349" s="2" t="s">
        <v>164</v>
      </c>
      <c r="G349">
        <v>1718.36</v>
      </c>
      <c r="H349">
        <v>878.1</v>
      </c>
      <c r="J349">
        <v>19.981999999999999</v>
      </c>
      <c r="K349">
        <v>67.851100000000002</v>
      </c>
      <c r="L349">
        <v>0.5</v>
      </c>
      <c r="M349">
        <v>3.56E-2</v>
      </c>
      <c r="N349" s="5">
        <v>44245</v>
      </c>
      <c r="O349">
        <v>1364</v>
      </c>
      <c r="P349" s="5">
        <v>44306</v>
      </c>
      <c r="Q349" s="5">
        <v>44307</v>
      </c>
      <c r="R349" s="2" t="s">
        <v>2850</v>
      </c>
      <c r="S349" s="2">
        <v>2006</v>
      </c>
      <c r="T349" s="2">
        <v>2021</v>
      </c>
      <c r="U349" s="2">
        <v>10</v>
      </c>
      <c r="V349" s="2">
        <v>5</v>
      </c>
      <c r="W349" s="2">
        <v>-0.75007505253677575</v>
      </c>
      <c r="X349" s="2">
        <v>-0.85415206727400139</v>
      </c>
      <c r="Y349" s="2">
        <v>-0.8795137130038353</v>
      </c>
      <c r="Z349" s="2">
        <v>-0.88304298960382122</v>
      </c>
      <c r="AA349" s="2">
        <v>-0.78604471858134151</v>
      </c>
      <c r="AB349" s="2">
        <v>147.06</v>
      </c>
      <c r="AC349" s="2">
        <v>142.36000000000001</v>
      </c>
      <c r="AD349" s="2">
        <v>146.65</v>
      </c>
      <c r="AE349" s="2">
        <v>77.819999999999993</v>
      </c>
      <c r="AF349">
        <v>16.649999999999999</v>
      </c>
      <c r="AG349" s="2"/>
      <c r="AH349" s="2"/>
      <c r="AI349" s="2"/>
      <c r="AJ349" s="2"/>
    </row>
    <row r="350" spans="1:36" x14ac:dyDescent="0.2">
      <c r="A350" s="2" t="s">
        <v>1214</v>
      </c>
      <c r="B350" s="2" t="s">
        <v>1215</v>
      </c>
      <c r="C350" s="2" t="s">
        <v>1216</v>
      </c>
      <c r="D350" s="2" t="s">
        <v>878</v>
      </c>
      <c r="E350" s="2" t="s">
        <v>36</v>
      </c>
      <c r="F350" s="2" t="s">
        <v>164</v>
      </c>
      <c r="G350">
        <v>1523</v>
      </c>
      <c r="H350">
        <v>845.1</v>
      </c>
      <c r="J350">
        <v>19.981999999999999</v>
      </c>
      <c r="K350">
        <v>64.898399999999995</v>
      </c>
      <c r="L350">
        <v>0.5</v>
      </c>
      <c r="M350">
        <v>3.73E-2</v>
      </c>
      <c r="N350" s="5">
        <v>44245</v>
      </c>
      <c r="O350">
        <v>1303.8</v>
      </c>
      <c r="P350" s="5">
        <v>44306</v>
      </c>
      <c r="Q350" s="5">
        <v>44307</v>
      </c>
      <c r="R350" s="2" t="s">
        <v>880</v>
      </c>
      <c r="S350" s="2">
        <v>2006</v>
      </c>
      <c r="T350" s="2">
        <v>2021</v>
      </c>
      <c r="U350" s="2">
        <v>11</v>
      </c>
      <c r="V350" s="2">
        <v>4</v>
      </c>
      <c r="W350" s="2">
        <v>-0.75007505253677575</v>
      </c>
      <c r="X350" s="2">
        <v>-0.85415206727400139</v>
      </c>
      <c r="Y350" s="2">
        <v>-0.8795137130038353</v>
      </c>
      <c r="Z350" s="2">
        <v>-0.88304298960382122</v>
      </c>
      <c r="AA350" s="2">
        <v>-0.78604471858134151</v>
      </c>
      <c r="AB350" s="2">
        <v>146.90600000000001</v>
      </c>
      <c r="AC350" s="2">
        <v>142.36000000000001</v>
      </c>
      <c r="AD350" s="2">
        <v>146.65</v>
      </c>
      <c r="AE350" s="2">
        <v>77.819999999999993</v>
      </c>
      <c r="AF350">
        <v>16.649999999999999</v>
      </c>
      <c r="AG350" s="2"/>
      <c r="AH350" s="2"/>
      <c r="AI350" s="2"/>
      <c r="AJ350" s="2"/>
    </row>
    <row r="351" spans="1:36" x14ac:dyDescent="0.2">
      <c r="A351" s="2" t="s">
        <v>1217</v>
      </c>
      <c r="B351" s="2" t="s">
        <v>1218</v>
      </c>
      <c r="C351" s="2" t="s">
        <v>1219</v>
      </c>
      <c r="D351" s="2" t="s">
        <v>878</v>
      </c>
      <c r="E351" s="2" t="s">
        <v>132</v>
      </c>
      <c r="F351" s="2" t="s">
        <v>1220</v>
      </c>
      <c r="G351">
        <v>2710</v>
      </c>
      <c r="H351">
        <v>22.4</v>
      </c>
      <c r="I351">
        <v>19.002300000000002</v>
      </c>
      <c r="J351">
        <v>5.7460000000000004</v>
      </c>
      <c r="K351">
        <v>424.29500000000002</v>
      </c>
      <c r="L351">
        <v>0.54</v>
      </c>
      <c r="M351">
        <v>2.1499999999999998E-2</v>
      </c>
      <c r="N351" s="5">
        <v>44336</v>
      </c>
      <c r="O351">
        <v>2443</v>
      </c>
      <c r="P351" s="5">
        <v>44306</v>
      </c>
      <c r="Q351" s="5">
        <v>44307</v>
      </c>
      <c r="R351" s="2" t="s">
        <v>880</v>
      </c>
      <c r="S351" s="2">
        <v>1994</v>
      </c>
      <c r="T351" s="2">
        <v>2020</v>
      </c>
      <c r="U351" s="2">
        <v>24</v>
      </c>
      <c r="V351" s="2">
        <v>2</v>
      </c>
      <c r="W351" s="2">
        <v>20.31707317073171</v>
      </c>
      <c r="X351" s="2">
        <v>1.9727891156462589</v>
      </c>
      <c r="Y351" s="2">
        <v>0.82083333333333341</v>
      </c>
      <c r="Z351" s="2">
        <v>1.032558139534884</v>
      </c>
      <c r="AA351" s="2">
        <v>0.73069306930693079</v>
      </c>
      <c r="AB351" s="2">
        <v>43</v>
      </c>
      <c r="AC351" s="2">
        <v>47.2</v>
      </c>
      <c r="AD351" s="2">
        <v>50.5</v>
      </c>
      <c r="AE351" s="2">
        <v>87.4</v>
      </c>
      <c r="AG351" s="2"/>
      <c r="AH351" s="2"/>
      <c r="AI351" s="2"/>
      <c r="AJ351" s="2"/>
    </row>
    <row r="352" spans="1:36" x14ac:dyDescent="0.2">
      <c r="A352" s="2" t="s">
        <v>1221</v>
      </c>
      <c r="B352" s="2" t="s">
        <v>1222</v>
      </c>
      <c r="C352" s="2" t="s">
        <v>1223</v>
      </c>
      <c r="D352" s="2" t="s">
        <v>878</v>
      </c>
      <c r="E352" s="2" t="s">
        <v>52</v>
      </c>
      <c r="F352" s="2" t="s">
        <v>232</v>
      </c>
      <c r="G352">
        <v>578.6</v>
      </c>
      <c r="H352">
        <v>384.2</v>
      </c>
      <c r="I352">
        <v>51.2</v>
      </c>
      <c r="J352">
        <v>0.61199999999999999</v>
      </c>
      <c r="K352">
        <v>836.601</v>
      </c>
      <c r="L352">
        <v>0.05</v>
      </c>
      <c r="M352">
        <v>1.04E-2</v>
      </c>
      <c r="N352" s="5">
        <v>44294</v>
      </c>
      <c r="O352">
        <v>513.79999999999995</v>
      </c>
      <c r="P352" s="5">
        <v>44306</v>
      </c>
      <c r="Q352" s="5">
        <v>44307</v>
      </c>
      <c r="R352" s="2" t="s">
        <v>880</v>
      </c>
      <c r="S352" s="2">
        <v>1994</v>
      </c>
      <c r="T352" s="2">
        <v>2021</v>
      </c>
      <c r="U352" s="2">
        <v>19</v>
      </c>
      <c r="V352" s="2">
        <v>4</v>
      </c>
      <c r="W352" s="2">
        <v>0.79139072847682124</v>
      </c>
      <c r="X352" s="2">
        <v>1.2731092436974791</v>
      </c>
      <c r="Y352" s="2">
        <v>0.77377049180327884</v>
      </c>
      <c r="Z352" s="2">
        <v>0.33547272278449763</v>
      </c>
      <c r="AA352" s="2">
        <v>0.48626373626373626</v>
      </c>
      <c r="AB352" s="2">
        <v>3.52</v>
      </c>
      <c r="AC352" s="2">
        <v>4.0510000000000002</v>
      </c>
      <c r="AD352" s="2">
        <v>4.67</v>
      </c>
      <c r="AE352" s="2">
        <v>3.64</v>
      </c>
      <c r="AF352">
        <v>5.41</v>
      </c>
      <c r="AG352" s="2"/>
      <c r="AH352" s="2"/>
      <c r="AI352" s="2"/>
      <c r="AJ352" s="2"/>
    </row>
    <row r="353" spans="1:36" x14ac:dyDescent="0.2">
      <c r="A353" s="2" t="s">
        <v>1224</v>
      </c>
      <c r="B353" s="2" t="s">
        <v>1225</v>
      </c>
      <c r="C353" s="2" t="s">
        <v>1226</v>
      </c>
      <c r="D353" s="2" t="s">
        <v>878</v>
      </c>
      <c r="E353" s="2" t="s">
        <v>119</v>
      </c>
      <c r="F353" s="2" t="s">
        <v>438</v>
      </c>
      <c r="G353">
        <v>2768</v>
      </c>
      <c r="H353">
        <v>2086.4899999999998</v>
      </c>
      <c r="I353">
        <v>18.741399999999999</v>
      </c>
      <c r="J353">
        <v>9.2639999999999993</v>
      </c>
      <c r="K353">
        <v>265.22000000000003</v>
      </c>
      <c r="L353">
        <v>0.36</v>
      </c>
      <c r="M353">
        <v>1.5100000000000001E-2</v>
      </c>
      <c r="N353" s="5">
        <v>44273</v>
      </c>
      <c r="O353">
        <v>2445</v>
      </c>
      <c r="P353" s="5">
        <v>44306</v>
      </c>
      <c r="Q353" s="5">
        <v>44307</v>
      </c>
      <c r="R353" s="2" t="s">
        <v>880</v>
      </c>
      <c r="S353" s="2">
        <v>2007</v>
      </c>
      <c r="T353" s="2">
        <v>2021</v>
      </c>
      <c r="U353" s="2">
        <v>12</v>
      </c>
      <c r="V353" s="2">
        <v>2</v>
      </c>
      <c r="W353" s="2">
        <v>5.3157894736842106</v>
      </c>
      <c r="X353" s="2">
        <v>1</v>
      </c>
      <c r="Y353" s="2">
        <v>4.7001649027597257E-2</v>
      </c>
      <c r="Z353" s="2">
        <v>-5.5118110236220416E-2</v>
      </c>
      <c r="AA353" s="2">
        <v>-0.33732594451761477</v>
      </c>
      <c r="AB353" s="2">
        <v>25.556899999999999</v>
      </c>
      <c r="AC353" s="2">
        <v>25.4</v>
      </c>
      <c r="AD353" s="2">
        <v>34</v>
      </c>
      <c r="AE353" s="2">
        <v>36.216900000000003</v>
      </c>
      <c r="AF353">
        <v>24</v>
      </c>
      <c r="AG353" s="2"/>
      <c r="AH353" s="2"/>
      <c r="AI353" s="2"/>
      <c r="AJ353" s="2"/>
    </row>
    <row r="354" spans="1:36" x14ac:dyDescent="0.2">
      <c r="A354" s="2" t="s">
        <v>1230</v>
      </c>
      <c r="B354" s="2" t="s">
        <v>1231</v>
      </c>
      <c r="C354" s="2" t="s">
        <v>1232</v>
      </c>
      <c r="D354" s="2" t="s">
        <v>878</v>
      </c>
      <c r="E354" s="2" t="s">
        <v>132</v>
      </c>
      <c r="F354" s="2" t="s">
        <v>788</v>
      </c>
      <c r="G354">
        <v>4944</v>
      </c>
      <c r="H354">
        <v>38.288400000000003</v>
      </c>
      <c r="I354">
        <v>22.4133</v>
      </c>
      <c r="J354">
        <v>5.8220000000000001</v>
      </c>
      <c r="K354">
        <v>706.81600000000003</v>
      </c>
      <c r="L354">
        <v>1.48</v>
      </c>
      <c r="M354">
        <v>3.5900000000000001E-2</v>
      </c>
      <c r="N354" s="5">
        <v>44252</v>
      </c>
      <c r="O354">
        <v>4118.5</v>
      </c>
      <c r="P354" s="5">
        <v>44306</v>
      </c>
      <c r="Q354" s="5">
        <v>44307</v>
      </c>
      <c r="R354" s="2" t="s">
        <v>880</v>
      </c>
      <c r="S354" s="2">
        <v>1993</v>
      </c>
      <c r="T354" s="2">
        <v>2021</v>
      </c>
      <c r="U354" s="2">
        <v>23</v>
      </c>
      <c r="V354" s="2">
        <v>5</v>
      </c>
      <c r="W354" s="2">
        <v>0.73431734317343178</v>
      </c>
      <c r="X354" s="2">
        <v>-0.5852178709321566</v>
      </c>
      <c r="Y354" s="2">
        <v>-0.63967417345471977</v>
      </c>
      <c r="Z354" s="2">
        <v>-0.71780246172320628</v>
      </c>
      <c r="AA354" s="2">
        <v>-0.74122505161734353</v>
      </c>
      <c r="AB354" s="2">
        <v>121.71</v>
      </c>
      <c r="AC354" s="2">
        <v>133.24</v>
      </c>
      <c r="AD354" s="2">
        <v>141.65</v>
      </c>
      <c r="AE354" s="2">
        <v>145.30000000000001</v>
      </c>
      <c r="AF354">
        <v>37.6</v>
      </c>
      <c r="AG354" s="2"/>
      <c r="AH354" s="2"/>
      <c r="AI354" s="2"/>
      <c r="AJ354" s="2"/>
    </row>
    <row r="355" spans="1:36" x14ac:dyDescent="0.2">
      <c r="A355" s="2" t="s">
        <v>1233</v>
      </c>
      <c r="B355" s="2" t="s">
        <v>1234</v>
      </c>
      <c r="C355" s="2" t="s">
        <v>1235</v>
      </c>
      <c r="D355" s="2" t="s">
        <v>878</v>
      </c>
      <c r="E355" s="2" t="s">
        <v>501</v>
      </c>
      <c r="F355" s="2" t="s">
        <v>1067</v>
      </c>
      <c r="G355">
        <v>1195.5</v>
      </c>
      <c r="H355">
        <v>854.2</v>
      </c>
      <c r="I355">
        <v>2.3630499999999999</v>
      </c>
      <c r="J355">
        <v>6.9480000000000004</v>
      </c>
      <c r="K355">
        <v>148.38800000000001</v>
      </c>
      <c r="L355">
        <v>0.37</v>
      </c>
      <c r="M355">
        <v>3.5299999999999998E-2</v>
      </c>
      <c r="N355" s="5">
        <v>44224</v>
      </c>
      <c r="O355">
        <v>1031.5</v>
      </c>
      <c r="P355" s="5">
        <v>44306</v>
      </c>
      <c r="Q355" s="5">
        <v>44307</v>
      </c>
      <c r="R355" s="2" t="s">
        <v>880</v>
      </c>
      <c r="S355" s="2">
        <v>1993</v>
      </c>
      <c r="T355" s="2">
        <v>2021</v>
      </c>
      <c r="U355" s="2">
        <v>24</v>
      </c>
      <c r="V355" s="2">
        <v>4</v>
      </c>
      <c r="W355" s="2">
        <v>-0.72139917695473255</v>
      </c>
      <c r="X355" s="2">
        <v>-0.77664137248432863</v>
      </c>
      <c r="Y355" s="2">
        <v>-0.79839189994044069</v>
      </c>
      <c r="Z355" s="2">
        <v>-0.82456594972790886</v>
      </c>
      <c r="AA355" s="2">
        <v>-0.84532785012565681</v>
      </c>
      <c r="AB355" s="2">
        <v>35.96</v>
      </c>
      <c r="AC355" s="2">
        <v>38.590000000000003</v>
      </c>
      <c r="AD355" s="2">
        <v>41.06</v>
      </c>
      <c r="AE355" s="2">
        <v>43.77</v>
      </c>
      <c r="AF355">
        <v>6.77</v>
      </c>
      <c r="AG355" s="2"/>
      <c r="AH355" s="2"/>
      <c r="AI355" s="2"/>
      <c r="AJ355" s="2"/>
    </row>
    <row r="356" spans="1:36" x14ac:dyDescent="0.2">
      <c r="A356" s="2" t="s">
        <v>1236</v>
      </c>
      <c r="B356" s="2" t="s">
        <v>1237</v>
      </c>
      <c r="C356" s="2" t="s">
        <v>1238</v>
      </c>
      <c r="D356" s="2" t="s">
        <v>878</v>
      </c>
      <c r="E356" s="2" t="s">
        <v>52</v>
      </c>
      <c r="F356" s="2" t="s">
        <v>53</v>
      </c>
      <c r="G356">
        <v>3192</v>
      </c>
      <c r="H356">
        <v>2124</v>
      </c>
      <c r="I356">
        <v>51.631500000000003</v>
      </c>
      <c r="J356">
        <v>2.7650000000000001</v>
      </c>
      <c r="K356">
        <v>972.875</v>
      </c>
      <c r="L356">
        <v>0.37</v>
      </c>
      <c r="M356">
        <v>1.3599999999999999E-2</v>
      </c>
      <c r="N356" s="5">
        <v>44203</v>
      </c>
      <c r="O356">
        <v>2689</v>
      </c>
      <c r="P356" s="5">
        <v>44306</v>
      </c>
      <c r="Q356" s="5">
        <v>44307</v>
      </c>
      <c r="R356" s="2" t="s">
        <v>880</v>
      </c>
      <c r="S356" s="2">
        <v>2008</v>
      </c>
      <c r="T356" s="2">
        <v>2021</v>
      </c>
      <c r="U356" s="2">
        <v>8</v>
      </c>
      <c r="V356" s="2">
        <v>5</v>
      </c>
      <c r="W356" s="2">
        <v>0.8642324505014144</v>
      </c>
      <c r="X356" s="2">
        <v>-4.3333685210598577E-2</v>
      </c>
      <c r="Y356" s="2">
        <v>-0.53650428333972633</v>
      </c>
      <c r="Z356" s="2">
        <v>-0.56758110836417419</v>
      </c>
      <c r="AA356" s="2">
        <v>-0.60986057224036894</v>
      </c>
      <c r="AB356" s="2">
        <v>21.940799999999999</v>
      </c>
      <c r="AC356" s="2">
        <v>33.532299999999999</v>
      </c>
      <c r="AD356" s="2">
        <v>36.901699999999998</v>
      </c>
      <c r="AE356" s="2">
        <v>37.166200000000003</v>
      </c>
      <c r="AF356">
        <v>14.5</v>
      </c>
      <c r="AG356" s="2"/>
      <c r="AH356" s="2"/>
      <c r="AI356" s="2"/>
      <c r="AJ356" s="2"/>
    </row>
    <row r="357" spans="1:36" x14ac:dyDescent="0.2">
      <c r="A357" s="2" t="s">
        <v>1239</v>
      </c>
      <c r="B357" s="2" t="s">
        <v>1240</v>
      </c>
      <c r="C357" s="2" t="s">
        <v>1241</v>
      </c>
      <c r="D357" s="2" t="s">
        <v>878</v>
      </c>
      <c r="E357" s="2" t="s">
        <v>110</v>
      </c>
      <c r="F357" s="2" t="s">
        <v>182</v>
      </c>
      <c r="G357">
        <v>1983</v>
      </c>
      <c r="H357">
        <v>1249</v>
      </c>
      <c r="I357">
        <v>18.854700000000001</v>
      </c>
      <c r="J357">
        <v>8.2530000000000001</v>
      </c>
      <c r="K357">
        <v>237.36799999999999</v>
      </c>
      <c r="L357">
        <v>0.81</v>
      </c>
      <c r="M357">
        <v>4.0899999999999999E-2</v>
      </c>
      <c r="N357" s="5">
        <v>44294</v>
      </c>
      <c r="O357">
        <v>1966.5</v>
      </c>
      <c r="P357" s="5">
        <v>44306</v>
      </c>
      <c r="Q357" s="5">
        <v>44307</v>
      </c>
      <c r="R357" s="2" t="s">
        <v>880</v>
      </c>
      <c r="S357" s="2">
        <v>2008</v>
      </c>
      <c r="T357" s="2">
        <v>2021</v>
      </c>
      <c r="U357" s="2">
        <v>8</v>
      </c>
      <c r="V357" s="2">
        <v>5</v>
      </c>
      <c r="W357" s="2">
        <v>1.2071490094745909</v>
      </c>
      <c r="X357" s="2">
        <v>0.27124687614334692</v>
      </c>
      <c r="Y357" s="2">
        <v>-0.10325867050442793</v>
      </c>
      <c r="Z357" s="2">
        <v>-0.61765144732915545</v>
      </c>
      <c r="AA357" s="2">
        <v>-0.59278130369575799</v>
      </c>
      <c r="AB357" s="2">
        <v>49.148899999999998</v>
      </c>
      <c r="AC357" s="2">
        <v>107.232</v>
      </c>
      <c r="AD357" s="2">
        <v>71.828599999999994</v>
      </c>
      <c r="AE357" s="2">
        <v>100.68300000000001</v>
      </c>
      <c r="AF357">
        <v>41</v>
      </c>
      <c r="AG357" s="2"/>
      <c r="AH357" s="2"/>
      <c r="AI357" s="2"/>
      <c r="AJ357" s="2"/>
    </row>
    <row r="358" spans="1:36" x14ac:dyDescent="0.2">
      <c r="A358" s="2" t="s">
        <v>1242</v>
      </c>
      <c r="B358" s="2" t="s">
        <v>1243</v>
      </c>
      <c r="C358" s="2" t="s">
        <v>1244</v>
      </c>
      <c r="D358" s="2" t="s">
        <v>878</v>
      </c>
      <c r="E358" s="2" t="s">
        <v>501</v>
      </c>
      <c r="F358" s="2" t="s">
        <v>1067</v>
      </c>
      <c r="G358">
        <v>2593</v>
      </c>
      <c r="H358">
        <v>2145</v>
      </c>
      <c r="I358">
        <v>51.561199999999999</v>
      </c>
      <c r="J358">
        <v>4.2640000000000002</v>
      </c>
      <c r="K358">
        <v>573.17100000000005</v>
      </c>
      <c r="L358">
        <v>1.01</v>
      </c>
      <c r="M358">
        <v>4.0899999999999999E-2</v>
      </c>
      <c r="N358" s="5">
        <v>44168</v>
      </c>
      <c r="O358">
        <v>2443</v>
      </c>
      <c r="P358" s="5">
        <v>44306</v>
      </c>
      <c r="Q358" s="5">
        <v>44307</v>
      </c>
      <c r="R358" s="2" t="s">
        <v>880</v>
      </c>
      <c r="S358" s="2">
        <v>1993</v>
      </c>
      <c r="T358" s="2">
        <v>2020</v>
      </c>
      <c r="U358" s="2">
        <v>23</v>
      </c>
      <c r="V358" s="2">
        <v>4</v>
      </c>
      <c r="W358" s="2">
        <v>3.6503464203233258</v>
      </c>
      <c r="X358" s="2">
        <v>0.29625337968327548</v>
      </c>
      <c r="Y358" s="2">
        <v>0.21009615384615388</v>
      </c>
      <c r="Z358" s="2">
        <v>0.20531545552496117</v>
      </c>
      <c r="AA358" s="2">
        <v>4.8204060385216137E-2</v>
      </c>
      <c r="AB358" s="2">
        <v>83.53</v>
      </c>
      <c r="AC358" s="2">
        <v>89.27</v>
      </c>
      <c r="AD358" s="2">
        <v>96.05</v>
      </c>
      <c r="AE358" s="2">
        <v>100.68</v>
      </c>
      <c r="AG358" s="2"/>
      <c r="AH358" s="2"/>
      <c r="AI358" s="2"/>
      <c r="AJ358" s="2"/>
    </row>
    <row r="359" spans="1:36" x14ac:dyDescent="0.2">
      <c r="A359" s="2" t="s">
        <v>1245</v>
      </c>
      <c r="B359" s="2" t="s">
        <v>1246</v>
      </c>
      <c r="C359" s="2" t="s">
        <v>1247</v>
      </c>
      <c r="D359" s="2" t="s">
        <v>878</v>
      </c>
      <c r="E359" s="2" t="s">
        <v>44</v>
      </c>
      <c r="F359" s="2" t="s">
        <v>160</v>
      </c>
      <c r="G359">
        <v>3949.01</v>
      </c>
      <c r="H359">
        <v>1997</v>
      </c>
      <c r="J359">
        <v>23.213999999999999</v>
      </c>
      <c r="K359">
        <v>145.34299999999999</v>
      </c>
      <c r="N359" s="5">
        <v>43776</v>
      </c>
      <c r="O359">
        <v>3391</v>
      </c>
      <c r="P359" s="5">
        <v>44306</v>
      </c>
      <c r="Q359" s="5">
        <v>44307</v>
      </c>
      <c r="R359" s="2" t="s">
        <v>880</v>
      </c>
      <c r="S359" s="2">
        <v>1993</v>
      </c>
      <c r="T359" s="2">
        <v>2019</v>
      </c>
      <c r="U359" s="2">
        <v>21</v>
      </c>
      <c r="V359" s="2">
        <v>4</v>
      </c>
      <c r="W359" s="2">
        <v>3.7585833333333332</v>
      </c>
      <c r="X359" s="2">
        <v>0.60853521126760557</v>
      </c>
      <c r="Y359" s="2">
        <v>0.18635041551246531</v>
      </c>
      <c r="Z359" s="2">
        <v>-6.6435967302452326E-2</v>
      </c>
      <c r="AA359" s="2">
        <v>-2.6842511284738992E-2</v>
      </c>
      <c r="AB359" s="2">
        <v>92.876499999999993</v>
      </c>
      <c r="AC359" s="2">
        <v>88.017099999999999</v>
      </c>
      <c r="AD359" s="2">
        <v>85.654499999999999</v>
      </c>
      <c r="AE359" s="2"/>
      <c r="AG359" s="2"/>
      <c r="AH359" s="2"/>
      <c r="AI359" s="2"/>
      <c r="AJ359" s="2"/>
    </row>
    <row r="360" spans="1:36" x14ac:dyDescent="0.2">
      <c r="A360" s="2" t="s">
        <v>1248</v>
      </c>
      <c r="B360" s="2" t="s">
        <v>1249</v>
      </c>
      <c r="C360" s="2" t="s">
        <v>1250</v>
      </c>
      <c r="D360" s="2" t="s">
        <v>878</v>
      </c>
      <c r="E360" s="2" t="s">
        <v>48</v>
      </c>
      <c r="F360" s="2" t="s">
        <v>56</v>
      </c>
      <c r="G360">
        <v>1923</v>
      </c>
      <c r="H360">
        <v>1323</v>
      </c>
      <c r="I360">
        <v>24.366800000000001</v>
      </c>
      <c r="J360">
        <v>1.0589999999999999</v>
      </c>
      <c r="K360">
        <v>1580.74</v>
      </c>
      <c r="L360">
        <v>0.38</v>
      </c>
      <c r="M360">
        <v>2.2700000000000001E-2</v>
      </c>
      <c r="N360" s="5">
        <v>44238</v>
      </c>
      <c r="O360">
        <v>1672.5</v>
      </c>
      <c r="P360" s="5">
        <v>44306</v>
      </c>
      <c r="Q360" s="5">
        <v>44307</v>
      </c>
      <c r="R360" s="2" t="s">
        <v>880</v>
      </c>
      <c r="S360" s="2">
        <v>2009</v>
      </c>
      <c r="T360" s="2">
        <v>2021</v>
      </c>
      <c r="U360" s="2">
        <v>9</v>
      </c>
      <c r="V360" s="2">
        <v>3</v>
      </c>
      <c r="W360" s="2">
        <v>0.63013698630136994</v>
      </c>
      <c r="X360" s="2">
        <v>-0.46851272889682893</v>
      </c>
      <c r="Y360" s="2">
        <v>-0.50622406639004147</v>
      </c>
      <c r="Z360" s="2">
        <v>-0.33519553072625691</v>
      </c>
      <c r="AA360" s="2">
        <v>-0.58391608391608396</v>
      </c>
      <c r="AB360" s="2">
        <v>29</v>
      </c>
      <c r="AC360" s="2">
        <v>17.899999999999999</v>
      </c>
      <c r="AD360" s="2">
        <v>18.600000000000001</v>
      </c>
      <c r="AE360" s="2">
        <v>28.6</v>
      </c>
      <c r="AF360">
        <v>11.9</v>
      </c>
      <c r="AG360" s="2"/>
      <c r="AH360" s="2"/>
      <c r="AI360" s="2"/>
      <c r="AJ360" s="2"/>
    </row>
    <row r="361" spans="1:36" x14ac:dyDescent="0.2">
      <c r="A361" s="2" t="s">
        <v>1251</v>
      </c>
      <c r="B361" s="2" t="s">
        <v>1252</v>
      </c>
      <c r="C361" s="2" t="s">
        <v>1253</v>
      </c>
      <c r="D361" s="2" t="s">
        <v>878</v>
      </c>
      <c r="E361" s="2" t="s">
        <v>52</v>
      </c>
      <c r="F361" s="2" t="s">
        <v>61</v>
      </c>
      <c r="G361">
        <v>1738.57</v>
      </c>
      <c r="H361">
        <v>1088.5</v>
      </c>
      <c r="I361">
        <v>25.897400000000001</v>
      </c>
      <c r="J361">
        <v>5.6269999999999998</v>
      </c>
      <c r="K361">
        <v>287.18700000000001</v>
      </c>
      <c r="L361">
        <v>0.47</v>
      </c>
      <c r="M361">
        <v>2.8500000000000001E-2</v>
      </c>
      <c r="N361" s="5">
        <v>44294</v>
      </c>
      <c r="O361">
        <v>1623.5</v>
      </c>
      <c r="P361" s="5">
        <v>44306</v>
      </c>
      <c r="Q361" s="5">
        <v>44307</v>
      </c>
      <c r="R361" s="2" t="s">
        <v>880</v>
      </c>
      <c r="S361" s="2">
        <v>1994</v>
      </c>
      <c r="T361" s="2">
        <v>2021</v>
      </c>
      <c r="U361" s="2">
        <v>22</v>
      </c>
      <c r="V361" s="2">
        <v>2</v>
      </c>
      <c r="W361" s="2">
        <v>-0.10000000000000006</v>
      </c>
      <c r="X361" s="2">
        <v>-0.70931677018633543</v>
      </c>
      <c r="Y361" s="2">
        <v>-0.72142857142857142</v>
      </c>
      <c r="Z361" s="2">
        <v>-0.73737373737373735</v>
      </c>
      <c r="AA361" s="2">
        <v>-0.6657142857142857</v>
      </c>
      <c r="AB361" s="2">
        <v>43.25</v>
      </c>
      <c r="AC361" s="2">
        <v>44.55</v>
      </c>
      <c r="AD361" s="2">
        <v>45.9</v>
      </c>
      <c r="AE361" s="2">
        <v>35</v>
      </c>
      <c r="AF361">
        <v>11.7</v>
      </c>
      <c r="AG361" s="2"/>
      <c r="AH361" s="2"/>
      <c r="AI361" s="2"/>
      <c r="AJ361" s="2"/>
    </row>
    <row r="362" spans="1:36" x14ac:dyDescent="0.2">
      <c r="A362" s="2" t="s">
        <v>1254</v>
      </c>
      <c r="B362" s="2" t="s">
        <v>1255</v>
      </c>
      <c r="C362" s="2" t="s">
        <v>1256</v>
      </c>
      <c r="D362" s="2" t="s">
        <v>878</v>
      </c>
      <c r="E362" s="2" t="s">
        <v>110</v>
      </c>
      <c r="F362" s="2" t="s">
        <v>1023</v>
      </c>
      <c r="G362">
        <v>3118.5</v>
      </c>
      <c r="H362">
        <v>1304.2</v>
      </c>
      <c r="I362">
        <v>25.244</v>
      </c>
      <c r="J362">
        <v>20.847000000000001</v>
      </c>
      <c r="K362">
        <v>146.4</v>
      </c>
      <c r="L362">
        <v>0.73</v>
      </c>
      <c r="M362">
        <v>2.3E-2</v>
      </c>
      <c r="N362" s="5">
        <v>44273</v>
      </c>
      <c r="O362">
        <v>3071</v>
      </c>
      <c r="P362" s="5">
        <v>44306</v>
      </c>
      <c r="Q362" s="5">
        <v>44307</v>
      </c>
      <c r="R362" s="2" t="s">
        <v>880</v>
      </c>
      <c r="S362" s="2">
        <v>2000</v>
      </c>
      <c r="T362" s="2">
        <v>2021</v>
      </c>
      <c r="U362" s="2">
        <v>11</v>
      </c>
      <c r="V362" s="2">
        <v>8</v>
      </c>
      <c r="W362" s="2">
        <v>-0.32476788896183062</v>
      </c>
      <c r="X362" s="2">
        <v>0.41193081539004589</v>
      </c>
      <c r="Y362" s="2"/>
      <c r="Z362" s="2">
        <v>-5.9483734946841317E-2</v>
      </c>
      <c r="AA362" s="2">
        <v>0.2156248311632179</v>
      </c>
      <c r="AB362" s="2">
        <v>36.939300000000003</v>
      </c>
      <c r="AC362" s="2">
        <v>76.553700000000006</v>
      </c>
      <c r="AD362" s="2">
        <v>90.374600000000001</v>
      </c>
      <c r="AE362" s="2">
        <v>59.2288</v>
      </c>
      <c r="AF362">
        <v>72</v>
      </c>
      <c r="AG362" s="2"/>
      <c r="AH362" s="2"/>
      <c r="AI362" s="2"/>
      <c r="AJ362" s="2"/>
    </row>
    <row r="363" spans="1:36" x14ac:dyDescent="0.2">
      <c r="A363" s="2" t="s">
        <v>1257</v>
      </c>
      <c r="B363" s="2" t="s">
        <v>1258</v>
      </c>
      <c r="C363" s="2" t="s">
        <v>1259</v>
      </c>
      <c r="D363" s="2" t="s">
        <v>878</v>
      </c>
      <c r="E363" s="2" t="s">
        <v>16</v>
      </c>
      <c r="F363" s="2" t="s">
        <v>16</v>
      </c>
      <c r="G363">
        <v>1230.5</v>
      </c>
      <c r="H363">
        <v>710.4</v>
      </c>
      <c r="I363">
        <v>16.668900000000001</v>
      </c>
      <c r="N363" s="5"/>
      <c r="O363">
        <v>1227.5</v>
      </c>
      <c r="P363" s="5">
        <v>44306</v>
      </c>
      <c r="Q363" s="5">
        <v>44307</v>
      </c>
      <c r="R363" s="2" t="s">
        <v>880</v>
      </c>
      <c r="S363" s="2">
        <v>2013</v>
      </c>
      <c r="T363" s="2">
        <v>2012</v>
      </c>
      <c r="U363" s="2">
        <v>9</v>
      </c>
      <c r="V363" s="2">
        <v>2</v>
      </c>
      <c r="W363" s="2">
        <v>85.170212765957444</v>
      </c>
      <c r="X363" s="2"/>
      <c r="Y363" s="2"/>
      <c r="Z363" s="2">
        <v>7.1</v>
      </c>
      <c r="AA363" s="2">
        <v>0.58823529411764708</v>
      </c>
      <c r="AB363" s="2">
        <v>26.5</v>
      </c>
      <c r="AC363" s="2">
        <v>37</v>
      </c>
      <c r="AD363" s="2">
        <v>37.5</v>
      </c>
      <c r="AE363" s="2">
        <v>35</v>
      </c>
      <c r="AG363" s="2"/>
      <c r="AH363" s="2"/>
      <c r="AI363" s="2"/>
      <c r="AJ363" s="2"/>
    </row>
    <row r="364" spans="1:36" x14ac:dyDescent="0.2">
      <c r="A364" s="2" t="s">
        <v>1260</v>
      </c>
      <c r="B364" s="2" t="s">
        <v>1261</v>
      </c>
      <c r="C364" s="2" t="s">
        <v>1262</v>
      </c>
      <c r="D364" s="2" t="s">
        <v>878</v>
      </c>
      <c r="E364" s="2" t="s">
        <v>132</v>
      </c>
      <c r="F364" s="2" t="s">
        <v>788</v>
      </c>
      <c r="G364">
        <v>8020</v>
      </c>
      <c r="H364">
        <v>5782</v>
      </c>
      <c r="I364">
        <v>39.073999999999998</v>
      </c>
      <c r="N364" s="5"/>
      <c r="O364">
        <v>6676</v>
      </c>
      <c r="P364" s="5">
        <v>44306</v>
      </c>
      <c r="Q364" s="5">
        <v>44306</v>
      </c>
      <c r="R364" s="2" t="s">
        <v>880</v>
      </c>
      <c r="S364" s="2">
        <v>2003</v>
      </c>
      <c r="T364" s="2">
        <v>2020</v>
      </c>
      <c r="U364" s="2">
        <v>15</v>
      </c>
      <c r="V364" s="2">
        <v>2</v>
      </c>
      <c r="W364" s="2">
        <v>5.5149253731343277</v>
      </c>
      <c r="X364" s="2">
        <v>0.26521739130434779</v>
      </c>
      <c r="Y364" s="2">
        <v>-2.7839643652561249E-2</v>
      </c>
      <c r="Z364" s="2">
        <v>8.0445544554455448E-2</v>
      </c>
      <c r="AA364" s="2">
        <v>8.0831408775981859E-3</v>
      </c>
      <c r="AB364" s="2">
        <v>161.6</v>
      </c>
      <c r="AC364" s="2">
        <v>168.2</v>
      </c>
      <c r="AD364" s="2">
        <v>173.2</v>
      </c>
      <c r="AE364" s="2">
        <v>174.6</v>
      </c>
      <c r="AG364" s="2"/>
      <c r="AH364" s="2"/>
      <c r="AI364" s="2"/>
      <c r="AJ364" s="2"/>
    </row>
    <row r="365" spans="1:36" x14ac:dyDescent="0.2">
      <c r="A365" s="2" t="s">
        <v>1263</v>
      </c>
      <c r="B365" s="2" t="s">
        <v>1264</v>
      </c>
      <c r="C365" s="2" t="s">
        <v>1265</v>
      </c>
      <c r="D365" s="2" t="s">
        <v>878</v>
      </c>
      <c r="E365" s="2" t="s">
        <v>127</v>
      </c>
      <c r="F365" s="2" t="s">
        <v>342</v>
      </c>
      <c r="G365">
        <v>2000</v>
      </c>
      <c r="H365">
        <v>1484.9</v>
      </c>
      <c r="I365">
        <v>30.4193</v>
      </c>
      <c r="J365">
        <v>1.0900000000000001</v>
      </c>
      <c r="K365">
        <v>1763.76</v>
      </c>
      <c r="L365">
        <v>0.47</v>
      </c>
      <c r="M365">
        <v>2.4400000000000002E-2</v>
      </c>
      <c r="N365" s="5">
        <v>44315</v>
      </c>
      <c r="O365">
        <v>1924</v>
      </c>
      <c r="P365" s="5">
        <v>44306</v>
      </c>
      <c r="Q365" s="5">
        <v>44307</v>
      </c>
      <c r="R365" s="2" t="s">
        <v>880</v>
      </c>
      <c r="S365" s="2">
        <v>1994</v>
      </c>
      <c r="T365" s="2">
        <v>2020</v>
      </c>
      <c r="U365" s="2">
        <v>22</v>
      </c>
      <c r="V365" s="2">
        <v>3</v>
      </c>
      <c r="W365" s="2">
        <v>2.2494311717861208</v>
      </c>
      <c r="X365" s="2">
        <v>0.93234672304439759</v>
      </c>
      <c r="Y365" s="2">
        <v>0.7310606060606063</v>
      </c>
      <c r="Z365" s="2">
        <v>0.22192513368983968</v>
      </c>
      <c r="AA365" s="2">
        <v>5.5427251732101751E-2</v>
      </c>
      <c r="AB365" s="2">
        <v>37.4</v>
      </c>
      <c r="AC365" s="2">
        <v>40.1</v>
      </c>
      <c r="AD365" s="2">
        <v>43.3</v>
      </c>
      <c r="AE365" s="2">
        <v>45.7</v>
      </c>
      <c r="AG365" s="2"/>
      <c r="AH365" s="2"/>
      <c r="AI365" s="2"/>
      <c r="AJ365" s="2"/>
    </row>
    <row r="366" spans="1:36" x14ac:dyDescent="0.2">
      <c r="A366" s="2" t="s">
        <v>1266</v>
      </c>
      <c r="B366" s="2" t="s">
        <v>1267</v>
      </c>
      <c r="C366" s="2" t="s">
        <v>1268</v>
      </c>
      <c r="D366" s="2" t="s">
        <v>878</v>
      </c>
      <c r="E366" s="2" t="s">
        <v>110</v>
      </c>
      <c r="F366" s="2" t="s">
        <v>1269</v>
      </c>
      <c r="G366">
        <v>1379.5</v>
      </c>
      <c r="H366">
        <v>645.4</v>
      </c>
      <c r="I366">
        <v>25.122599999999998</v>
      </c>
      <c r="J366">
        <v>4.7210000000000001</v>
      </c>
      <c r="K366">
        <v>195.298</v>
      </c>
      <c r="L366">
        <v>0.19</v>
      </c>
      <c r="M366">
        <v>2.0199999999999999E-2</v>
      </c>
      <c r="N366" s="5">
        <v>44308</v>
      </c>
      <c r="O366">
        <v>924.6</v>
      </c>
      <c r="P366" s="5">
        <v>44306</v>
      </c>
      <c r="Q366" s="5">
        <v>44307</v>
      </c>
      <c r="R366" s="2" t="s">
        <v>880</v>
      </c>
      <c r="S366" s="2">
        <v>2009</v>
      </c>
      <c r="T366" s="2">
        <v>2014</v>
      </c>
      <c r="U366" s="2">
        <v>5</v>
      </c>
      <c r="V366" s="2">
        <v>6</v>
      </c>
      <c r="W366" s="2">
        <v>-0.16074900972272235</v>
      </c>
      <c r="X366" s="2"/>
      <c r="Y366" s="2">
        <v>-0.16074900972272235</v>
      </c>
      <c r="Z366" s="2">
        <v>-0.88553232592786635</v>
      </c>
      <c r="AA366" s="2">
        <v>-0.77400315473727754</v>
      </c>
      <c r="AB366" s="2">
        <v>24.802900000000001</v>
      </c>
      <c r="AC366" s="2">
        <v>30.005099999999999</v>
      </c>
      <c r="AD366" s="2">
        <v>15.0732</v>
      </c>
      <c r="AE366" s="2">
        <v>11.3422</v>
      </c>
      <c r="AG366" s="2"/>
      <c r="AH366" s="2"/>
      <c r="AI366" s="2"/>
      <c r="AJ366" s="2"/>
    </row>
    <row r="367" spans="1:36" x14ac:dyDescent="0.2">
      <c r="A367" s="2" t="s">
        <v>1270</v>
      </c>
      <c r="B367" s="2" t="s">
        <v>1271</v>
      </c>
      <c r="C367" s="2" t="s">
        <v>1272</v>
      </c>
      <c r="D367" s="2" t="s">
        <v>878</v>
      </c>
      <c r="E367" s="2" t="s">
        <v>501</v>
      </c>
      <c r="F367" s="2" t="s">
        <v>1067</v>
      </c>
      <c r="G367">
        <v>980.2</v>
      </c>
      <c r="H367">
        <v>625</v>
      </c>
      <c r="I367">
        <v>59.739100000000001</v>
      </c>
      <c r="J367">
        <v>4.1520000000000001</v>
      </c>
      <c r="K367">
        <v>231.64699999999999</v>
      </c>
      <c r="L367">
        <v>0.43</v>
      </c>
      <c r="M367">
        <v>4.3999999999999997E-2</v>
      </c>
      <c r="N367" s="5">
        <v>44182</v>
      </c>
      <c r="O367">
        <v>961.4</v>
      </c>
      <c r="P367" s="5">
        <v>44306</v>
      </c>
      <c r="Q367" s="5">
        <v>44307</v>
      </c>
      <c r="R367" s="2" t="s">
        <v>880</v>
      </c>
      <c r="S367" s="2">
        <v>1994</v>
      </c>
      <c r="T367" s="2">
        <v>2020</v>
      </c>
      <c r="U367" s="2">
        <v>18</v>
      </c>
      <c r="V367" s="2">
        <v>8</v>
      </c>
      <c r="W367" s="2">
        <v>0.80252631578947375</v>
      </c>
      <c r="X367" s="2">
        <v>0.22699914015477216</v>
      </c>
      <c r="Y367" s="2">
        <v>0.12806324110671935</v>
      </c>
      <c r="Z367" s="2">
        <v>9.3207354443309659E-2</v>
      </c>
      <c r="AA367" s="2">
        <v>2.6126558005752719E-2</v>
      </c>
      <c r="AB367" s="2">
        <v>39.159999999999997</v>
      </c>
      <c r="AC367" s="2">
        <v>40.25</v>
      </c>
      <c r="AD367" s="2">
        <v>41.72</v>
      </c>
      <c r="AE367" s="2">
        <v>42.81</v>
      </c>
      <c r="AG367" s="2"/>
      <c r="AH367" s="2"/>
      <c r="AI367" s="2"/>
      <c r="AJ367" s="2"/>
    </row>
    <row r="368" spans="1:36" x14ac:dyDescent="0.2">
      <c r="A368" s="2" t="s">
        <v>1273</v>
      </c>
      <c r="B368" s="2" t="s">
        <v>1274</v>
      </c>
      <c r="C368" s="2" t="s">
        <v>1275</v>
      </c>
      <c r="D368" s="2" t="s">
        <v>878</v>
      </c>
      <c r="E368" s="2" t="s">
        <v>132</v>
      </c>
      <c r="F368" s="2" t="s">
        <v>133</v>
      </c>
      <c r="G368">
        <v>2914</v>
      </c>
      <c r="H368">
        <v>20.88</v>
      </c>
      <c r="J368">
        <v>2.3940000000000001</v>
      </c>
      <c r="K368">
        <v>898.49599999999998</v>
      </c>
      <c r="N368" s="5"/>
      <c r="O368">
        <v>2142</v>
      </c>
      <c r="P368" s="5">
        <v>44306</v>
      </c>
      <c r="Q368" s="5">
        <v>44307</v>
      </c>
      <c r="R368" s="2" t="s">
        <v>880</v>
      </c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G368" s="2"/>
      <c r="AH368" s="2"/>
      <c r="AI368" s="2"/>
      <c r="AJ368" s="2"/>
    </row>
    <row r="369" spans="1:36" x14ac:dyDescent="0.2">
      <c r="A369" s="2" t="s">
        <v>1276</v>
      </c>
      <c r="B369" s="2" t="s">
        <v>1277</v>
      </c>
      <c r="C369" s="2" t="s">
        <v>1278</v>
      </c>
      <c r="D369" s="2" t="s">
        <v>878</v>
      </c>
      <c r="E369" s="2" t="s">
        <v>186</v>
      </c>
      <c r="F369" s="2" t="s">
        <v>1279</v>
      </c>
      <c r="G369">
        <v>1008</v>
      </c>
      <c r="H369">
        <v>769.8</v>
      </c>
      <c r="I369">
        <v>8.0695800000000002</v>
      </c>
      <c r="J369">
        <v>8.1080000000000005</v>
      </c>
      <c r="K369">
        <v>123.014</v>
      </c>
      <c r="L369">
        <v>0.22</v>
      </c>
      <c r="M369">
        <v>2.24E-2</v>
      </c>
      <c r="N369" s="5">
        <v>44273</v>
      </c>
      <c r="O369">
        <v>997</v>
      </c>
      <c r="P369" s="5">
        <v>44306</v>
      </c>
      <c r="Q369" s="5">
        <v>44307</v>
      </c>
      <c r="R369" s="2" t="s">
        <v>880</v>
      </c>
      <c r="S369" s="2">
        <v>1994</v>
      </c>
      <c r="T369" s="2">
        <v>2021</v>
      </c>
      <c r="U369" s="2">
        <v>21</v>
      </c>
      <c r="V369" s="2">
        <v>3</v>
      </c>
      <c r="W369" s="2">
        <v>0.87654320987654322</v>
      </c>
      <c r="X369" s="2">
        <v>2.7027027027026931E-2</v>
      </c>
      <c r="Y369" s="2">
        <v>-3.7974683544303889E-2</v>
      </c>
      <c r="Z369" s="2">
        <v>-0.10059171597633132</v>
      </c>
      <c r="AA369" s="2">
        <v>-0.57422969187675077</v>
      </c>
      <c r="AB369" s="2">
        <v>16.45</v>
      </c>
      <c r="AC369" s="2">
        <v>16.899999999999999</v>
      </c>
      <c r="AD369" s="2">
        <v>19.55</v>
      </c>
      <c r="AE369" s="2">
        <v>35.700000000000003</v>
      </c>
      <c r="AF369">
        <v>15.2</v>
      </c>
      <c r="AG369" s="2"/>
      <c r="AH369" s="2"/>
      <c r="AI369" s="2"/>
      <c r="AJ369" s="2"/>
    </row>
    <row r="370" spans="1:36" x14ac:dyDescent="0.2">
      <c r="A370" s="2" t="s">
        <v>1280</v>
      </c>
      <c r="B370" s="2" t="s">
        <v>1281</v>
      </c>
      <c r="C370" s="2" t="s">
        <v>1282</v>
      </c>
      <c r="D370" s="2" t="s">
        <v>878</v>
      </c>
      <c r="E370" s="2" t="s">
        <v>52</v>
      </c>
      <c r="F370" s="2" t="s">
        <v>905</v>
      </c>
      <c r="G370">
        <v>159.428</v>
      </c>
      <c r="H370">
        <v>0.89600000000000002</v>
      </c>
      <c r="J370">
        <v>-0.58799999999999997</v>
      </c>
      <c r="N370" s="5">
        <v>43944</v>
      </c>
      <c r="O370">
        <v>99.67</v>
      </c>
      <c r="P370" s="5">
        <v>44306</v>
      </c>
      <c r="Q370" s="5">
        <v>44307</v>
      </c>
      <c r="R370" s="2" t="s">
        <v>880</v>
      </c>
      <c r="S370" s="2">
        <v>1994</v>
      </c>
      <c r="T370" s="2">
        <v>2020</v>
      </c>
      <c r="U370" s="2">
        <v>14</v>
      </c>
      <c r="V370" s="2">
        <v>5</v>
      </c>
      <c r="W370" s="2">
        <v>0.41999999999999993</v>
      </c>
      <c r="X370" s="2">
        <v>-0.66908406196983539</v>
      </c>
      <c r="Y370" s="2">
        <v>-0.69619169875909293</v>
      </c>
      <c r="Z370" s="2">
        <v>0.5434782608695653</v>
      </c>
      <c r="AA370" s="2">
        <v>-0.3931623931623931</v>
      </c>
      <c r="AB370" s="2">
        <v>4.5999999999999996</v>
      </c>
      <c r="AC370" s="2">
        <v>11.7</v>
      </c>
      <c r="AD370" s="2">
        <v>11.7</v>
      </c>
      <c r="AE370" s="2">
        <v>7.1</v>
      </c>
      <c r="AG370" s="2"/>
      <c r="AH370" s="2"/>
      <c r="AI370" s="2"/>
      <c r="AJ370" s="2"/>
    </row>
    <row r="371" spans="1:36" x14ac:dyDescent="0.2">
      <c r="A371" s="2" t="s">
        <v>1283</v>
      </c>
      <c r="B371" s="2" t="s">
        <v>1284</v>
      </c>
      <c r="C371" s="2" t="s">
        <v>1285</v>
      </c>
      <c r="D371" s="2" t="s">
        <v>878</v>
      </c>
      <c r="E371" s="2" t="s">
        <v>110</v>
      </c>
      <c r="F371" s="2" t="s">
        <v>220</v>
      </c>
      <c r="G371">
        <v>620.79999999999995</v>
      </c>
      <c r="H371">
        <v>225.5</v>
      </c>
      <c r="I371">
        <v>14.5143</v>
      </c>
      <c r="J371">
        <v>0.54300000000000004</v>
      </c>
      <c r="K371">
        <v>1122.6500000000001</v>
      </c>
      <c r="L371">
        <v>0.36</v>
      </c>
      <c r="M371">
        <v>5.6800000000000003E-2</v>
      </c>
      <c r="N371" s="5">
        <v>44343</v>
      </c>
      <c r="O371">
        <v>616.20000000000005</v>
      </c>
      <c r="P371" s="5">
        <v>44306</v>
      </c>
      <c r="Q371" s="5">
        <v>44307</v>
      </c>
      <c r="R371" s="2" t="s">
        <v>880</v>
      </c>
      <c r="S371" s="2">
        <v>2017</v>
      </c>
      <c r="T371" s="2">
        <v>2021</v>
      </c>
      <c r="U371" s="2">
        <v>2</v>
      </c>
      <c r="V371" s="2">
        <v>3</v>
      </c>
      <c r="W371" s="2">
        <v>-6.3706145106032397E-2</v>
      </c>
      <c r="X371" s="2">
        <v>5.1237803494440666</v>
      </c>
      <c r="Y371" s="2"/>
      <c r="Z371" s="2">
        <v>-0.73583104933437737</v>
      </c>
      <c r="AA371" s="2">
        <v>-0.52973208451317788</v>
      </c>
      <c r="AB371" s="2"/>
      <c r="AC371" s="2">
        <v>81.727999999999994</v>
      </c>
      <c r="AD371" s="2">
        <v>59.41</v>
      </c>
      <c r="AE371" s="2">
        <v>45.91</v>
      </c>
      <c r="AF371">
        <v>21.59</v>
      </c>
      <c r="AG371" s="2"/>
      <c r="AH371" s="2"/>
      <c r="AI371" s="2"/>
      <c r="AJ371" s="2"/>
    </row>
    <row r="372" spans="1:36" x14ac:dyDescent="0.2">
      <c r="A372" s="2" t="s">
        <v>1286</v>
      </c>
      <c r="B372" s="2" t="s">
        <v>1287</v>
      </c>
      <c r="C372" s="2" t="s">
        <v>1288</v>
      </c>
      <c r="D372" s="2" t="s">
        <v>878</v>
      </c>
      <c r="E372" s="2" t="s">
        <v>52</v>
      </c>
      <c r="F372" s="2" t="s">
        <v>879</v>
      </c>
      <c r="G372">
        <v>1063.5</v>
      </c>
      <c r="H372">
        <v>445.7</v>
      </c>
      <c r="J372">
        <v>4.1749999999999998</v>
      </c>
      <c r="K372">
        <v>228.31100000000001</v>
      </c>
      <c r="N372" s="5">
        <v>43888</v>
      </c>
      <c r="O372">
        <v>962</v>
      </c>
      <c r="P372" s="5">
        <v>44306</v>
      </c>
      <c r="Q372" s="5">
        <v>44307</v>
      </c>
      <c r="R372" s="2" t="s">
        <v>880</v>
      </c>
      <c r="S372" s="2">
        <v>2013</v>
      </c>
      <c r="T372" s="2">
        <v>2020</v>
      </c>
      <c r="U372" s="2">
        <v>4</v>
      </c>
      <c r="V372" s="2">
        <v>3</v>
      </c>
      <c r="W372" s="2">
        <v>1.0418604651162791</v>
      </c>
      <c r="X372" s="2">
        <v>1.0418604651162791</v>
      </c>
      <c r="Y372" s="2">
        <v>-3.3039647577092511E-2</v>
      </c>
      <c r="Z372" s="2">
        <v>-0.18401486988847585</v>
      </c>
      <c r="AA372" s="2">
        <v>-0.25085324232081918</v>
      </c>
      <c r="AB372" s="2">
        <v>53.8</v>
      </c>
      <c r="AC372" s="2">
        <v>40.9</v>
      </c>
      <c r="AD372" s="2">
        <v>58.6</v>
      </c>
      <c r="AE372" s="2">
        <v>43.9</v>
      </c>
      <c r="AG372" s="2"/>
      <c r="AH372" s="2"/>
      <c r="AI372" s="2"/>
      <c r="AJ372" s="2"/>
    </row>
    <row r="373" spans="1:36" x14ac:dyDescent="0.2">
      <c r="A373" s="2" t="s">
        <v>1289</v>
      </c>
      <c r="B373" s="2" t="s">
        <v>1290</v>
      </c>
      <c r="C373" s="2" t="s">
        <v>1291</v>
      </c>
      <c r="D373" s="2" t="s">
        <v>878</v>
      </c>
      <c r="E373" s="2" t="s">
        <v>48</v>
      </c>
      <c r="F373" s="2" t="s">
        <v>377</v>
      </c>
      <c r="G373">
        <v>199.35</v>
      </c>
      <c r="H373">
        <v>90.54</v>
      </c>
      <c r="J373">
        <v>3.621</v>
      </c>
      <c r="K373">
        <v>53.106900000000003</v>
      </c>
      <c r="L373">
        <v>0.03</v>
      </c>
      <c r="M373">
        <v>1.5100000000000001E-2</v>
      </c>
      <c r="N373" s="5">
        <v>44280</v>
      </c>
      <c r="O373">
        <v>192.9</v>
      </c>
      <c r="P373" s="5">
        <v>44306</v>
      </c>
      <c r="Q373" s="5">
        <v>44307</v>
      </c>
      <c r="R373" s="2" t="s">
        <v>880</v>
      </c>
      <c r="S373" s="2">
        <v>1994</v>
      </c>
      <c r="T373" s="2">
        <v>2021</v>
      </c>
      <c r="U373" s="2">
        <v>13</v>
      </c>
      <c r="V373" s="2">
        <v>6</v>
      </c>
      <c r="W373" s="2">
        <v>-0.78181818181818186</v>
      </c>
      <c r="X373" s="2"/>
      <c r="Y373" s="2"/>
      <c r="Z373" s="2">
        <v>0.5</v>
      </c>
      <c r="AA373" s="2">
        <v>-0.4</v>
      </c>
      <c r="AB373" s="2"/>
      <c r="AC373" s="2">
        <v>2</v>
      </c>
      <c r="AD373" s="2">
        <v>19.5</v>
      </c>
      <c r="AE373" s="2">
        <v>5</v>
      </c>
      <c r="AF373">
        <v>3</v>
      </c>
      <c r="AG373" s="2"/>
      <c r="AH373" s="2"/>
      <c r="AI373" s="2"/>
      <c r="AJ373" s="2"/>
    </row>
    <row r="374" spans="1:36" x14ac:dyDescent="0.2">
      <c r="A374" s="2" t="s">
        <v>1292</v>
      </c>
      <c r="B374" s="2" t="s">
        <v>1293</v>
      </c>
      <c r="C374" s="2" t="s">
        <v>1294</v>
      </c>
      <c r="D374" s="2" t="s">
        <v>878</v>
      </c>
      <c r="E374" s="2" t="s">
        <v>40</v>
      </c>
      <c r="F374" s="2" t="s">
        <v>338</v>
      </c>
      <c r="G374">
        <v>774.4</v>
      </c>
      <c r="H374">
        <v>543.20000000000005</v>
      </c>
      <c r="I374">
        <v>22.801100000000002</v>
      </c>
      <c r="J374">
        <v>1.512</v>
      </c>
      <c r="K374">
        <v>423.75</v>
      </c>
      <c r="L374">
        <v>0.23</v>
      </c>
      <c r="M374">
        <v>3.5200000000000002E-2</v>
      </c>
      <c r="N374" s="5">
        <v>44210</v>
      </c>
      <c r="O374">
        <v>638.6</v>
      </c>
      <c r="P374" s="5">
        <v>44306</v>
      </c>
      <c r="Q374" s="5">
        <v>44307</v>
      </c>
      <c r="R374" s="2" t="s">
        <v>880</v>
      </c>
      <c r="S374" s="2">
        <v>1994</v>
      </c>
      <c r="T374" s="2">
        <v>2021</v>
      </c>
      <c r="U374" s="2">
        <v>19</v>
      </c>
      <c r="V374" s="2">
        <v>8</v>
      </c>
      <c r="W374" s="2">
        <v>0.10439024390243903</v>
      </c>
      <c r="X374" s="2">
        <v>-2.0761245674740501E-2</v>
      </c>
      <c r="Y374" s="2">
        <v>-0.15836431226765793</v>
      </c>
      <c r="Z374" s="2">
        <v>-0.28580441640378546</v>
      </c>
      <c r="AA374" s="2">
        <v>-0.33607038123167154</v>
      </c>
      <c r="AB374" s="2">
        <v>14.57</v>
      </c>
      <c r="AC374" s="2">
        <v>15.85</v>
      </c>
      <c r="AD374" s="2">
        <v>16.64</v>
      </c>
      <c r="AE374" s="2">
        <v>17.05</v>
      </c>
      <c r="AF374">
        <v>11.32</v>
      </c>
      <c r="AG374" s="2"/>
      <c r="AH374" s="2"/>
      <c r="AI374" s="2"/>
      <c r="AJ374" s="2"/>
    </row>
    <row r="375" spans="1:36" x14ac:dyDescent="0.2">
      <c r="A375" s="2" t="s">
        <v>1295</v>
      </c>
      <c r="B375" s="2" t="s">
        <v>1296</v>
      </c>
      <c r="C375" s="2" t="s">
        <v>1297</v>
      </c>
      <c r="D375" s="2" t="s">
        <v>149</v>
      </c>
      <c r="E375" s="2" t="s">
        <v>127</v>
      </c>
      <c r="F375" s="2" t="s">
        <v>239</v>
      </c>
      <c r="G375">
        <v>27.04</v>
      </c>
      <c r="H375">
        <v>16.97</v>
      </c>
      <c r="J375">
        <v>23.536000000000001</v>
      </c>
      <c r="K375">
        <v>1.11276</v>
      </c>
      <c r="N375" s="5"/>
      <c r="O375">
        <v>26.19</v>
      </c>
      <c r="P375" s="5">
        <v>44306</v>
      </c>
      <c r="Q375" s="5">
        <v>44306</v>
      </c>
      <c r="R375" s="2" t="s">
        <v>2851</v>
      </c>
      <c r="S375" s="2">
        <v>2005</v>
      </c>
      <c r="T375" s="2">
        <v>2005</v>
      </c>
      <c r="U375" s="2">
        <v>0</v>
      </c>
      <c r="V375" s="2">
        <v>0</v>
      </c>
      <c r="W375" s="2">
        <v>0</v>
      </c>
      <c r="X375" s="2"/>
      <c r="Y375" s="2"/>
      <c r="Z375" s="2"/>
      <c r="AA375" s="2"/>
      <c r="AB375" s="2"/>
      <c r="AC375" s="2"/>
      <c r="AD375" s="2"/>
      <c r="AE375" s="2"/>
      <c r="AG375" s="2"/>
      <c r="AH375" s="2"/>
      <c r="AI375" s="2"/>
      <c r="AJ375" s="2"/>
    </row>
    <row r="376" spans="1:36" x14ac:dyDescent="0.2">
      <c r="A376" s="2" t="s">
        <v>1299</v>
      </c>
      <c r="B376" s="2" t="s">
        <v>1300</v>
      </c>
      <c r="C376" s="2" t="s">
        <v>1301</v>
      </c>
      <c r="D376" s="2" t="s">
        <v>149</v>
      </c>
      <c r="E376" s="2" t="s">
        <v>127</v>
      </c>
      <c r="F376" s="2" t="s">
        <v>239</v>
      </c>
      <c r="G376">
        <v>26.79</v>
      </c>
      <c r="H376">
        <v>15.98</v>
      </c>
      <c r="J376">
        <v>23.536000000000001</v>
      </c>
      <c r="K376">
        <v>1.1100000000000001</v>
      </c>
      <c r="N376" s="5"/>
      <c r="O376">
        <v>26.13</v>
      </c>
      <c r="P376" s="5">
        <v>44306</v>
      </c>
      <c r="Q376" s="5">
        <v>44306</v>
      </c>
      <c r="R376" s="2" t="s">
        <v>2851</v>
      </c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G376" s="2"/>
      <c r="AH376" s="2"/>
      <c r="AI376" s="2"/>
      <c r="AJ376" s="2"/>
    </row>
    <row r="377" spans="1:36" x14ac:dyDescent="0.2">
      <c r="A377" s="2" t="s">
        <v>1302</v>
      </c>
      <c r="B377" s="2" t="s">
        <v>1303</v>
      </c>
      <c r="C377" s="2" t="s">
        <v>1304</v>
      </c>
      <c r="D377" s="2" t="s">
        <v>878</v>
      </c>
      <c r="E377" s="2" t="s">
        <v>40</v>
      </c>
      <c r="F377" s="2" t="s">
        <v>338</v>
      </c>
      <c r="G377">
        <v>4302.95</v>
      </c>
      <c r="H377">
        <v>2295.87</v>
      </c>
      <c r="I377">
        <v>193.179</v>
      </c>
      <c r="J377">
        <v>11.622999999999999</v>
      </c>
      <c r="K377">
        <v>324.09899999999999</v>
      </c>
      <c r="L377">
        <v>0.39</v>
      </c>
      <c r="M377">
        <v>1.0200000000000001E-2</v>
      </c>
      <c r="N377" s="5">
        <v>44203</v>
      </c>
      <c r="O377">
        <v>3768</v>
      </c>
      <c r="P377" s="5">
        <v>44306</v>
      </c>
      <c r="Q377" s="5">
        <v>44307</v>
      </c>
      <c r="R377" s="2" t="s">
        <v>880</v>
      </c>
      <c r="S377" s="2">
        <v>1998</v>
      </c>
      <c r="T377" s="2">
        <v>2021</v>
      </c>
      <c r="U377" s="2">
        <v>16</v>
      </c>
      <c r="V377" s="2">
        <v>7</v>
      </c>
      <c r="W377" s="2">
        <v>5.458333333333333</v>
      </c>
      <c r="X377" s="2">
        <v>-0.29545454545454547</v>
      </c>
      <c r="Y377" s="2">
        <v>-0.48333333333333334</v>
      </c>
      <c r="Z377" s="2">
        <v>-0.42592592592592593</v>
      </c>
      <c r="AA377" s="2">
        <v>-0.651685393258427</v>
      </c>
      <c r="AB377" s="2">
        <v>40</v>
      </c>
      <c r="AC377" s="2">
        <v>27</v>
      </c>
      <c r="AD377" s="2">
        <v>43</v>
      </c>
      <c r="AE377" s="2">
        <v>44.5</v>
      </c>
      <c r="AF377">
        <v>15.5</v>
      </c>
      <c r="AG377" s="2"/>
      <c r="AH377" s="2"/>
      <c r="AI377" s="2"/>
      <c r="AJ377" s="2"/>
    </row>
    <row r="378" spans="1:36" x14ac:dyDescent="0.2">
      <c r="A378" s="2" t="s">
        <v>1305</v>
      </c>
      <c r="B378" s="2" t="s">
        <v>1306</v>
      </c>
      <c r="C378" s="2" t="s">
        <v>1307</v>
      </c>
      <c r="D378" s="2" t="s">
        <v>878</v>
      </c>
      <c r="E378" s="2" t="s">
        <v>44</v>
      </c>
      <c r="F378" s="2" t="s">
        <v>160</v>
      </c>
      <c r="G378">
        <v>1721.63</v>
      </c>
      <c r="H378">
        <v>1023.55</v>
      </c>
      <c r="I378">
        <v>195.06200000000001</v>
      </c>
      <c r="J378">
        <v>2.6850000000000001</v>
      </c>
      <c r="K378">
        <v>581.19200000000001</v>
      </c>
      <c r="N378" s="5">
        <v>43846</v>
      </c>
      <c r="O378">
        <v>1568</v>
      </c>
      <c r="P378" s="5">
        <v>44306</v>
      </c>
      <c r="Q378" s="5">
        <v>44307</v>
      </c>
      <c r="R378" s="2" t="s">
        <v>880</v>
      </c>
      <c r="S378" s="2">
        <v>2002</v>
      </c>
      <c r="T378" s="2">
        <v>2020</v>
      </c>
      <c r="U378" s="2">
        <v>15</v>
      </c>
      <c r="V378" s="2">
        <v>3</v>
      </c>
      <c r="W378" s="2">
        <v>3.5593220338983049</v>
      </c>
      <c r="X378" s="2">
        <v>0.21719457013574647</v>
      </c>
      <c r="Y378" s="2">
        <v>-2.1818181818181868E-2</v>
      </c>
      <c r="Z378" s="2">
        <v>-0.71168274383708474</v>
      </c>
      <c r="AA378" s="2">
        <v>-0.30129870129870134</v>
      </c>
      <c r="AB378" s="2">
        <v>93.3</v>
      </c>
      <c r="AC378" s="2">
        <v>34.6</v>
      </c>
      <c r="AD378" s="2">
        <v>38.5</v>
      </c>
      <c r="AE378" s="2">
        <v>26.9</v>
      </c>
      <c r="AG378" s="2"/>
      <c r="AH378" s="2"/>
      <c r="AI378" s="2"/>
      <c r="AJ378" s="2"/>
    </row>
    <row r="379" spans="1:36" x14ac:dyDescent="0.2">
      <c r="A379" s="2" t="s">
        <v>1308</v>
      </c>
      <c r="B379" s="2" t="s">
        <v>1309</v>
      </c>
      <c r="C379" s="2" t="s">
        <v>1310</v>
      </c>
      <c r="D379" s="2" t="s">
        <v>878</v>
      </c>
      <c r="E379" s="2" t="s">
        <v>501</v>
      </c>
      <c r="F379" s="2" t="s">
        <v>827</v>
      </c>
      <c r="G379">
        <v>998.8</v>
      </c>
      <c r="H379">
        <v>805.4</v>
      </c>
      <c r="I379">
        <v>21.729700000000001</v>
      </c>
      <c r="J379">
        <v>5.2149999999999999</v>
      </c>
      <c r="K379">
        <v>174.17099999999999</v>
      </c>
      <c r="L379">
        <v>0.49</v>
      </c>
      <c r="M379">
        <v>5.3999999999999999E-2</v>
      </c>
      <c r="N379" s="5">
        <v>44161</v>
      </c>
      <c r="O379">
        <v>908.6</v>
      </c>
      <c r="P379" s="5">
        <v>44306</v>
      </c>
      <c r="Q379" s="5">
        <v>44307</v>
      </c>
      <c r="R379" s="2" t="s">
        <v>880</v>
      </c>
      <c r="S379" s="2">
        <v>1997</v>
      </c>
      <c r="T379" s="2">
        <v>2020</v>
      </c>
      <c r="U379" s="2">
        <v>20</v>
      </c>
      <c r="V379" s="2">
        <v>3</v>
      </c>
      <c r="W379" s="2">
        <v>2.7248194602812621</v>
      </c>
      <c r="X379" s="2">
        <v>0.19951040391676864</v>
      </c>
      <c r="Y379" s="2">
        <v>0.13531047265987034</v>
      </c>
      <c r="Z379" s="2">
        <v>-0.18442077230359519</v>
      </c>
      <c r="AA379" s="2">
        <v>2.4461634957139908E-2</v>
      </c>
      <c r="AB379" s="2">
        <v>60.08</v>
      </c>
      <c r="AC379" s="2">
        <v>46.52</v>
      </c>
      <c r="AD379" s="2">
        <v>47.83</v>
      </c>
      <c r="AE379" s="2">
        <v>49</v>
      </c>
      <c r="AG379" s="2"/>
      <c r="AH379" s="2"/>
      <c r="AI379" s="2"/>
      <c r="AJ379" s="2"/>
    </row>
    <row r="380" spans="1:36" x14ac:dyDescent="0.2">
      <c r="A380" s="2" t="s">
        <v>1311</v>
      </c>
      <c r="B380" s="2" t="s">
        <v>1312</v>
      </c>
      <c r="C380" s="2" t="s">
        <v>1313</v>
      </c>
      <c r="D380" s="2" t="s">
        <v>149</v>
      </c>
      <c r="E380" s="2" t="s">
        <v>36</v>
      </c>
      <c r="F380" s="2" t="s">
        <v>37</v>
      </c>
      <c r="G380">
        <v>9.7023799999999998</v>
      </c>
      <c r="H380">
        <v>3.8020800000000001</v>
      </c>
      <c r="J380">
        <v>9.2420000000000009</v>
      </c>
      <c r="K380">
        <v>0.75092000000000003</v>
      </c>
      <c r="L380">
        <v>0.13</v>
      </c>
      <c r="M380">
        <v>1.66E-2</v>
      </c>
      <c r="N380" s="5">
        <v>43913</v>
      </c>
      <c r="O380">
        <v>6.94</v>
      </c>
      <c r="P380" s="5">
        <v>44306</v>
      </c>
      <c r="Q380" s="5">
        <v>44306</v>
      </c>
      <c r="R380" s="2" t="s">
        <v>104</v>
      </c>
      <c r="S380" s="2">
        <v>2011</v>
      </c>
      <c r="T380" s="2">
        <v>2020</v>
      </c>
      <c r="U380" s="2">
        <v>5</v>
      </c>
      <c r="V380" s="2">
        <v>2</v>
      </c>
      <c r="W380" s="2">
        <v>-0.9332896551724138</v>
      </c>
      <c r="X380" s="2">
        <v>-0.94242261904761904</v>
      </c>
      <c r="Y380" s="2">
        <v>-0.95163500000000001</v>
      </c>
      <c r="Z380" s="2">
        <v>0</v>
      </c>
      <c r="AA380" s="2">
        <v>-0.75</v>
      </c>
      <c r="AB380" s="2">
        <v>9.6729999999999997E-2</v>
      </c>
      <c r="AC380" s="2">
        <v>0.38691999999999999</v>
      </c>
      <c r="AD380" s="2">
        <v>0.38691999999999999</v>
      </c>
      <c r="AE380" s="2">
        <v>9.6729999999999997E-2</v>
      </c>
      <c r="AG380" s="2"/>
      <c r="AH380" s="2">
        <v>-9.2123809523809524E-2</v>
      </c>
      <c r="AI380" s="2">
        <v>-7.1651851851851842E-2</v>
      </c>
      <c r="AJ380" s="2"/>
    </row>
    <row r="381" spans="1:36" x14ac:dyDescent="0.2">
      <c r="A381" s="2" t="s">
        <v>1314</v>
      </c>
      <c r="B381" s="2" t="s">
        <v>1315</v>
      </c>
      <c r="C381" s="2" t="s">
        <v>1316</v>
      </c>
      <c r="D381" s="2" t="s">
        <v>878</v>
      </c>
      <c r="E381" s="2" t="s">
        <v>48</v>
      </c>
      <c r="F381" s="2" t="s">
        <v>56</v>
      </c>
      <c r="G381">
        <v>333.4</v>
      </c>
      <c r="H381">
        <v>201.4</v>
      </c>
      <c r="I381">
        <v>7.4032299999999998</v>
      </c>
      <c r="J381">
        <v>3.2029999999999998</v>
      </c>
      <c r="K381">
        <v>85.981899999999996</v>
      </c>
      <c r="L381">
        <v>0.15</v>
      </c>
      <c r="M381">
        <v>5.1400000000000001E-2</v>
      </c>
      <c r="N381" s="5">
        <v>44301</v>
      </c>
      <c r="O381">
        <v>277.2</v>
      </c>
      <c r="P381" s="5">
        <v>44306</v>
      </c>
      <c r="Q381" s="5">
        <v>44307</v>
      </c>
      <c r="R381" s="2" t="s">
        <v>880</v>
      </c>
      <c r="S381" s="2">
        <v>2008</v>
      </c>
      <c r="T381" s="2">
        <v>2020</v>
      </c>
      <c r="U381" s="2">
        <v>10</v>
      </c>
      <c r="V381" s="2">
        <v>1</v>
      </c>
      <c r="W381" s="2">
        <v>0.83517417162276997</v>
      </c>
      <c r="X381" s="2">
        <v>0.43808255659121181</v>
      </c>
      <c r="Y381" s="2">
        <v>0.23782234957020071</v>
      </c>
      <c r="Z381" s="2">
        <v>1.1709601873536301E-2</v>
      </c>
      <c r="AA381" s="2">
        <v>0</v>
      </c>
      <c r="AB381" s="2">
        <v>21.35</v>
      </c>
      <c r="AC381" s="2">
        <v>24.6858</v>
      </c>
      <c r="AD381" s="2">
        <v>21.6</v>
      </c>
      <c r="AE381" s="2">
        <v>21.6</v>
      </c>
      <c r="AG381" s="2"/>
      <c r="AH381" s="2"/>
      <c r="AI381" s="2"/>
      <c r="AJ381" s="2"/>
    </row>
    <row r="382" spans="1:36" x14ac:dyDescent="0.2">
      <c r="A382" s="2" t="s">
        <v>1317</v>
      </c>
      <c r="B382" s="2" t="s">
        <v>1318</v>
      </c>
      <c r="C382" s="2" t="s">
        <v>1319</v>
      </c>
      <c r="D382" s="2" t="s">
        <v>878</v>
      </c>
      <c r="E382" s="2" t="s">
        <v>127</v>
      </c>
      <c r="F382" s="2" t="s">
        <v>1320</v>
      </c>
      <c r="G382">
        <v>690</v>
      </c>
      <c r="H382">
        <v>452.8</v>
      </c>
      <c r="I382">
        <v>47.8889</v>
      </c>
      <c r="J382">
        <v>0.14099999999999999</v>
      </c>
      <c r="K382">
        <v>4279.43</v>
      </c>
      <c r="L382">
        <v>0.04</v>
      </c>
      <c r="M382">
        <v>7.4999999999999997E-3</v>
      </c>
      <c r="N382" s="5">
        <v>44315</v>
      </c>
      <c r="O382">
        <v>602</v>
      </c>
      <c r="P382" s="5">
        <v>44306</v>
      </c>
      <c r="Q382" s="5">
        <v>44307</v>
      </c>
      <c r="R382" s="2" t="s">
        <v>880</v>
      </c>
      <c r="S382" s="2">
        <v>2009</v>
      </c>
      <c r="T382" s="2">
        <v>2020</v>
      </c>
      <c r="U382" s="2">
        <v>7</v>
      </c>
      <c r="V382" s="2">
        <v>4</v>
      </c>
      <c r="W382" s="2">
        <v>-0.55999999999999994</v>
      </c>
      <c r="X382" s="2">
        <v>-0.82400000000000007</v>
      </c>
      <c r="Y382" s="2">
        <v>-0.88421052631578956</v>
      </c>
      <c r="Z382" s="2">
        <v>-0.87134502923976609</v>
      </c>
      <c r="AA382" s="2">
        <v>-0.35294117647058815</v>
      </c>
      <c r="AB382" s="2">
        <v>34.200000000000003</v>
      </c>
      <c r="AC382" s="2">
        <v>6.1</v>
      </c>
      <c r="AD382" s="2">
        <v>6.8</v>
      </c>
      <c r="AE382" s="2">
        <v>4.4000000000000004</v>
      </c>
      <c r="AG382" s="2"/>
      <c r="AH382" s="2"/>
      <c r="AI382" s="2"/>
      <c r="AJ382" s="2"/>
    </row>
    <row r="383" spans="1:36" x14ac:dyDescent="0.2">
      <c r="A383" s="2" t="s">
        <v>1321</v>
      </c>
      <c r="B383" s="2" t="s">
        <v>1322</v>
      </c>
      <c r="C383" s="2" t="s">
        <v>1323</v>
      </c>
      <c r="D383" s="2" t="s">
        <v>878</v>
      </c>
      <c r="E383" s="2" t="s">
        <v>48</v>
      </c>
      <c r="F383" s="2" t="s">
        <v>919</v>
      </c>
      <c r="G383">
        <v>824.4</v>
      </c>
      <c r="H383">
        <v>439.6</v>
      </c>
      <c r="I383">
        <v>8.0240399999999994</v>
      </c>
      <c r="J383">
        <v>7.5439999999999996</v>
      </c>
      <c r="K383">
        <v>97.322400000000002</v>
      </c>
      <c r="L383">
        <v>0.48</v>
      </c>
      <c r="M383">
        <v>6.5699999999999995E-2</v>
      </c>
      <c r="N383" s="5">
        <v>44287</v>
      </c>
      <c r="O383">
        <v>734.4</v>
      </c>
      <c r="P383" s="5">
        <v>44306</v>
      </c>
      <c r="Q383" s="5">
        <v>44307</v>
      </c>
      <c r="R383" s="2" t="s">
        <v>880</v>
      </c>
      <c r="S383" s="2">
        <v>2011</v>
      </c>
      <c r="T383" s="2">
        <v>2021</v>
      </c>
      <c r="U383" s="2">
        <v>2</v>
      </c>
      <c r="V383" s="2">
        <v>4</v>
      </c>
      <c r="W383" s="2">
        <v>-0.42619047619047618</v>
      </c>
      <c r="X383" s="2">
        <v>-0.54868913857677903</v>
      </c>
      <c r="Y383" s="2">
        <v>-0.54868913857677903</v>
      </c>
      <c r="Z383" s="2">
        <v>-0.46647539477500094</v>
      </c>
      <c r="AA383" s="2">
        <v>-0.48504273504273498</v>
      </c>
      <c r="AB383" s="2">
        <v>46.471299999999999</v>
      </c>
      <c r="AC383" s="2">
        <v>45.171300000000002</v>
      </c>
      <c r="AD383" s="2">
        <v>46.8</v>
      </c>
      <c r="AE383" s="2">
        <v>46.8</v>
      </c>
      <c r="AF383">
        <v>24.1</v>
      </c>
      <c r="AG383" s="2"/>
      <c r="AH383" s="2"/>
      <c r="AI383" s="2"/>
      <c r="AJ383" s="2"/>
    </row>
    <row r="384" spans="1:36" x14ac:dyDescent="0.2">
      <c r="A384" s="2" t="s">
        <v>1324</v>
      </c>
      <c r="B384" s="2" t="s">
        <v>1325</v>
      </c>
      <c r="C384" s="2" t="s">
        <v>1326</v>
      </c>
      <c r="D384" s="2" t="s">
        <v>878</v>
      </c>
      <c r="E384" s="2" t="s">
        <v>110</v>
      </c>
      <c r="F384" s="2" t="s">
        <v>1023</v>
      </c>
      <c r="G384">
        <v>2408.5</v>
      </c>
      <c r="H384">
        <v>1206</v>
      </c>
      <c r="I384">
        <v>21.973500000000001</v>
      </c>
      <c r="J384">
        <v>9.6739999999999995</v>
      </c>
      <c r="K384">
        <v>223.279</v>
      </c>
      <c r="L384">
        <v>1.1499999999999999</v>
      </c>
      <c r="M384">
        <v>5.3100000000000001E-2</v>
      </c>
      <c r="N384" s="5">
        <v>44259</v>
      </c>
      <c r="O384">
        <v>2170</v>
      </c>
      <c r="P384" s="5">
        <v>44306</v>
      </c>
      <c r="Q384" s="5">
        <v>44307</v>
      </c>
      <c r="R384" s="2" t="s">
        <v>880</v>
      </c>
      <c r="S384" s="2">
        <v>1999</v>
      </c>
      <c r="T384" s="2">
        <v>2021</v>
      </c>
      <c r="U384" s="2">
        <v>17</v>
      </c>
      <c r="V384" s="2">
        <v>5</v>
      </c>
      <c r="W384" s="2">
        <v>14.443425076452598</v>
      </c>
      <c r="X384" s="2">
        <v>0.37921616823706122</v>
      </c>
      <c r="Y384" s="2">
        <v>3.6596387626583011</v>
      </c>
      <c r="Z384" s="2">
        <v>0.14111657692142568</v>
      </c>
      <c r="AA384" s="2">
        <v>3.2607224666630108</v>
      </c>
      <c r="AB384" s="2">
        <v>65.533500000000004</v>
      </c>
      <c r="AC384" s="2">
        <v>88.509799999999998</v>
      </c>
      <c r="AD384" s="2">
        <v>136.03</v>
      </c>
      <c r="AE384" s="2">
        <v>23.704899999999999</v>
      </c>
      <c r="AF384">
        <v>101</v>
      </c>
      <c r="AG384" s="2"/>
      <c r="AH384" s="2"/>
      <c r="AI384" s="2"/>
      <c r="AJ384" s="2"/>
    </row>
    <row r="385" spans="1:36" x14ac:dyDescent="0.2">
      <c r="A385" s="2" t="s">
        <v>1327</v>
      </c>
      <c r="B385" s="2" t="s">
        <v>1328</v>
      </c>
      <c r="C385" s="2" t="s">
        <v>1329</v>
      </c>
      <c r="D385" s="2" t="s">
        <v>878</v>
      </c>
      <c r="E385" s="2" t="s">
        <v>127</v>
      </c>
      <c r="F385" s="2" t="s">
        <v>128</v>
      </c>
      <c r="G385">
        <v>157.52000000000001</v>
      </c>
      <c r="H385">
        <v>87.113</v>
      </c>
      <c r="I385">
        <v>17.886500000000002</v>
      </c>
      <c r="J385">
        <v>1.976</v>
      </c>
      <c r="K385">
        <v>66.983800000000002</v>
      </c>
      <c r="L385">
        <v>0.08</v>
      </c>
      <c r="M385">
        <v>5.9900000000000002E-2</v>
      </c>
      <c r="N385" s="5">
        <v>44182</v>
      </c>
      <c r="O385">
        <v>132.80000000000001</v>
      </c>
      <c r="P385" s="5">
        <v>44306</v>
      </c>
      <c r="Q385" s="5">
        <v>44307</v>
      </c>
      <c r="R385" s="2" t="s">
        <v>880</v>
      </c>
      <c r="S385" s="2">
        <v>1994</v>
      </c>
      <c r="T385" s="2">
        <v>2020</v>
      </c>
      <c r="U385" s="2">
        <v>22</v>
      </c>
      <c r="V385" s="2">
        <v>4</v>
      </c>
      <c r="W385" s="2">
        <v>0.53321976149914818</v>
      </c>
      <c r="X385" s="2">
        <v>-0.13875598086124397</v>
      </c>
      <c r="Y385" s="2">
        <v>-0.2035398230088496</v>
      </c>
      <c r="Z385" s="2">
        <v>-0.3176648976497346</v>
      </c>
      <c r="AA385" s="2">
        <v>3.9260969976905293E-2</v>
      </c>
      <c r="AB385" s="2">
        <v>13.19</v>
      </c>
      <c r="AC385" s="2">
        <v>13.9339</v>
      </c>
      <c r="AD385" s="2">
        <v>8.66</v>
      </c>
      <c r="AE385" s="2">
        <v>9</v>
      </c>
      <c r="AG385" s="2"/>
      <c r="AH385" s="2"/>
      <c r="AI385" s="2"/>
      <c r="AJ385" s="2"/>
    </row>
    <row r="386" spans="1:36" x14ac:dyDescent="0.2">
      <c r="A386" s="2" t="s">
        <v>1330</v>
      </c>
      <c r="B386" s="2" t="s">
        <v>1331</v>
      </c>
      <c r="C386" s="2" t="s">
        <v>1332</v>
      </c>
      <c r="D386" s="2" t="s">
        <v>878</v>
      </c>
      <c r="E386" s="2" t="s">
        <v>44</v>
      </c>
      <c r="F386" s="2" t="s">
        <v>553</v>
      </c>
      <c r="G386">
        <v>5568</v>
      </c>
      <c r="H386">
        <v>2989</v>
      </c>
      <c r="J386">
        <v>-10.17</v>
      </c>
      <c r="N386" s="5">
        <v>43923</v>
      </c>
      <c r="O386">
        <v>5010</v>
      </c>
      <c r="P386" s="5">
        <v>44306</v>
      </c>
      <c r="Q386" s="5">
        <v>44307</v>
      </c>
      <c r="R386" s="2" t="s">
        <v>880</v>
      </c>
      <c r="S386" s="2">
        <v>2005</v>
      </c>
      <c r="T386" s="2">
        <v>2020</v>
      </c>
      <c r="U386" s="2">
        <v>12</v>
      </c>
      <c r="V386" s="2">
        <v>3</v>
      </c>
      <c r="W386" s="2">
        <v>4.8835616438356171</v>
      </c>
      <c r="X386" s="2">
        <v>1.0070093457943927</v>
      </c>
      <c r="Y386" s="2">
        <v>0.66796116504854375</v>
      </c>
      <c r="Z386" s="2">
        <v>0.14404894771469912</v>
      </c>
      <c r="AA386" s="2">
        <v>-0.70999324780553674</v>
      </c>
      <c r="AB386" s="2">
        <v>75.084199999999996</v>
      </c>
      <c r="AC386" s="2">
        <v>82</v>
      </c>
      <c r="AD386" s="2">
        <v>296.2</v>
      </c>
      <c r="AE386" s="2">
        <v>85.9</v>
      </c>
      <c r="AG386" s="2"/>
      <c r="AH386" s="2"/>
      <c r="AI386" s="2"/>
      <c r="AJ386" s="2"/>
    </row>
    <row r="387" spans="1:36" x14ac:dyDescent="0.2">
      <c r="A387" s="2" t="s">
        <v>1333</v>
      </c>
      <c r="B387" s="2" t="s">
        <v>1334</v>
      </c>
      <c r="C387" s="2" t="s">
        <v>1335</v>
      </c>
      <c r="D387" s="2" t="s">
        <v>878</v>
      </c>
      <c r="E387" s="2" t="s">
        <v>48</v>
      </c>
      <c r="F387" s="2" t="s">
        <v>56</v>
      </c>
      <c r="G387">
        <v>231.7</v>
      </c>
      <c r="H387">
        <v>108.9</v>
      </c>
      <c r="I387">
        <v>4.7750000000000004</v>
      </c>
      <c r="J387">
        <v>2.2029999999999998</v>
      </c>
      <c r="K387">
        <v>95.369900000000001</v>
      </c>
      <c r="L387">
        <v>0.18</v>
      </c>
      <c r="M387">
        <v>8.2400000000000001E-2</v>
      </c>
      <c r="N387" s="5">
        <v>44273</v>
      </c>
      <c r="O387">
        <v>211.6</v>
      </c>
      <c r="P387" s="5">
        <v>44306</v>
      </c>
      <c r="Q387" s="5">
        <v>44307</v>
      </c>
      <c r="R387" s="2" t="s">
        <v>880</v>
      </c>
      <c r="S387" s="2">
        <v>2020</v>
      </c>
      <c r="T387" s="2">
        <v>2021</v>
      </c>
      <c r="U387" s="2">
        <v>1</v>
      </c>
      <c r="V387" s="2">
        <v>0</v>
      </c>
      <c r="W387" s="2">
        <v>0.24162436548223359</v>
      </c>
      <c r="X387" s="2"/>
      <c r="Y387" s="2"/>
      <c r="Z387" s="2"/>
      <c r="AA387" s="2">
        <v>0.24162436548223359</v>
      </c>
      <c r="AB387" s="2"/>
      <c r="AC387" s="2"/>
      <c r="AD387" s="2"/>
      <c r="AE387" s="2"/>
      <c r="AF387">
        <v>12.23</v>
      </c>
      <c r="AG387" s="2"/>
      <c r="AH387" s="2"/>
      <c r="AI387" s="2"/>
      <c r="AJ387" s="2"/>
    </row>
    <row r="388" spans="1:36" x14ac:dyDescent="0.2">
      <c r="A388" s="2" t="s">
        <v>1336</v>
      </c>
      <c r="B388" s="2" t="s">
        <v>1337</v>
      </c>
      <c r="C388" s="2" t="s">
        <v>1338</v>
      </c>
      <c r="D388" s="2" t="s">
        <v>878</v>
      </c>
      <c r="E388" s="2" t="s">
        <v>48</v>
      </c>
      <c r="F388" s="2" t="s">
        <v>577</v>
      </c>
      <c r="G388">
        <v>683.6</v>
      </c>
      <c r="H388">
        <v>332.3</v>
      </c>
      <c r="I388">
        <v>22.155799999999999</v>
      </c>
      <c r="J388">
        <v>4.2880000000000003</v>
      </c>
      <c r="K388">
        <v>159.142</v>
      </c>
      <c r="L388">
        <v>0.08</v>
      </c>
      <c r="M388">
        <v>1.17E-2</v>
      </c>
      <c r="N388" s="5">
        <v>44147</v>
      </c>
      <c r="O388">
        <v>682.4</v>
      </c>
      <c r="P388" s="5">
        <v>44306</v>
      </c>
      <c r="Q388" s="5">
        <v>44307</v>
      </c>
      <c r="R388" s="2" t="s">
        <v>880</v>
      </c>
      <c r="S388" s="2">
        <v>1997</v>
      </c>
      <c r="T388" s="2">
        <v>2020</v>
      </c>
      <c r="U388" s="2">
        <v>17</v>
      </c>
      <c r="V388" s="2">
        <v>5</v>
      </c>
      <c r="W388" s="2">
        <v>0.20101781170483476</v>
      </c>
      <c r="X388" s="2">
        <v>2.8187702265372172</v>
      </c>
      <c r="Y388" s="2">
        <v>3.290909090909091</v>
      </c>
      <c r="Z388" s="2">
        <v>0.34090909090909088</v>
      </c>
      <c r="AA388" s="2">
        <v>0.11320754716981142</v>
      </c>
      <c r="AB388" s="2">
        <v>17.600000000000001</v>
      </c>
      <c r="AC388" s="2">
        <v>20.3</v>
      </c>
      <c r="AD388" s="2">
        <v>21.2</v>
      </c>
      <c r="AE388" s="2">
        <v>23.6</v>
      </c>
      <c r="AG388" s="2"/>
      <c r="AH388" s="2"/>
      <c r="AI388" s="2"/>
      <c r="AJ388" s="2"/>
    </row>
    <row r="389" spans="1:36" x14ac:dyDescent="0.2">
      <c r="A389" s="2" t="s">
        <v>1339</v>
      </c>
      <c r="B389" s="2" t="s">
        <v>1340</v>
      </c>
      <c r="C389" s="2" t="s">
        <v>1341</v>
      </c>
      <c r="D389" s="2" t="s">
        <v>878</v>
      </c>
      <c r="E389" s="2" t="s">
        <v>127</v>
      </c>
      <c r="F389" s="2" t="s">
        <v>342</v>
      </c>
      <c r="G389">
        <v>659</v>
      </c>
      <c r="H389">
        <v>345.8</v>
      </c>
      <c r="J389">
        <v>4.0090000000000003</v>
      </c>
      <c r="K389">
        <v>141.631</v>
      </c>
      <c r="N389" s="5">
        <v>44000</v>
      </c>
      <c r="O389">
        <v>570.4</v>
      </c>
      <c r="P389" s="5">
        <v>44306</v>
      </c>
      <c r="Q389" s="5">
        <v>44307</v>
      </c>
      <c r="R389" s="2" t="s">
        <v>880</v>
      </c>
      <c r="S389" s="2">
        <v>2005</v>
      </c>
      <c r="T389" s="2">
        <v>2020</v>
      </c>
      <c r="U389" s="2">
        <v>10</v>
      </c>
      <c r="V389" s="2">
        <v>4</v>
      </c>
      <c r="W389" s="2">
        <v>0.98630136986301375</v>
      </c>
      <c r="X389" s="2">
        <v>-0.15608465608465605</v>
      </c>
      <c r="Y389" s="2">
        <v>-0.17994858611825193</v>
      </c>
      <c r="Z389" s="2">
        <v>-0.18994413407821237</v>
      </c>
      <c r="AA389" s="2">
        <v>-0.28794642857142855</v>
      </c>
      <c r="AB389" s="2">
        <v>19.690000000000001</v>
      </c>
      <c r="AC389" s="2">
        <v>20.85</v>
      </c>
      <c r="AD389" s="2">
        <v>22.4</v>
      </c>
      <c r="AE389" s="2">
        <v>15.95</v>
      </c>
      <c r="AG389" s="2"/>
      <c r="AH389" s="2"/>
      <c r="AI389" s="2"/>
      <c r="AJ389" s="2"/>
    </row>
    <row r="390" spans="1:36" x14ac:dyDescent="0.2">
      <c r="A390" s="2" t="s">
        <v>1342</v>
      </c>
      <c r="B390" s="2" t="s">
        <v>1343</v>
      </c>
      <c r="C390" s="2" t="s">
        <v>1344</v>
      </c>
      <c r="D390" s="2" t="s">
        <v>878</v>
      </c>
      <c r="E390" s="2" t="s">
        <v>127</v>
      </c>
      <c r="F390" s="2" t="s">
        <v>1320</v>
      </c>
      <c r="G390">
        <v>623.20000000000005</v>
      </c>
      <c r="H390">
        <v>397.7</v>
      </c>
      <c r="I390">
        <v>34.3902</v>
      </c>
      <c r="J390">
        <v>0.39400000000000002</v>
      </c>
      <c r="K390">
        <v>1431.47</v>
      </c>
      <c r="N390" s="5">
        <v>43832</v>
      </c>
      <c r="O390">
        <v>563.79999999999995</v>
      </c>
      <c r="P390" s="5">
        <v>44306</v>
      </c>
      <c r="Q390" s="5">
        <v>44307</v>
      </c>
      <c r="R390" s="2" t="s">
        <v>880</v>
      </c>
      <c r="S390" s="2">
        <v>2017</v>
      </c>
      <c r="T390" s="2">
        <v>2020</v>
      </c>
      <c r="U390" s="2">
        <v>2</v>
      </c>
      <c r="V390" s="2">
        <v>1</v>
      </c>
      <c r="W390" s="2">
        <v>-0.53846153846153855</v>
      </c>
      <c r="X390" s="2"/>
      <c r="Y390" s="2"/>
      <c r="Z390" s="2">
        <v>-0.53846153846153855</v>
      </c>
      <c r="AA390" s="2">
        <v>-0.64179104477611948</v>
      </c>
      <c r="AB390" s="2"/>
      <c r="AC390" s="2">
        <v>5.9</v>
      </c>
      <c r="AD390" s="2">
        <v>6.7</v>
      </c>
      <c r="AE390" s="2">
        <v>2.4</v>
      </c>
      <c r="AG390" s="2"/>
      <c r="AH390" s="2"/>
      <c r="AI390" s="2"/>
      <c r="AJ390" s="2"/>
    </row>
    <row r="391" spans="1:36" x14ac:dyDescent="0.2">
      <c r="A391" s="2" t="s">
        <v>1345</v>
      </c>
      <c r="B391" s="2" t="s">
        <v>1346</v>
      </c>
      <c r="C391" s="2" t="s">
        <v>1347</v>
      </c>
      <c r="D391" s="2" t="s">
        <v>878</v>
      </c>
      <c r="E391" s="2" t="s">
        <v>52</v>
      </c>
      <c r="F391" s="2" t="s">
        <v>61</v>
      </c>
      <c r="G391">
        <v>12205</v>
      </c>
      <c r="H391">
        <v>7812</v>
      </c>
      <c r="I391">
        <v>51.533200000000001</v>
      </c>
      <c r="J391">
        <v>11.601000000000001</v>
      </c>
      <c r="K391">
        <v>1043.01</v>
      </c>
      <c r="L391">
        <v>1.18</v>
      </c>
      <c r="M391">
        <v>9.7000000000000003E-3</v>
      </c>
      <c r="N391" s="5">
        <v>44308</v>
      </c>
      <c r="O391">
        <v>12086.4</v>
      </c>
      <c r="P391" s="5">
        <v>44306</v>
      </c>
      <c r="Q391" s="5">
        <v>44307</v>
      </c>
      <c r="R391" s="2" t="s">
        <v>880</v>
      </c>
      <c r="S391" s="2">
        <v>1994</v>
      </c>
      <c r="T391" s="2">
        <v>2020</v>
      </c>
      <c r="U391" s="2">
        <v>26</v>
      </c>
      <c r="V391" s="2">
        <v>0</v>
      </c>
      <c r="W391" s="2">
        <v>15.397058823529411</v>
      </c>
      <c r="X391" s="2">
        <v>1.0272727272727271</v>
      </c>
      <c r="Y391" s="2">
        <v>0.69452887537993924</v>
      </c>
      <c r="Z391" s="2">
        <v>0.41139240506329122</v>
      </c>
      <c r="AA391" s="2">
        <v>8.2524271844660199E-2</v>
      </c>
      <c r="AB391" s="2">
        <v>79</v>
      </c>
      <c r="AC391" s="2">
        <v>91</v>
      </c>
      <c r="AD391" s="2">
        <v>103</v>
      </c>
      <c r="AE391" s="2">
        <v>111.5</v>
      </c>
      <c r="AG391" s="2"/>
      <c r="AH391" s="2"/>
      <c r="AI391" s="2"/>
      <c r="AJ391" s="2"/>
    </row>
    <row r="392" spans="1:36" x14ac:dyDescent="0.2">
      <c r="A392" s="2" t="s">
        <v>1348</v>
      </c>
      <c r="B392" s="2" t="s">
        <v>1349</v>
      </c>
      <c r="C392" s="2" t="s">
        <v>1350</v>
      </c>
      <c r="D392" s="2" t="s">
        <v>149</v>
      </c>
      <c r="E392" s="2" t="s">
        <v>52</v>
      </c>
      <c r="F392" s="2" t="s">
        <v>53</v>
      </c>
      <c r="G392">
        <v>26.74</v>
      </c>
      <c r="H392">
        <v>11.62</v>
      </c>
      <c r="J392">
        <v>5.7350000000000003</v>
      </c>
      <c r="K392">
        <v>4.3260699999999996</v>
      </c>
      <c r="L392">
        <v>0.24</v>
      </c>
      <c r="M392">
        <v>9.7000000000000003E-3</v>
      </c>
      <c r="N392" s="5">
        <v>44258</v>
      </c>
      <c r="O392">
        <v>24.81</v>
      </c>
      <c r="P392" s="5">
        <v>44306</v>
      </c>
      <c r="Q392" s="5">
        <v>44306</v>
      </c>
      <c r="R392" s="2" t="s">
        <v>104</v>
      </c>
      <c r="S392" s="2">
        <v>2014</v>
      </c>
      <c r="T392" s="2">
        <v>2021</v>
      </c>
      <c r="U392" s="2">
        <v>4</v>
      </c>
      <c r="V392" s="2">
        <v>3</v>
      </c>
      <c r="W392" s="2">
        <v>-0.93684210526315781</v>
      </c>
      <c r="X392" s="2">
        <v>-0.93684210526315781</v>
      </c>
      <c r="Y392" s="2">
        <v>-0.95041322314049581</v>
      </c>
      <c r="Z392" s="2">
        <v>-0.96531791907514441</v>
      </c>
      <c r="AA392" s="2">
        <v>-0.75</v>
      </c>
      <c r="AB392" s="2">
        <v>1.33</v>
      </c>
      <c r="AC392" s="2">
        <v>1.73</v>
      </c>
      <c r="AD392" s="2">
        <v>1.1100000000000001</v>
      </c>
      <c r="AE392" s="2">
        <v>0.24</v>
      </c>
      <c r="AF392">
        <v>0.06</v>
      </c>
      <c r="AG392" s="2">
        <v>1.1083333333333334</v>
      </c>
      <c r="AH392" s="2">
        <v>-0.86499999999999999</v>
      </c>
      <c r="AI392" s="2">
        <v>-0.92500000000000016</v>
      </c>
      <c r="AJ392" s="2"/>
    </row>
    <row r="393" spans="1:36" x14ac:dyDescent="0.2">
      <c r="A393" s="2" t="s">
        <v>1351</v>
      </c>
      <c r="B393" s="2" t="s">
        <v>1352</v>
      </c>
      <c r="C393" s="2" t="s">
        <v>1353</v>
      </c>
      <c r="D393" s="2" t="s">
        <v>878</v>
      </c>
      <c r="E393" s="2" t="s">
        <v>48</v>
      </c>
      <c r="F393" s="2" t="s">
        <v>56</v>
      </c>
      <c r="G393">
        <v>2009</v>
      </c>
      <c r="H393">
        <v>909</v>
      </c>
      <c r="I393">
        <v>36.556199999999997</v>
      </c>
      <c r="J393">
        <v>4.8639999999999999</v>
      </c>
      <c r="K393">
        <v>408.1</v>
      </c>
      <c r="L393">
        <v>0.53</v>
      </c>
      <c r="M393">
        <v>2.63E-2</v>
      </c>
      <c r="N393" s="5">
        <v>44175</v>
      </c>
      <c r="O393">
        <v>1996.5</v>
      </c>
      <c r="P393" s="5">
        <v>44306</v>
      </c>
      <c r="Q393" s="5">
        <v>44307</v>
      </c>
      <c r="R393" s="2" t="s">
        <v>880</v>
      </c>
      <c r="S393" s="2">
        <v>1995</v>
      </c>
      <c r="T393" s="2">
        <v>2020</v>
      </c>
      <c r="U393" s="2">
        <v>23</v>
      </c>
      <c r="V393" s="2">
        <v>2</v>
      </c>
      <c r="W393" s="2">
        <v>3.3817427385892116</v>
      </c>
      <c r="X393" s="2">
        <v>1.6009852216748768</v>
      </c>
      <c r="Y393" s="2">
        <v>1.3677130044843049</v>
      </c>
      <c r="Z393" s="2">
        <v>0.8526315789473683</v>
      </c>
      <c r="AA393" s="2">
        <v>5.5999999999999946E-2</v>
      </c>
      <c r="AB393" s="2">
        <v>28.5</v>
      </c>
      <c r="AC393" s="2">
        <v>31</v>
      </c>
      <c r="AD393" s="2">
        <v>50</v>
      </c>
      <c r="AE393" s="2">
        <v>52.8</v>
      </c>
      <c r="AG393" s="2"/>
      <c r="AH393" s="2"/>
      <c r="AI393" s="2"/>
      <c r="AJ393" s="2"/>
    </row>
    <row r="394" spans="1:36" x14ac:dyDescent="0.2">
      <c r="A394" s="2" t="s">
        <v>1354</v>
      </c>
      <c r="B394" s="2" t="s">
        <v>1355</v>
      </c>
      <c r="C394" s="2" t="s">
        <v>1356</v>
      </c>
      <c r="D394" s="2" t="s">
        <v>878</v>
      </c>
      <c r="E394" s="2" t="s">
        <v>186</v>
      </c>
      <c r="F394" s="2" t="s">
        <v>887</v>
      </c>
      <c r="G394">
        <v>732.8</v>
      </c>
      <c r="H394">
        <v>399.8</v>
      </c>
      <c r="J394">
        <v>10.680999999999999</v>
      </c>
      <c r="K394">
        <v>66.304699999999997</v>
      </c>
      <c r="L394">
        <v>0.24</v>
      </c>
      <c r="M394">
        <v>3.3300000000000003E-2</v>
      </c>
      <c r="N394" s="5">
        <v>44252</v>
      </c>
      <c r="O394">
        <v>711.8</v>
      </c>
      <c r="P394" s="5">
        <v>44306</v>
      </c>
      <c r="Q394" s="5">
        <v>44307</v>
      </c>
      <c r="R394" s="2" t="s">
        <v>880</v>
      </c>
      <c r="S394" s="2">
        <v>1993</v>
      </c>
      <c r="T394" s="2">
        <v>2021</v>
      </c>
      <c r="U394" s="2">
        <v>21</v>
      </c>
      <c r="V394" s="2">
        <v>7</v>
      </c>
      <c r="W394" s="2">
        <v>-0.74082073434125273</v>
      </c>
      <c r="X394" s="2">
        <v>-0.80830670926517567</v>
      </c>
      <c r="Y394" s="2">
        <v>-0.83606557377049184</v>
      </c>
      <c r="Z394" s="2">
        <v>-0.87261146496815289</v>
      </c>
      <c r="AA394" s="2">
        <v>-0.74576271186440679</v>
      </c>
      <c r="AB394" s="2">
        <v>41.786700000000003</v>
      </c>
      <c r="AC394" s="2">
        <v>47.1</v>
      </c>
      <c r="AD394" s="2">
        <v>46.15</v>
      </c>
      <c r="AE394" s="2">
        <v>23.6</v>
      </c>
      <c r="AF394">
        <v>6</v>
      </c>
      <c r="AG394" s="2"/>
      <c r="AH394" s="2"/>
      <c r="AI394" s="2"/>
      <c r="AJ394" s="2"/>
    </row>
    <row r="395" spans="1:36" x14ac:dyDescent="0.2">
      <c r="A395" s="2" t="s">
        <v>1357</v>
      </c>
      <c r="B395" s="2" t="s">
        <v>1358</v>
      </c>
      <c r="C395" s="2" t="s">
        <v>1359</v>
      </c>
      <c r="D395" s="2" t="s">
        <v>878</v>
      </c>
      <c r="E395" s="2" t="s">
        <v>44</v>
      </c>
      <c r="F395" s="2" t="s">
        <v>191</v>
      </c>
      <c r="G395">
        <v>997.94</v>
      </c>
      <c r="H395">
        <v>471.6</v>
      </c>
      <c r="I395">
        <v>38.730400000000003</v>
      </c>
      <c r="J395">
        <v>1.2729999999999999</v>
      </c>
      <c r="K395">
        <v>699.76400000000001</v>
      </c>
      <c r="L395">
        <v>0.01</v>
      </c>
      <c r="M395">
        <v>1.6000000000000001E-3</v>
      </c>
      <c r="N395" s="5">
        <v>44371</v>
      </c>
      <c r="O395">
        <v>895.2</v>
      </c>
      <c r="P395" s="5">
        <v>44306</v>
      </c>
      <c r="Q395" s="5">
        <v>44307</v>
      </c>
      <c r="R395" s="2" t="s">
        <v>880</v>
      </c>
      <c r="S395" s="2">
        <v>1998</v>
      </c>
      <c r="T395" s="2">
        <v>2019</v>
      </c>
      <c r="U395" s="2">
        <v>15</v>
      </c>
      <c r="V395" s="2">
        <v>6</v>
      </c>
      <c r="W395" s="2">
        <v>-0.77368421052631586</v>
      </c>
      <c r="X395" s="2">
        <v>-0.9325490196078432</v>
      </c>
      <c r="Y395" s="2">
        <v>-0.92773109243697482</v>
      </c>
      <c r="Z395" s="2">
        <v>-0.73333333333333339</v>
      </c>
      <c r="AA395" s="2">
        <v>4.8780487804878092E-2</v>
      </c>
      <c r="AB395" s="2">
        <v>1.56</v>
      </c>
      <c r="AC395" s="2">
        <v>1.64</v>
      </c>
      <c r="AD395" s="2">
        <v>1.72</v>
      </c>
      <c r="AE395" s="2"/>
      <c r="AG395" s="2"/>
      <c r="AH395" s="2"/>
      <c r="AI395" s="2"/>
      <c r="AJ395" s="2"/>
    </row>
    <row r="396" spans="1:36" x14ac:dyDescent="0.2">
      <c r="A396" s="2" t="s">
        <v>1360</v>
      </c>
      <c r="B396" s="2" t="s">
        <v>1361</v>
      </c>
      <c r="C396" s="2" t="s">
        <v>1362</v>
      </c>
      <c r="D396" s="2" t="s">
        <v>878</v>
      </c>
      <c r="E396" s="2" t="s">
        <v>52</v>
      </c>
      <c r="F396" s="2" t="s">
        <v>61</v>
      </c>
      <c r="G396">
        <v>205.28</v>
      </c>
      <c r="H396">
        <v>78.180000000000007</v>
      </c>
      <c r="J396">
        <v>1.458</v>
      </c>
      <c r="K396">
        <v>109.14700000000001</v>
      </c>
      <c r="L396">
        <v>0.01</v>
      </c>
      <c r="M396">
        <v>4.5999999999999999E-3</v>
      </c>
      <c r="N396" s="5">
        <v>44287</v>
      </c>
      <c r="O396">
        <v>160.48599999999999</v>
      </c>
      <c r="P396" s="5">
        <v>44306</v>
      </c>
      <c r="Q396" s="5">
        <v>44307</v>
      </c>
      <c r="R396" s="2" t="s">
        <v>880</v>
      </c>
      <c r="S396" s="2">
        <v>2007</v>
      </c>
      <c r="T396" s="2">
        <v>2021</v>
      </c>
      <c r="U396" s="2">
        <v>8</v>
      </c>
      <c r="V396" s="2">
        <v>6</v>
      </c>
      <c r="W396" s="2">
        <v>-0.88</v>
      </c>
      <c r="X396" s="2">
        <v>-0.90384615384615397</v>
      </c>
      <c r="Y396" s="2">
        <v>-0.8125</v>
      </c>
      <c r="Z396" s="2">
        <v>-0.82758620689655171</v>
      </c>
      <c r="AA396" s="2">
        <v>-0.77941176470588236</v>
      </c>
      <c r="AB396" s="2">
        <v>3.3</v>
      </c>
      <c r="AC396" s="2">
        <v>4.3499999999999996</v>
      </c>
      <c r="AD396" s="2">
        <v>4.75</v>
      </c>
      <c r="AE396" s="2">
        <v>3.4</v>
      </c>
      <c r="AF396">
        <v>0.75</v>
      </c>
      <c r="AG396" s="2"/>
      <c r="AH396" s="2"/>
      <c r="AI396" s="2"/>
      <c r="AJ396" s="2"/>
    </row>
    <row r="397" spans="1:36" x14ac:dyDescent="0.2">
      <c r="A397" s="2" t="s">
        <v>1363</v>
      </c>
      <c r="B397" s="2" t="s">
        <v>1364</v>
      </c>
      <c r="C397" s="2" t="s">
        <v>1365</v>
      </c>
      <c r="D397" s="2" t="s">
        <v>878</v>
      </c>
      <c r="E397" s="2" t="s">
        <v>110</v>
      </c>
      <c r="F397" s="2" t="s">
        <v>150</v>
      </c>
      <c r="G397">
        <v>3300</v>
      </c>
      <c r="H397">
        <v>1785.64</v>
      </c>
      <c r="I397">
        <v>60.056800000000003</v>
      </c>
      <c r="J397">
        <v>14.02</v>
      </c>
      <c r="K397">
        <v>226.17699999999999</v>
      </c>
      <c r="L397">
        <v>0.51</v>
      </c>
      <c r="M397">
        <v>1.6E-2</v>
      </c>
      <c r="N397" s="5">
        <v>44161</v>
      </c>
      <c r="O397">
        <v>3171</v>
      </c>
      <c r="P397" s="5">
        <v>44306</v>
      </c>
      <c r="Q397" s="5">
        <v>44307</v>
      </c>
      <c r="R397" s="2" t="s">
        <v>880</v>
      </c>
      <c r="S397" s="2">
        <v>1993</v>
      </c>
      <c r="T397" s="2">
        <v>2020</v>
      </c>
      <c r="U397" s="2">
        <v>23</v>
      </c>
      <c r="V397" s="2">
        <v>3</v>
      </c>
      <c r="W397" s="2">
        <v>3.8690476190476191</v>
      </c>
      <c r="X397" s="2">
        <v>-0.12606837606837606</v>
      </c>
      <c r="Y397" s="2">
        <v>3.2828282828282832E-2</v>
      </c>
      <c r="Z397" s="2">
        <v>-0.32950819672131149</v>
      </c>
      <c r="AA397" s="2">
        <v>-0.41066282420749278</v>
      </c>
      <c r="AB397" s="2">
        <v>76.25</v>
      </c>
      <c r="AC397" s="2">
        <v>81.5</v>
      </c>
      <c r="AD397" s="2">
        <v>86.75</v>
      </c>
      <c r="AE397" s="2">
        <v>51.125</v>
      </c>
      <c r="AG397" s="2"/>
      <c r="AH397" s="2"/>
      <c r="AI397" s="2"/>
      <c r="AJ397" s="2"/>
    </row>
    <row r="398" spans="1:36" x14ac:dyDescent="0.2">
      <c r="A398" s="2" t="s">
        <v>1366</v>
      </c>
      <c r="B398" s="2" t="s">
        <v>1367</v>
      </c>
      <c r="C398" s="2" t="s">
        <v>1368</v>
      </c>
      <c r="D398" s="2" t="s">
        <v>878</v>
      </c>
      <c r="E398" s="2" t="s">
        <v>110</v>
      </c>
      <c r="F398" s="2" t="s">
        <v>388</v>
      </c>
      <c r="G398">
        <v>3560</v>
      </c>
      <c r="H398">
        <v>2064</v>
      </c>
      <c r="I398">
        <v>33.4024</v>
      </c>
      <c r="J398">
        <v>24.719000000000001</v>
      </c>
      <c r="K398">
        <v>137.02000000000001</v>
      </c>
      <c r="L398">
        <v>0.84</v>
      </c>
      <c r="M398">
        <v>2.4799999999999999E-2</v>
      </c>
      <c r="N398" s="5">
        <v>44273</v>
      </c>
      <c r="O398">
        <v>3393</v>
      </c>
      <c r="P398" s="5">
        <v>44306</v>
      </c>
      <c r="Q398" s="5">
        <v>44307</v>
      </c>
      <c r="R398" s="2" t="s">
        <v>880</v>
      </c>
      <c r="S398" s="2">
        <v>2001</v>
      </c>
      <c r="T398" s="2">
        <v>2021</v>
      </c>
      <c r="U398" s="2">
        <v>22</v>
      </c>
      <c r="V398" s="2">
        <v>4</v>
      </c>
      <c r="W398" s="2">
        <v>5.5576082357918484</v>
      </c>
      <c r="X398" s="2">
        <v>0.82361165307455031</v>
      </c>
      <c r="Y398" s="2">
        <v>0.82913877066140074</v>
      </c>
      <c r="Z398" s="2">
        <v>0.35964912280701744</v>
      </c>
      <c r="AA398" s="2">
        <v>9.4117647058823514E-2</v>
      </c>
      <c r="AB398" s="2">
        <v>58.439300000000003</v>
      </c>
      <c r="AC398" s="2">
        <v>68.400000000000006</v>
      </c>
      <c r="AD398" s="2">
        <v>72.400000000000006</v>
      </c>
      <c r="AE398" s="2">
        <v>85</v>
      </c>
      <c r="AF398">
        <v>93</v>
      </c>
      <c r="AG398" s="2"/>
      <c r="AH398" s="2"/>
      <c r="AI398" s="2"/>
      <c r="AJ398" s="2"/>
    </row>
    <row r="399" spans="1:36" x14ac:dyDescent="0.2">
      <c r="A399" s="2" t="s">
        <v>1369</v>
      </c>
      <c r="B399" s="2" t="s">
        <v>1370</v>
      </c>
      <c r="C399" s="2" t="s">
        <v>1371</v>
      </c>
      <c r="D399" s="2" t="s">
        <v>878</v>
      </c>
      <c r="E399" s="2" t="s">
        <v>36</v>
      </c>
      <c r="F399" s="2" t="s">
        <v>1372</v>
      </c>
      <c r="G399">
        <v>7204</v>
      </c>
      <c r="H399">
        <v>4943</v>
      </c>
      <c r="I399">
        <v>21.878900000000002</v>
      </c>
      <c r="J399">
        <v>25.774000000000001</v>
      </c>
      <c r="K399">
        <v>246.68299999999999</v>
      </c>
      <c r="L399">
        <v>1.48</v>
      </c>
      <c r="M399">
        <v>2.29E-2</v>
      </c>
      <c r="N399" s="5">
        <v>44154</v>
      </c>
      <c r="O399">
        <v>6384</v>
      </c>
      <c r="P399" s="5">
        <v>44306</v>
      </c>
      <c r="Q399" s="5">
        <v>44307</v>
      </c>
      <c r="R399" s="2" t="s">
        <v>880</v>
      </c>
      <c r="S399" s="2">
        <v>2001</v>
      </c>
      <c r="T399" s="2">
        <v>2020</v>
      </c>
      <c r="U399" s="2">
        <v>17</v>
      </c>
      <c r="V399" s="2">
        <v>2</v>
      </c>
      <c r="W399" s="2">
        <v>5.5175577907181932</v>
      </c>
      <c r="X399" s="2">
        <v>0.79470359572400417</v>
      </c>
      <c r="Y399" s="2">
        <v>0.66280247608328668</v>
      </c>
      <c r="Z399" s="2">
        <v>0.27891274238227159</v>
      </c>
      <c r="AA399" s="2">
        <v>3.4231711585579382E-2</v>
      </c>
      <c r="AB399" s="2">
        <v>115.52</v>
      </c>
      <c r="AC399" s="2">
        <v>127.07</v>
      </c>
      <c r="AD399" s="2">
        <v>142.85</v>
      </c>
      <c r="AE399" s="2">
        <v>147.74</v>
      </c>
      <c r="AG399" s="2"/>
      <c r="AH399" s="2"/>
      <c r="AI399" s="2"/>
      <c r="AJ399" s="2"/>
    </row>
    <row r="400" spans="1:36" x14ac:dyDescent="0.2">
      <c r="A400" s="2" t="s">
        <v>1373</v>
      </c>
      <c r="B400" s="2" t="s">
        <v>1374</v>
      </c>
      <c r="C400" s="2" t="s">
        <v>1375</v>
      </c>
      <c r="D400" s="2" t="s">
        <v>878</v>
      </c>
      <c r="E400" s="2" t="s">
        <v>44</v>
      </c>
      <c r="F400" s="2" t="s">
        <v>776</v>
      </c>
      <c r="G400">
        <v>3784</v>
      </c>
      <c r="H400">
        <v>2076</v>
      </c>
      <c r="I400">
        <v>17.959099999999999</v>
      </c>
      <c r="J400">
        <v>14.712</v>
      </c>
      <c r="K400">
        <v>238.649</v>
      </c>
      <c r="L400">
        <v>1.01</v>
      </c>
      <c r="M400">
        <v>2.8400000000000002E-2</v>
      </c>
      <c r="N400" s="5">
        <v>44294</v>
      </c>
      <c r="O400">
        <v>3520</v>
      </c>
      <c r="P400" s="5">
        <v>44306</v>
      </c>
      <c r="Q400" s="5">
        <v>44307</v>
      </c>
      <c r="R400" s="2" t="s">
        <v>880</v>
      </c>
      <c r="S400" s="2">
        <v>2012</v>
      </c>
      <c r="T400" s="2">
        <v>2021</v>
      </c>
      <c r="U400" s="2">
        <v>8</v>
      </c>
      <c r="V400" s="2">
        <v>1</v>
      </c>
      <c r="W400" s="2">
        <v>3.4820512820512826</v>
      </c>
      <c r="X400" s="2">
        <v>0.89485094850948521</v>
      </c>
      <c r="Y400" s="2">
        <v>0.24857142857142869</v>
      </c>
      <c r="Z400" s="2">
        <v>-2.7808676307007785E-2</v>
      </c>
      <c r="AA400" s="2">
        <v>-0.53927253558249866</v>
      </c>
      <c r="AB400" s="2">
        <v>80.7</v>
      </c>
      <c r="AC400" s="2">
        <v>89.9</v>
      </c>
      <c r="AD400" s="2">
        <v>100.1</v>
      </c>
      <c r="AE400" s="2">
        <v>189.7</v>
      </c>
      <c r="AF400">
        <v>87.4</v>
      </c>
      <c r="AG400" s="2"/>
      <c r="AH400" s="2"/>
      <c r="AI400" s="2"/>
      <c r="AJ400" s="2"/>
    </row>
    <row r="401" spans="1:36" x14ac:dyDescent="0.2">
      <c r="A401" s="2" t="s">
        <v>1376</v>
      </c>
      <c r="B401" s="2" t="s">
        <v>1377</v>
      </c>
      <c r="C401" s="2" t="s">
        <v>1378</v>
      </c>
      <c r="D401" s="2" t="s">
        <v>149</v>
      </c>
      <c r="E401" s="2" t="s">
        <v>16</v>
      </c>
      <c r="F401" s="2" t="s">
        <v>16</v>
      </c>
      <c r="G401">
        <v>78.515000000000001</v>
      </c>
      <c r="H401">
        <v>40</v>
      </c>
      <c r="N401" s="5"/>
      <c r="O401">
        <v>78.405000000000001</v>
      </c>
      <c r="P401" s="5">
        <v>44306</v>
      </c>
      <c r="Q401" s="5">
        <v>44307</v>
      </c>
      <c r="R401" s="2" t="s">
        <v>151</v>
      </c>
      <c r="S401" s="2">
        <v>2014</v>
      </c>
      <c r="T401" s="2">
        <v>2019</v>
      </c>
      <c r="U401" s="2">
        <v>3</v>
      </c>
      <c r="V401" s="2">
        <v>2</v>
      </c>
      <c r="W401" s="2">
        <v>0.15243345371986614</v>
      </c>
      <c r="X401" s="2"/>
      <c r="Y401" s="2">
        <v>0.15243345371986614</v>
      </c>
      <c r="Z401" s="2">
        <v>0.20563617433177703</v>
      </c>
      <c r="AA401" s="2">
        <v>0.42320273466631231</v>
      </c>
      <c r="AB401" s="2">
        <v>0.790655</v>
      </c>
      <c r="AC401" s="2">
        <v>0.62486600000000003</v>
      </c>
      <c r="AD401" s="2">
        <v>0.88931099999999996</v>
      </c>
      <c r="AE401" s="2"/>
      <c r="AG401" s="2"/>
      <c r="AH401" s="2"/>
      <c r="AI401" s="2"/>
      <c r="AJ401" s="2"/>
    </row>
    <row r="402" spans="1:36" x14ac:dyDescent="0.2">
      <c r="A402" s="2" t="s">
        <v>1379</v>
      </c>
      <c r="B402" s="2" t="s">
        <v>1380</v>
      </c>
      <c r="C402" s="2" t="s">
        <v>1381</v>
      </c>
      <c r="D402" s="2" t="s">
        <v>149</v>
      </c>
      <c r="E402" s="2" t="s">
        <v>40</v>
      </c>
      <c r="F402" s="2" t="s">
        <v>486</v>
      </c>
      <c r="G402">
        <v>288.89999999999998</v>
      </c>
      <c r="H402">
        <v>163.93</v>
      </c>
      <c r="I402">
        <v>34.153799999999997</v>
      </c>
      <c r="J402">
        <v>28.802</v>
      </c>
      <c r="K402">
        <v>10.020099999999999</v>
      </c>
      <c r="L402">
        <v>3.52</v>
      </c>
      <c r="M402">
        <v>1.2200000000000001E-2</v>
      </c>
      <c r="N402" s="5">
        <v>44300</v>
      </c>
      <c r="O402">
        <v>288.60000000000002</v>
      </c>
      <c r="P402" s="5">
        <v>44306</v>
      </c>
      <c r="Q402" s="5">
        <v>44306</v>
      </c>
      <c r="R402" s="2" t="s">
        <v>104</v>
      </c>
      <c r="S402" s="2">
        <v>2006</v>
      </c>
      <c r="T402" s="2">
        <v>2021</v>
      </c>
      <c r="U402" s="2">
        <v>12</v>
      </c>
      <c r="V402" s="2">
        <v>3</v>
      </c>
      <c r="W402" s="2">
        <v>4.0285714285714294</v>
      </c>
      <c r="X402" s="2">
        <v>-9.7435897435897395E-2</v>
      </c>
      <c r="Y402" s="2">
        <v>-0.23809523809523811</v>
      </c>
      <c r="Z402" s="2">
        <v>-0.36917562724014336</v>
      </c>
      <c r="AA402" s="2">
        <v>-0.46341463414634143</v>
      </c>
      <c r="AB402" s="2">
        <v>2.54</v>
      </c>
      <c r="AC402" s="2">
        <v>2.79</v>
      </c>
      <c r="AD402" s="2">
        <v>2.2599999999999998</v>
      </c>
      <c r="AE402" s="2">
        <v>3.28</v>
      </c>
      <c r="AF402">
        <v>1.76</v>
      </c>
      <c r="AG402" s="2">
        <v>0.47037037037037033</v>
      </c>
      <c r="AH402" s="2">
        <v>0.44285714285714289</v>
      </c>
      <c r="AI402" s="2">
        <v>0.30540540540540534</v>
      </c>
      <c r="AJ402" s="2">
        <v>0.41518987341772146</v>
      </c>
    </row>
    <row r="403" spans="1:36" x14ac:dyDescent="0.2">
      <c r="A403" s="2" t="s">
        <v>1382</v>
      </c>
      <c r="B403" s="2" t="s">
        <v>1383</v>
      </c>
      <c r="C403" s="2" t="s">
        <v>1384</v>
      </c>
      <c r="D403" s="2" t="s">
        <v>149</v>
      </c>
      <c r="E403" s="2" t="s">
        <v>40</v>
      </c>
      <c r="F403" s="2" t="s">
        <v>519</v>
      </c>
      <c r="G403">
        <v>83.72</v>
      </c>
      <c r="H403">
        <v>43.53</v>
      </c>
      <c r="I403">
        <v>21.528199999999998</v>
      </c>
      <c r="J403">
        <v>4.1289999999999996</v>
      </c>
      <c r="K403">
        <v>19.9588</v>
      </c>
      <c r="L403">
        <v>2.68</v>
      </c>
      <c r="M403">
        <v>3.2500000000000001E-2</v>
      </c>
      <c r="N403" s="5">
        <v>44278</v>
      </c>
      <c r="O403">
        <v>82.41</v>
      </c>
      <c r="P403" s="5">
        <v>44306</v>
      </c>
      <c r="Q403" s="5">
        <v>44306</v>
      </c>
      <c r="R403" s="2" t="s">
        <v>104</v>
      </c>
      <c r="S403" s="2">
        <v>2004</v>
      </c>
      <c r="T403" s="2">
        <v>2021</v>
      </c>
      <c r="U403" s="2">
        <v>10</v>
      </c>
      <c r="V403" s="2">
        <v>4</v>
      </c>
      <c r="W403" s="2">
        <v>1.791666666666667</v>
      </c>
      <c r="X403" s="2">
        <v>-0.71729957805907174</v>
      </c>
      <c r="Y403" s="2">
        <v>-0.73412698412698418</v>
      </c>
      <c r="Z403" s="2">
        <v>-0.73412698412698418</v>
      </c>
      <c r="AA403" s="2">
        <v>-0.74427480916030542</v>
      </c>
      <c r="AB403" s="2">
        <v>2.52</v>
      </c>
      <c r="AC403" s="2">
        <v>2.52</v>
      </c>
      <c r="AD403" s="2">
        <v>2.54</v>
      </c>
      <c r="AE403" s="2">
        <v>2.62</v>
      </c>
      <c r="AF403">
        <v>0.67</v>
      </c>
      <c r="AG403" s="2">
        <v>0.96923076923076923</v>
      </c>
      <c r="AH403" s="2">
        <v>0.61463414634146352</v>
      </c>
      <c r="AI403" s="2">
        <v>0.35774647887323946</v>
      </c>
      <c r="AJ403" s="2">
        <v>0.68947368421052635</v>
      </c>
    </row>
    <row r="404" spans="1:36" x14ac:dyDescent="0.2">
      <c r="A404" s="2" t="s">
        <v>1385</v>
      </c>
      <c r="B404" s="2" t="s">
        <v>1386</v>
      </c>
      <c r="C404" s="2" t="s">
        <v>1387</v>
      </c>
      <c r="D404" s="2" t="s">
        <v>1388</v>
      </c>
      <c r="E404" s="2" t="s">
        <v>16</v>
      </c>
      <c r="F404" s="2" t="s">
        <v>16</v>
      </c>
      <c r="G404">
        <v>296.89</v>
      </c>
      <c r="H404">
        <v>195.661</v>
      </c>
      <c r="N404" s="5"/>
      <c r="O404">
        <v>296.733</v>
      </c>
      <c r="P404" s="5">
        <v>44306</v>
      </c>
      <c r="Q404" s="5">
        <v>44307</v>
      </c>
      <c r="R404" s="2" t="s">
        <v>151</v>
      </c>
      <c r="S404" s="2">
        <v>2014</v>
      </c>
      <c r="T404" s="2">
        <v>2019</v>
      </c>
      <c r="U404" s="2">
        <v>4</v>
      </c>
      <c r="V404" s="2">
        <v>1</v>
      </c>
      <c r="W404" s="2">
        <v>-0.62896232777724248</v>
      </c>
      <c r="X404" s="2"/>
      <c r="Y404" s="2">
        <v>-0.62896232777724248</v>
      </c>
      <c r="Z404" s="2">
        <v>-0.68852282224798467</v>
      </c>
      <c r="AA404" s="2">
        <v>-0.74000225047822665</v>
      </c>
      <c r="AB404" s="2">
        <v>4.0829000000000004</v>
      </c>
      <c r="AC404" s="2">
        <v>4.4435000000000002</v>
      </c>
      <c r="AD404" s="2">
        <v>1.1553</v>
      </c>
      <c r="AE404" s="2"/>
      <c r="AG404" s="2"/>
      <c r="AH404" s="2"/>
      <c r="AI404" s="2"/>
      <c r="AJ404" s="2"/>
    </row>
    <row r="405" spans="1:36" x14ac:dyDescent="0.2">
      <c r="A405" s="2" t="s">
        <v>1389</v>
      </c>
      <c r="B405" s="2" t="s">
        <v>1390</v>
      </c>
      <c r="C405" s="2" t="s">
        <v>1391</v>
      </c>
      <c r="D405" s="2" t="s">
        <v>149</v>
      </c>
      <c r="E405" s="2" t="s">
        <v>52</v>
      </c>
      <c r="F405" s="2" t="s">
        <v>61</v>
      </c>
      <c r="G405">
        <v>141.37</v>
      </c>
      <c r="H405">
        <v>70.540000000000006</v>
      </c>
      <c r="I405">
        <v>39.673400000000001</v>
      </c>
      <c r="J405">
        <v>37.503</v>
      </c>
      <c r="K405">
        <v>3.69197</v>
      </c>
      <c r="L405">
        <v>3.04</v>
      </c>
      <c r="M405">
        <v>2.1999999999999999E-2</v>
      </c>
      <c r="N405" s="5">
        <v>44270</v>
      </c>
      <c r="O405">
        <v>138.46</v>
      </c>
      <c r="P405" s="5">
        <v>44306</v>
      </c>
      <c r="Q405" s="5">
        <v>44306</v>
      </c>
      <c r="R405" s="2" t="s">
        <v>104</v>
      </c>
      <c r="S405" s="2">
        <v>1973</v>
      </c>
      <c r="T405" s="2">
        <v>2021</v>
      </c>
      <c r="U405" s="2">
        <v>32</v>
      </c>
      <c r="V405" s="2">
        <v>9</v>
      </c>
      <c r="W405" s="2">
        <v>8.5549409102338458</v>
      </c>
      <c r="X405" s="2">
        <v>-0.61224489795918369</v>
      </c>
      <c r="Y405" s="2">
        <v>-0.66666666666666663</v>
      </c>
      <c r="Z405" s="2">
        <v>-0.71212121212121215</v>
      </c>
      <c r="AA405" s="2">
        <v>-0.73972602739726034</v>
      </c>
      <c r="AB405" s="2">
        <v>2.4</v>
      </c>
      <c r="AC405" s="2">
        <v>2.64</v>
      </c>
      <c r="AD405" s="2">
        <v>32.840000000000003</v>
      </c>
      <c r="AE405" s="2">
        <v>2.92</v>
      </c>
      <c r="AF405">
        <v>0.76</v>
      </c>
      <c r="AG405" s="2">
        <v>0.35820895522388058</v>
      </c>
      <c r="AH405" s="2">
        <v>0.53877551020408165</v>
      </c>
      <c r="AI405" s="2">
        <v>6.1962264150943405</v>
      </c>
      <c r="AJ405" s="2"/>
    </row>
    <row r="406" spans="1:36" x14ac:dyDescent="0.2">
      <c r="A406" s="2" t="s">
        <v>1392</v>
      </c>
      <c r="B406" s="2" t="s">
        <v>1393</v>
      </c>
      <c r="C406" s="2" t="s">
        <v>1394</v>
      </c>
      <c r="D406" s="2" t="s">
        <v>149</v>
      </c>
      <c r="E406" s="2" t="s">
        <v>48</v>
      </c>
      <c r="F406" s="2" t="s">
        <v>1395</v>
      </c>
      <c r="G406">
        <v>239.24</v>
      </c>
      <c r="H406">
        <v>173.06</v>
      </c>
      <c r="I406">
        <v>31.0105</v>
      </c>
      <c r="J406">
        <v>83.899000000000001</v>
      </c>
      <c r="K406">
        <v>2.8275700000000001</v>
      </c>
      <c r="L406">
        <v>2.84</v>
      </c>
      <c r="M406">
        <v>1.2E-2</v>
      </c>
      <c r="N406" s="5">
        <v>44285</v>
      </c>
      <c r="O406">
        <v>237.23</v>
      </c>
      <c r="P406" s="5">
        <v>44306</v>
      </c>
      <c r="Q406" s="5">
        <v>44306</v>
      </c>
      <c r="R406" s="2" t="s">
        <v>104</v>
      </c>
      <c r="S406" s="2">
        <v>2004</v>
      </c>
      <c r="T406" s="2">
        <v>2021</v>
      </c>
      <c r="U406" s="2">
        <v>12</v>
      </c>
      <c r="V406" s="2">
        <v>2</v>
      </c>
      <c r="W406" s="2">
        <v>-0.64358145418766699</v>
      </c>
      <c r="X406" s="2">
        <v>-0.77664527494652069</v>
      </c>
      <c r="Y406" s="2">
        <v>-0.63020833333333337</v>
      </c>
      <c r="Z406" s="2">
        <v>-0.70416666666666672</v>
      </c>
      <c r="AA406" s="2">
        <v>-0.74181818181818182</v>
      </c>
      <c r="AB406" s="2">
        <v>2.12</v>
      </c>
      <c r="AC406" s="2">
        <v>2.4</v>
      </c>
      <c r="AD406" s="2">
        <v>2.6</v>
      </c>
      <c r="AE406" s="2">
        <v>2.75</v>
      </c>
      <c r="AF406">
        <v>0.71</v>
      </c>
      <c r="AG406" s="2">
        <v>0.50476190476190474</v>
      </c>
      <c r="AH406" s="2">
        <v>0.45283018867924529</v>
      </c>
      <c r="AI406" s="2">
        <v>0.32500000000000001</v>
      </c>
      <c r="AJ406" s="2"/>
    </row>
    <row r="407" spans="1:36" x14ac:dyDescent="0.2">
      <c r="A407" s="2" t="s">
        <v>1396</v>
      </c>
      <c r="B407" s="2" t="s">
        <v>1397</v>
      </c>
      <c r="C407" s="2" t="s">
        <v>1398</v>
      </c>
      <c r="D407" s="2" t="s">
        <v>149</v>
      </c>
      <c r="E407" s="2" t="s">
        <v>52</v>
      </c>
      <c r="F407" s="2" t="s">
        <v>362</v>
      </c>
      <c r="G407">
        <v>133.30000000000001</v>
      </c>
      <c r="H407">
        <v>89.83</v>
      </c>
      <c r="I407">
        <v>39.070799999999998</v>
      </c>
      <c r="J407">
        <v>9.093</v>
      </c>
      <c r="K407">
        <v>14.5661</v>
      </c>
      <c r="L407">
        <v>1.44</v>
      </c>
      <c r="M407">
        <v>1.09E-2</v>
      </c>
      <c r="N407" s="5">
        <v>44362</v>
      </c>
      <c r="O407">
        <v>132.44999999999999</v>
      </c>
      <c r="P407" s="5">
        <v>44306</v>
      </c>
      <c r="Q407" s="5">
        <v>44306</v>
      </c>
      <c r="R407" s="2" t="s">
        <v>104</v>
      </c>
      <c r="S407" s="2">
        <v>2015</v>
      </c>
      <c r="T407" s="2">
        <v>2021</v>
      </c>
      <c r="U407" s="2">
        <v>5</v>
      </c>
      <c r="V407" s="2">
        <v>1</v>
      </c>
      <c r="W407" s="2">
        <v>-0.10000000000000007</v>
      </c>
      <c r="X407" s="2"/>
      <c r="Y407" s="2">
        <v>-0.25</v>
      </c>
      <c r="Z407" s="2">
        <v>-0.5714285714285714</v>
      </c>
      <c r="AA407" s="2">
        <v>-0.71875</v>
      </c>
      <c r="AB407" s="2">
        <v>0.64</v>
      </c>
      <c r="AC407" s="2">
        <v>0.84</v>
      </c>
      <c r="AD407" s="2">
        <v>1.08</v>
      </c>
      <c r="AE407" s="2">
        <v>1.28</v>
      </c>
      <c r="AF407">
        <v>0.36</v>
      </c>
      <c r="AG407" s="2">
        <v>0.22068965517241385</v>
      </c>
      <c r="AH407" s="2">
        <v>0.18666666666666665</v>
      </c>
      <c r="AI407" s="2">
        <v>0.25116279069767444</v>
      </c>
      <c r="AJ407" s="2"/>
    </row>
    <row r="408" spans="1:36" x14ac:dyDescent="0.2">
      <c r="A408" s="2" t="s">
        <v>1399</v>
      </c>
      <c r="B408" s="2" t="s">
        <v>1400</v>
      </c>
      <c r="C408" s="2" t="s">
        <v>1401</v>
      </c>
      <c r="D408" s="2" t="s">
        <v>149</v>
      </c>
      <c r="E408" s="2" t="s">
        <v>119</v>
      </c>
      <c r="F408" s="2" t="s">
        <v>438</v>
      </c>
      <c r="G408">
        <v>58.83</v>
      </c>
      <c r="H408">
        <v>38.200000000000003</v>
      </c>
      <c r="J408">
        <v>42.488</v>
      </c>
      <c r="K408">
        <v>0.98969099999999999</v>
      </c>
      <c r="L408">
        <v>0.96</v>
      </c>
      <c r="M408">
        <v>2.2800000000000001E-2</v>
      </c>
      <c r="N408" s="5">
        <v>44350</v>
      </c>
      <c r="O408">
        <v>42.05</v>
      </c>
      <c r="P408" s="5">
        <v>44306</v>
      </c>
      <c r="Q408" s="5">
        <v>44306</v>
      </c>
      <c r="R408" s="2" t="s">
        <v>104</v>
      </c>
      <c r="S408" s="2">
        <v>2004</v>
      </c>
      <c r="T408" s="2">
        <v>2021</v>
      </c>
      <c r="U408" s="2">
        <v>15</v>
      </c>
      <c r="V408" s="2">
        <v>2</v>
      </c>
      <c r="W408" s="2">
        <v>0.65517241379310354</v>
      </c>
      <c r="X408" s="2">
        <v>-0.54285714285714293</v>
      </c>
      <c r="Y408" s="2">
        <v>-0.66896551724137931</v>
      </c>
      <c r="Z408" s="2">
        <v>-0.68421052631578949</v>
      </c>
      <c r="AA408" s="2">
        <v>-0.73333333333333339</v>
      </c>
      <c r="AB408" s="2">
        <v>0.64</v>
      </c>
      <c r="AC408" s="2">
        <v>0.76</v>
      </c>
      <c r="AD408" s="2">
        <v>0.82</v>
      </c>
      <c r="AE408" s="2">
        <v>0.9</v>
      </c>
      <c r="AF408">
        <v>0.24</v>
      </c>
      <c r="AG408" s="2"/>
      <c r="AH408" s="2"/>
      <c r="AI408" s="2">
        <v>0.74545454545454537</v>
      </c>
      <c r="AJ408" s="2"/>
    </row>
    <row r="409" spans="1:36" x14ac:dyDescent="0.2">
      <c r="A409" s="2" t="s">
        <v>1402</v>
      </c>
      <c r="B409" s="2" t="s">
        <v>1403</v>
      </c>
      <c r="C409" s="2" t="s">
        <v>1404</v>
      </c>
      <c r="D409" s="2" t="s">
        <v>149</v>
      </c>
      <c r="E409" s="2" t="s">
        <v>52</v>
      </c>
      <c r="F409" s="2" t="s">
        <v>61</v>
      </c>
      <c r="G409">
        <v>64.44</v>
      </c>
      <c r="H409">
        <v>29.14</v>
      </c>
      <c r="I409">
        <v>29.6587</v>
      </c>
      <c r="J409">
        <v>12.683999999999999</v>
      </c>
      <c r="K409">
        <v>5.0015799999999997</v>
      </c>
      <c r="L409">
        <v>0.8</v>
      </c>
      <c r="M409">
        <v>1.26E-2</v>
      </c>
      <c r="N409" s="5">
        <v>44308</v>
      </c>
      <c r="O409">
        <v>63.44</v>
      </c>
      <c r="P409" s="5">
        <v>44306</v>
      </c>
      <c r="Q409" s="5">
        <v>44306</v>
      </c>
      <c r="R409" s="2" t="s">
        <v>1538</v>
      </c>
      <c r="S409" s="2">
        <v>1990</v>
      </c>
      <c r="T409" s="2">
        <v>2021</v>
      </c>
      <c r="U409" s="2">
        <v>27</v>
      </c>
      <c r="V409" s="2">
        <v>4</v>
      </c>
      <c r="W409" s="2">
        <v>-0.59121939255201728</v>
      </c>
      <c r="X409" s="2">
        <v>-0.72927608424928247</v>
      </c>
      <c r="Y409" s="2">
        <v>-0.77776296197524286</v>
      </c>
      <c r="Z409" s="2">
        <v>-0.75613324879285959</v>
      </c>
      <c r="AA409" s="2">
        <v>-0.73684210526315796</v>
      </c>
      <c r="AB409" s="2">
        <v>0.92679999999999996</v>
      </c>
      <c r="AC409" s="2">
        <v>0.82011999999999996</v>
      </c>
      <c r="AD409" s="2">
        <v>0.72</v>
      </c>
      <c r="AE409" s="2">
        <v>0.76</v>
      </c>
      <c r="AF409">
        <v>0.2</v>
      </c>
      <c r="AG409" s="2">
        <v>0.25744444444444442</v>
      </c>
      <c r="AH409" s="2">
        <v>0.41005999999999998</v>
      </c>
      <c r="AI409" s="2">
        <v>0.3428571428571428</v>
      </c>
      <c r="AJ409" s="2"/>
    </row>
    <row r="410" spans="1:36" x14ac:dyDescent="0.2">
      <c r="A410" s="2" t="s">
        <v>1405</v>
      </c>
      <c r="B410" s="2" t="s">
        <v>1406</v>
      </c>
      <c r="C410" s="2" t="s">
        <v>1407</v>
      </c>
      <c r="D410" s="2" t="s">
        <v>149</v>
      </c>
      <c r="E410" s="2" t="s">
        <v>119</v>
      </c>
      <c r="F410" s="2" t="s">
        <v>757</v>
      </c>
      <c r="G410">
        <v>128.41999999999999</v>
      </c>
      <c r="H410">
        <v>87.68</v>
      </c>
      <c r="I410">
        <v>56.786200000000001</v>
      </c>
      <c r="J410">
        <v>37.668999999999997</v>
      </c>
      <c r="K410">
        <v>3.4054500000000001</v>
      </c>
      <c r="L410">
        <v>2.3199999999999998</v>
      </c>
      <c r="M410">
        <v>1.8100000000000002E-2</v>
      </c>
      <c r="N410" s="5">
        <v>44280</v>
      </c>
      <c r="O410">
        <v>128.28</v>
      </c>
      <c r="P410" s="5">
        <v>44306</v>
      </c>
      <c r="Q410" s="5">
        <v>44306</v>
      </c>
      <c r="R410" s="2" t="s">
        <v>578</v>
      </c>
      <c r="S410" s="2">
        <v>1983</v>
      </c>
      <c r="T410" s="2">
        <v>2021</v>
      </c>
      <c r="U410" s="2">
        <v>31</v>
      </c>
      <c r="V410" s="2">
        <v>7</v>
      </c>
      <c r="W410" s="2">
        <v>53.61393596986818</v>
      </c>
      <c r="X410" s="2">
        <v>-0.51464435146443521</v>
      </c>
      <c r="Y410" s="2">
        <v>-0.65269461077844304</v>
      </c>
      <c r="Z410" s="2">
        <v>-0.70408163265306123</v>
      </c>
      <c r="AA410" s="2">
        <v>-0.74561403508771928</v>
      </c>
      <c r="AB410" s="2">
        <v>1.81</v>
      </c>
      <c r="AC410" s="2">
        <v>1.96</v>
      </c>
      <c r="AD410" s="2">
        <v>2.12</v>
      </c>
      <c r="AE410" s="2">
        <v>2.2799999999999998</v>
      </c>
      <c r="AF410">
        <v>0.57999999999999996</v>
      </c>
      <c r="AG410" s="2">
        <v>0.62413793103448278</v>
      </c>
      <c r="AH410" s="2">
        <v>0.85217391304347834</v>
      </c>
      <c r="AI410" s="2">
        <v>0.62352941176470589</v>
      </c>
      <c r="AJ410" s="2">
        <v>0.65142857142857136</v>
      </c>
    </row>
    <row r="411" spans="1:36" x14ac:dyDescent="0.2">
      <c r="A411" s="2" t="s">
        <v>1408</v>
      </c>
      <c r="B411" s="2" t="s">
        <v>1409</v>
      </c>
      <c r="C411" s="2" t="s">
        <v>1410</v>
      </c>
      <c r="D411" s="2" t="s">
        <v>878</v>
      </c>
      <c r="E411" s="2" t="s">
        <v>44</v>
      </c>
      <c r="F411" s="2" t="s">
        <v>1411</v>
      </c>
      <c r="G411">
        <v>19680.8</v>
      </c>
      <c r="H411">
        <v>7089.22</v>
      </c>
      <c r="I411">
        <v>513.50900000000001</v>
      </c>
      <c r="J411">
        <v>62.658000000000001</v>
      </c>
      <c r="K411">
        <v>233.57</v>
      </c>
      <c r="N411" s="5">
        <v>43930</v>
      </c>
      <c r="O411">
        <v>14675</v>
      </c>
      <c r="P411" s="5">
        <v>44306</v>
      </c>
      <c r="Q411" s="5">
        <v>44307</v>
      </c>
      <c r="R411" s="2" t="s">
        <v>880</v>
      </c>
      <c r="S411" s="2">
        <v>2002</v>
      </c>
      <c r="T411" s="2">
        <v>2020</v>
      </c>
      <c r="U411" s="2">
        <v>15</v>
      </c>
      <c r="V411" s="2">
        <v>3</v>
      </c>
      <c r="W411" s="2">
        <v>18.558823529411764</v>
      </c>
      <c r="X411" s="2">
        <v>5.5555555555555552E-2</v>
      </c>
      <c r="Y411" s="2">
        <v>-0.17901234567901234</v>
      </c>
      <c r="Z411" s="2">
        <v>-0.24828603564141549</v>
      </c>
      <c r="AA411" s="2">
        <v>-0.32385716609728327</v>
      </c>
      <c r="AB411" s="2">
        <v>176.929</v>
      </c>
      <c r="AC411" s="2">
        <v>198.67099999999999</v>
      </c>
      <c r="AD411" s="2">
        <v>196.70400000000001</v>
      </c>
      <c r="AE411" s="2">
        <v>133</v>
      </c>
      <c r="AG411" s="2"/>
      <c r="AH411" s="2"/>
      <c r="AI411" s="2"/>
      <c r="AJ411" s="2"/>
    </row>
    <row r="412" spans="1:36" x14ac:dyDescent="0.2">
      <c r="A412" s="2" t="s">
        <v>1412</v>
      </c>
      <c r="B412" s="2" t="s">
        <v>1413</v>
      </c>
      <c r="C412" s="2" t="s">
        <v>1414</v>
      </c>
      <c r="D412" s="2" t="s">
        <v>149</v>
      </c>
      <c r="E412" s="2" t="s">
        <v>52</v>
      </c>
      <c r="F412" s="2" t="s">
        <v>482</v>
      </c>
      <c r="G412">
        <v>62.4</v>
      </c>
      <c r="H412">
        <v>26.23</v>
      </c>
      <c r="I412">
        <v>49.275399999999998</v>
      </c>
      <c r="J412">
        <v>24.513000000000002</v>
      </c>
      <c r="K412">
        <v>2.4966300000000001</v>
      </c>
      <c r="L412">
        <v>1.08</v>
      </c>
      <c r="M412">
        <v>1.7600000000000001E-2</v>
      </c>
      <c r="N412" s="5">
        <v>44274</v>
      </c>
      <c r="O412">
        <v>61.2</v>
      </c>
      <c r="P412" s="5">
        <v>44306</v>
      </c>
      <c r="Q412" s="5">
        <v>44306</v>
      </c>
      <c r="R412" s="2" t="s">
        <v>104</v>
      </c>
      <c r="S412" s="2">
        <v>1988</v>
      </c>
      <c r="T412" s="2">
        <v>2021</v>
      </c>
      <c r="U412" s="2">
        <v>22</v>
      </c>
      <c r="V412" s="2">
        <v>9</v>
      </c>
      <c r="W412" s="2">
        <v>-0.7709301930973631</v>
      </c>
      <c r="X412" s="2">
        <v>-0.83665864075790386</v>
      </c>
      <c r="Y412" s="2">
        <v>-0.95823006878115335</v>
      </c>
      <c r="Z412" s="2">
        <v>-0.74038461538461542</v>
      </c>
      <c r="AA412" s="2">
        <v>-0.74038461538461542</v>
      </c>
      <c r="AB412" s="2">
        <v>1.01</v>
      </c>
      <c r="AC412" s="2">
        <v>1.04</v>
      </c>
      <c r="AD412" s="2">
        <v>1.04</v>
      </c>
      <c r="AE412" s="2">
        <v>1.04</v>
      </c>
      <c r="AF412">
        <v>0.27</v>
      </c>
      <c r="AG412" s="2">
        <v>0.59411764705882353</v>
      </c>
      <c r="AH412" s="2">
        <v>0.45217391304347831</v>
      </c>
      <c r="AI412" s="2">
        <v>0.16</v>
      </c>
      <c r="AJ412" s="2"/>
    </row>
    <row r="413" spans="1:36" x14ac:dyDescent="0.2">
      <c r="A413" s="2" t="s">
        <v>1415</v>
      </c>
      <c r="B413" s="2" t="s">
        <v>1416</v>
      </c>
      <c r="C413" s="2" t="s">
        <v>1417</v>
      </c>
      <c r="D413" s="2" t="s">
        <v>109</v>
      </c>
      <c r="E413" s="2" t="s">
        <v>110</v>
      </c>
      <c r="F413" s="2" t="s">
        <v>150</v>
      </c>
      <c r="G413">
        <v>239.5</v>
      </c>
      <c r="H413">
        <v>160.05000000000001</v>
      </c>
      <c r="I413">
        <v>61.061399999999999</v>
      </c>
      <c r="J413">
        <v>90.421000000000006</v>
      </c>
      <c r="K413">
        <v>2.6404299999999998</v>
      </c>
      <c r="L413">
        <v>3.57</v>
      </c>
      <c r="M413">
        <v>1.49E-2</v>
      </c>
      <c r="N413" s="5">
        <v>44259</v>
      </c>
      <c r="O413">
        <v>238.5</v>
      </c>
      <c r="P413" s="5">
        <v>44306</v>
      </c>
      <c r="Q413" s="5">
        <v>44307</v>
      </c>
      <c r="R413" s="2" t="s">
        <v>2862</v>
      </c>
      <c r="S413" s="2">
        <v>2006</v>
      </c>
      <c r="T413" s="2">
        <v>2021</v>
      </c>
      <c r="U413" s="2">
        <v>12</v>
      </c>
      <c r="V413" s="2">
        <v>3</v>
      </c>
      <c r="W413" s="2">
        <v>-0.24285714285714277</v>
      </c>
      <c r="X413" s="2">
        <v>-0.81071428571428561</v>
      </c>
      <c r="Y413" s="2">
        <v>-0.83565891472868226</v>
      </c>
      <c r="Z413" s="2">
        <v>-0.8970873786407767</v>
      </c>
      <c r="AA413" s="2">
        <v>-0.72481827622014539</v>
      </c>
      <c r="AB413" s="2">
        <v>6.85</v>
      </c>
      <c r="AC413" s="2">
        <v>10.3</v>
      </c>
      <c r="AD413" s="2">
        <v>3.5</v>
      </c>
      <c r="AE413" s="2">
        <v>3.8519999999999999</v>
      </c>
      <c r="AF413">
        <v>1.06</v>
      </c>
      <c r="AG413" s="2">
        <v>1.5930232558139534</v>
      </c>
      <c r="AH413" s="2">
        <v>0.78625954198473291</v>
      </c>
      <c r="AI413" s="2">
        <v>0.83333333333333326</v>
      </c>
      <c r="AJ413" s="2"/>
    </row>
    <row r="414" spans="1:36" x14ac:dyDescent="0.2">
      <c r="A414" s="2" t="s">
        <v>1418</v>
      </c>
      <c r="B414" s="2" t="s">
        <v>1419</v>
      </c>
      <c r="C414" s="2" t="s">
        <v>1420</v>
      </c>
      <c r="D414" s="2" t="s">
        <v>149</v>
      </c>
      <c r="E414" s="2" t="s">
        <v>40</v>
      </c>
      <c r="F414" s="2" t="s">
        <v>1075</v>
      </c>
      <c r="G414">
        <v>139.26</v>
      </c>
      <c r="H414">
        <v>100.66</v>
      </c>
      <c r="I414">
        <v>19.973199999999999</v>
      </c>
      <c r="J414">
        <v>25.273</v>
      </c>
      <c r="K414">
        <v>4.7101699999999997</v>
      </c>
      <c r="N414" s="5"/>
      <c r="O414">
        <v>119.04</v>
      </c>
      <c r="P414" s="5">
        <v>44306</v>
      </c>
      <c r="Q414" s="5">
        <v>44306</v>
      </c>
      <c r="R414" s="2" t="s">
        <v>1421</v>
      </c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G414" s="2"/>
      <c r="AH414" s="2"/>
      <c r="AI414" s="2"/>
      <c r="AJ414" s="2"/>
    </row>
    <row r="415" spans="1:36" x14ac:dyDescent="0.2">
      <c r="A415" s="2" t="s">
        <v>1422</v>
      </c>
      <c r="B415" s="2" t="s">
        <v>1423</v>
      </c>
      <c r="C415" s="2" t="s">
        <v>1424</v>
      </c>
      <c r="D415" s="2" t="s">
        <v>231</v>
      </c>
      <c r="E415" s="2" t="s">
        <v>119</v>
      </c>
      <c r="F415" s="2" t="s">
        <v>120</v>
      </c>
      <c r="G415">
        <v>6.7</v>
      </c>
      <c r="H415">
        <v>0.9</v>
      </c>
      <c r="J415">
        <v>0.96599999999999997</v>
      </c>
      <c r="K415">
        <v>2.4741200000000001</v>
      </c>
      <c r="N415" s="5"/>
      <c r="O415">
        <v>2.4</v>
      </c>
      <c r="P415" s="5">
        <v>44306</v>
      </c>
      <c r="Q415" s="5">
        <v>44307</v>
      </c>
      <c r="R415" s="2" t="s">
        <v>105</v>
      </c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G415" s="2"/>
      <c r="AH415" s="2"/>
      <c r="AI415" s="2"/>
      <c r="AJ415" s="2"/>
    </row>
    <row r="416" spans="1:36" x14ac:dyDescent="0.2">
      <c r="A416" s="2" t="s">
        <v>1425</v>
      </c>
      <c r="B416" s="2" t="s">
        <v>1426</v>
      </c>
      <c r="C416" s="2" t="s">
        <v>1427</v>
      </c>
      <c r="D416" s="2" t="s">
        <v>231</v>
      </c>
      <c r="E416" s="2" t="s">
        <v>119</v>
      </c>
      <c r="F416" s="2" t="s">
        <v>120</v>
      </c>
      <c r="G416">
        <v>58.6</v>
      </c>
      <c r="H416">
        <v>27.9621</v>
      </c>
      <c r="J416">
        <v>1.4530000000000001</v>
      </c>
      <c r="K416">
        <v>33.792200000000001</v>
      </c>
      <c r="N416" s="5"/>
      <c r="O416">
        <v>49.5</v>
      </c>
      <c r="P416" s="5">
        <v>44306</v>
      </c>
      <c r="Q416" s="5">
        <v>44307</v>
      </c>
      <c r="R416" s="2" t="s">
        <v>105</v>
      </c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G416" s="2"/>
      <c r="AH416" s="2"/>
      <c r="AI416" s="2"/>
      <c r="AJ416" s="2"/>
    </row>
    <row r="417" spans="1:36" x14ac:dyDescent="0.2">
      <c r="A417" s="2" t="s">
        <v>1428</v>
      </c>
      <c r="B417" s="2" t="s">
        <v>1429</v>
      </c>
      <c r="C417" s="2" t="s">
        <v>1430</v>
      </c>
      <c r="D417" s="2" t="s">
        <v>878</v>
      </c>
      <c r="E417" s="2" t="s">
        <v>110</v>
      </c>
      <c r="F417" s="2" t="s">
        <v>1023</v>
      </c>
      <c r="G417">
        <v>329.26</v>
      </c>
      <c r="H417">
        <v>2.44</v>
      </c>
      <c r="J417">
        <v>2.847</v>
      </c>
      <c r="K417">
        <v>101.879</v>
      </c>
      <c r="L417">
        <v>0.09</v>
      </c>
      <c r="M417">
        <v>2.98E-2</v>
      </c>
      <c r="N417" s="5">
        <v>44308</v>
      </c>
      <c r="O417">
        <v>291.39999999999998</v>
      </c>
      <c r="P417" s="5">
        <v>44306</v>
      </c>
      <c r="Q417" s="5">
        <v>44307</v>
      </c>
      <c r="R417" s="2" t="s">
        <v>880</v>
      </c>
      <c r="S417" s="2">
        <v>2012</v>
      </c>
      <c r="T417" s="2">
        <v>2020</v>
      </c>
      <c r="U417" s="2">
        <v>6</v>
      </c>
      <c r="V417" s="2">
        <v>1</v>
      </c>
      <c r="W417" s="2">
        <v>1.0481730296575456</v>
      </c>
      <c r="X417" s="2">
        <v>0.94354015839852301</v>
      </c>
      <c r="Y417" s="2">
        <v>0.7133702850191469</v>
      </c>
      <c r="Z417" s="2">
        <v>2.1501023783272957</v>
      </c>
      <c r="AA417" s="2">
        <v>0.10494795695122756</v>
      </c>
      <c r="AB417" s="2">
        <v>6.3490000000000002</v>
      </c>
      <c r="AC417" s="2">
        <v>15.0322</v>
      </c>
      <c r="AD417" s="2">
        <v>18.1004</v>
      </c>
      <c r="AE417" s="2">
        <v>20</v>
      </c>
      <c r="AG417" s="2"/>
      <c r="AH417" s="2"/>
      <c r="AI417" s="2"/>
      <c r="AJ417" s="2"/>
    </row>
    <row r="418" spans="1:36" x14ac:dyDescent="0.2">
      <c r="A418" s="2" t="s">
        <v>1431</v>
      </c>
      <c r="B418" s="2" t="s">
        <v>1432</v>
      </c>
      <c r="C418" s="2" t="s">
        <v>1433</v>
      </c>
      <c r="D418" s="2" t="s">
        <v>878</v>
      </c>
      <c r="E418" s="2" t="s">
        <v>110</v>
      </c>
      <c r="F418" s="2" t="s">
        <v>1269</v>
      </c>
      <c r="G418">
        <v>2085</v>
      </c>
      <c r="H418">
        <v>1375</v>
      </c>
      <c r="I418">
        <v>9.6043800000000008</v>
      </c>
      <c r="J418">
        <v>4.2430000000000003</v>
      </c>
      <c r="K418">
        <v>371.90699999999998</v>
      </c>
      <c r="L418">
        <v>0.95</v>
      </c>
      <c r="M418">
        <v>6.0900000000000003E-2</v>
      </c>
      <c r="N418" s="5">
        <v>44322</v>
      </c>
      <c r="O418">
        <v>1579</v>
      </c>
      <c r="P418" s="5">
        <v>44306</v>
      </c>
      <c r="Q418" s="5">
        <v>44307</v>
      </c>
      <c r="R418" s="2" t="s">
        <v>880</v>
      </c>
      <c r="S418" s="2">
        <v>2013</v>
      </c>
      <c r="T418" s="2">
        <v>2020</v>
      </c>
      <c r="U418" s="2">
        <v>6</v>
      </c>
      <c r="V418" s="2">
        <v>1</v>
      </c>
      <c r="W418" s="2">
        <v>2.8218349709956199</v>
      </c>
      <c r="X418" s="2">
        <v>2.8218349709956199</v>
      </c>
      <c r="Y418" s="2">
        <v>4.8685766224322853</v>
      </c>
      <c r="Z418" s="2">
        <v>2.2839071152758508</v>
      </c>
      <c r="AA418" s="2">
        <v>1.0104724040693909</v>
      </c>
      <c r="AB418" s="2">
        <v>24.576699999999999</v>
      </c>
      <c r="AC418" s="2">
        <v>35.326500000000003</v>
      </c>
      <c r="AD418" s="2">
        <v>40.143599999999999</v>
      </c>
      <c r="AE418" s="2">
        <v>80.707599999999999</v>
      </c>
      <c r="AG418" s="2"/>
      <c r="AH418" s="2"/>
      <c r="AI418" s="2"/>
      <c r="AJ418" s="2"/>
    </row>
    <row r="419" spans="1:36" x14ac:dyDescent="0.2">
      <c r="A419" s="2" t="s">
        <v>1434</v>
      </c>
      <c r="B419" s="2" t="s">
        <v>1435</v>
      </c>
      <c r="C419" s="2" t="s">
        <v>1436</v>
      </c>
      <c r="D419" s="2" t="s">
        <v>149</v>
      </c>
      <c r="E419" s="2" t="s">
        <v>44</v>
      </c>
      <c r="F419" s="2" t="s">
        <v>633</v>
      </c>
      <c r="G419">
        <v>160.13999999999999</v>
      </c>
      <c r="H419">
        <v>52.44</v>
      </c>
      <c r="I419">
        <v>20.264099999999999</v>
      </c>
      <c r="J419">
        <v>29.274999999999999</v>
      </c>
      <c r="K419">
        <v>4.6128099999999996</v>
      </c>
      <c r="N419" s="5">
        <v>43865</v>
      </c>
      <c r="O419">
        <v>135.04</v>
      </c>
      <c r="P419" s="5">
        <v>44306</v>
      </c>
      <c r="Q419" s="5">
        <v>44306</v>
      </c>
      <c r="R419" s="2" t="s">
        <v>104</v>
      </c>
      <c r="S419" s="2">
        <v>2014</v>
      </c>
      <c r="T419" s="2">
        <v>2020</v>
      </c>
      <c r="U419" s="2">
        <v>1</v>
      </c>
      <c r="V419" s="2">
        <v>2</v>
      </c>
      <c r="W419" s="2">
        <v>-0.78</v>
      </c>
      <c r="X419" s="2"/>
      <c r="Y419" s="2">
        <v>-0.78</v>
      </c>
      <c r="Z419" s="2">
        <v>-0.81034482758620696</v>
      </c>
      <c r="AA419" s="2">
        <v>-0.75</v>
      </c>
      <c r="AB419" s="2">
        <v>1.1599999999999999</v>
      </c>
      <c r="AC419" s="2">
        <v>0.88</v>
      </c>
      <c r="AD419" s="2">
        <v>0.88</v>
      </c>
      <c r="AE419" s="2">
        <v>0.22</v>
      </c>
      <c r="AG419" s="2">
        <v>0.22745098039215689</v>
      </c>
      <c r="AH419" s="2">
        <v>0.22</v>
      </c>
      <c r="AI419" s="2">
        <v>0.22564102564102564</v>
      </c>
      <c r="AJ419" s="2"/>
    </row>
    <row r="420" spans="1:36" x14ac:dyDescent="0.2">
      <c r="A420" s="2" t="s">
        <v>1437</v>
      </c>
      <c r="B420" s="2" t="s">
        <v>1438</v>
      </c>
      <c r="C420" s="2" t="s">
        <v>1439</v>
      </c>
      <c r="D420" s="2" t="s">
        <v>878</v>
      </c>
      <c r="E420" s="2" t="s">
        <v>127</v>
      </c>
      <c r="F420" s="2" t="s">
        <v>460</v>
      </c>
      <c r="G420">
        <v>956</v>
      </c>
      <c r="H420">
        <v>520.79999999999995</v>
      </c>
      <c r="J420">
        <v>3.9569999999999999</v>
      </c>
      <c r="K420">
        <v>239.22200000000001</v>
      </c>
      <c r="L420">
        <v>0.24</v>
      </c>
      <c r="M420">
        <v>2.46E-2</v>
      </c>
      <c r="N420" s="5">
        <v>44357</v>
      </c>
      <c r="O420">
        <v>949.8</v>
      </c>
      <c r="P420" s="5">
        <v>44306</v>
      </c>
      <c r="Q420" s="5">
        <v>44307</v>
      </c>
      <c r="R420" s="2" t="s">
        <v>880</v>
      </c>
      <c r="S420" s="2">
        <v>2004</v>
      </c>
      <c r="T420" s="2">
        <v>2020</v>
      </c>
      <c r="U420" s="2">
        <v>14</v>
      </c>
      <c r="V420" s="2">
        <v>1</v>
      </c>
      <c r="W420" s="2">
        <v>5.8550724637681153</v>
      </c>
      <c r="X420" s="2">
        <v>0.5626032375289064</v>
      </c>
      <c r="Y420" s="2">
        <v>0.11320310661332066</v>
      </c>
      <c r="Z420" s="2">
        <v>-0.20836820083682017</v>
      </c>
      <c r="AA420" s="2">
        <v>-0.21166666666666673</v>
      </c>
      <c r="AB420" s="2">
        <v>59.75</v>
      </c>
      <c r="AC420" s="2">
        <v>60</v>
      </c>
      <c r="AD420" s="2">
        <v>60</v>
      </c>
      <c r="AE420" s="2">
        <v>47.3</v>
      </c>
      <c r="AG420" s="2"/>
      <c r="AH420" s="2"/>
      <c r="AI420" s="2"/>
      <c r="AJ420" s="2"/>
    </row>
    <row r="421" spans="1:36" x14ac:dyDescent="0.2">
      <c r="A421" s="2" t="s">
        <v>1440</v>
      </c>
      <c r="B421" s="2" t="s">
        <v>1441</v>
      </c>
      <c r="C421" s="2" t="s">
        <v>1442</v>
      </c>
      <c r="D421" s="2" t="s">
        <v>149</v>
      </c>
      <c r="E421" s="2" t="s">
        <v>44</v>
      </c>
      <c r="F421" s="2" t="s">
        <v>776</v>
      </c>
      <c r="G421">
        <v>12.4</v>
      </c>
      <c r="H421">
        <v>8.08</v>
      </c>
      <c r="I421">
        <v>37.891399999999997</v>
      </c>
      <c r="J421">
        <v>3.331</v>
      </c>
      <c r="K421">
        <v>3.5604900000000002</v>
      </c>
      <c r="L421">
        <v>0.47</v>
      </c>
      <c r="M421">
        <v>3.9300000000000002E-2</v>
      </c>
      <c r="N421" s="5">
        <v>44250</v>
      </c>
      <c r="O421">
        <v>11.86</v>
      </c>
      <c r="P421" s="5">
        <v>44306</v>
      </c>
      <c r="Q421" s="5">
        <v>44306</v>
      </c>
      <c r="R421" s="2" t="s">
        <v>1443</v>
      </c>
      <c r="S421" s="2">
        <v>2015</v>
      </c>
      <c r="T421" s="2">
        <v>2021</v>
      </c>
      <c r="U421" s="2">
        <v>4</v>
      </c>
      <c r="V421" s="2">
        <v>2</v>
      </c>
      <c r="W421" s="2">
        <v>-0.40101522842639598</v>
      </c>
      <c r="X421" s="2"/>
      <c r="Y421" s="2">
        <v>-0.7142857142857143</v>
      </c>
      <c r="Z421" s="2">
        <v>-0.73242630385487528</v>
      </c>
      <c r="AA421" s="2">
        <v>-0.74514038876889854</v>
      </c>
      <c r="AB421" s="2">
        <v>0.436</v>
      </c>
      <c r="AC421" s="2">
        <v>0.441</v>
      </c>
      <c r="AD421" s="2">
        <v>0.56399999999999995</v>
      </c>
      <c r="AE421" s="2">
        <v>0.46300000000000002</v>
      </c>
      <c r="AF421">
        <v>0.11799999999999999</v>
      </c>
      <c r="AG421" s="2"/>
      <c r="AH421" s="2"/>
      <c r="AI421" s="2"/>
      <c r="AJ421" s="2"/>
    </row>
    <row r="422" spans="1:36" x14ac:dyDescent="0.2">
      <c r="A422" s="2" t="s">
        <v>1444</v>
      </c>
      <c r="B422" s="2" t="s">
        <v>1445</v>
      </c>
      <c r="C422" s="2" t="s">
        <v>1446</v>
      </c>
      <c r="D422" s="2" t="s">
        <v>149</v>
      </c>
      <c r="E422" s="2" t="s">
        <v>40</v>
      </c>
      <c r="F422" s="2" t="s">
        <v>338</v>
      </c>
      <c r="G422">
        <v>95.12</v>
      </c>
      <c r="H422">
        <v>20.39</v>
      </c>
      <c r="I422">
        <v>125.229</v>
      </c>
      <c r="J422">
        <v>48.112000000000002</v>
      </c>
      <c r="K422">
        <v>1.3638999999999999</v>
      </c>
      <c r="N422" s="5"/>
      <c r="O422">
        <v>65.62</v>
      </c>
      <c r="P422" s="5">
        <v>44306</v>
      </c>
      <c r="Q422" s="5">
        <v>44306</v>
      </c>
      <c r="R422" s="2" t="s">
        <v>151</v>
      </c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G422" s="2"/>
      <c r="AH422" s="2"/>
      <c r="AI422" s="2"/>
      <c r="AJ422" s="2"/>
    </row>
    <row r="423" spans="1:36" x14ac:dyDescent="0.2">
      <c r="A423" s="2" t="s">
        <v>1447</v>
      </c>
      <c r="B423" s="2" t="s">
        <v>1448</v>
      </c>
      <c r="C423" s="2" t="s">
        <v>1449</v>
      </c>
      <c r="D423" s="2" t="s">
        <v>231</v>
      </c>
      <c r="E423" s="2" t="s">
        <v>48</v>
      </c>
      <c r="F423" s="2" t="s">
        <v>64</v>
      </c>
      <c r="G423">
        <v>140.19999999999999</v>
      </c>
      <c r="H423">
        <v>99</v>
      </c>
      <c r="I423">
        <v>17.096299999999999</v>
      </c>
      <c r="J423">
        <v>169.40799999999999</v>
      </c>
      <c r="K423">
        <v>0.69300200000000001</v>
      </c>
      <c r="L423">
        <v>4</v>
      </c>
      <c r="M423">
        <v>3.4099999999999998E-2</v>
      </c>
      <c r="N423" s="5">
        <v>44320</v>
      </c>
      <c r="O423">
        <v>117.4</v>
      </c>
      <c r="P423" s="5">
        <v>44306</v>
      </c>
      <c r="Q423" s="5">
        <v>44307</v>
      </c>
      <c r="R423" s="2" t="s">
        <v>105</v>
      </c>
      <c r="S423" s="2">
        <v>2002</v>
      </c>
      <c r="T423" s="2">
        <v>2020</v>
      </c>
      <c r="U423" s="2">
        <v>11</v>
      </c>
      <c r="V423" s="2">
        <v>4</v>
      </c>
      <c r="W423" s="2">
        <v>0.22222222222222221</v>
      </c>
      <c r="X423" s="2">
        <v>1.2</v>
      </c>
      <c r="Y423" s="2">
        <v>0.83333333333333337</v>
      </c>
      <c r="Z423" s="2">
        <v>0.22222222222222221</v>
      </c>
      <c r="AA423" s="2">
        <v>0</v>
      </c>
      <c r="AB423" s="2">
        <v>4.5</v>
      </c>
      <c r="AC423" s="2">
        <v>5.5</v>
      </c>
      <c r="AD423" s="2">
        <v>5.5</v>
      </c>
      <c r="AE423" s="2">
        <v>5.5</v>
      </c>
      <c r="AG423" s="2">
        <v>0.41284403669724767</v>
      </c>
      <c r="AH423" s="2">
        <v>0.61111111111111116</v>
      </c>
      <c r="AI423" s="2">
        <v>0.44715447154471544</v>
      </c>
      <c r="AJ423" s="2"/>
    </row>
    <row r="424" spans="1:36" x14ac:dyDescent="0.2">
      <c r="A424" s="2" t="s">
        <v>1450</v>
      </c>
      <c r="B424" s="2" t="s">
        <v>1451</v>
      </c>
      <c r="C424" s="2" t="s">
        <v>1452</v>
      </c>
      <c r="D424" s="2" t="s">
        <v>231</v>
      </c>
      <c r="E424" s="2" t="s">
        <v>48</v>
      </c>
      <c r="F424" s="2" t="s">
        <v>64</v>
      </c>
      <c r="G424">
        <v>62.7</v>
      </c>
      <c r="H424">
        <v>49.5</v>
      </c>
      <c r="I424">
        <v>16.213000000000001</v>
      </c>
      <c r="J424">
        <v>65.665999999999997</v>
      </c>
      <c r="K424">
        <v>0.83452599999999999</v>
      </c>
      <c r="L424">
        <v>2.2000000000000002</v>
      </c>
      <c r="M424">
        <v>4.0399999999999998E-2</v>
      </c>
      <c r="N424" s="5">
        <v>44327</v>
      </c>
      <c r="O424">
        <v>55.1</v>
      </c>
      <c r="P424" s="5">
        <v>44306</v>
      </c>
      <c r="Q424" s="5">
        <v>44307</v>
      </c>
      <c r="R424" s="2" t="s">
        <v>105</v>
      </c>
      <c r="S424" s="2">
        <v>1998</v>
      </c>
      <c r="T424" s="2">
        <v>2020</v>
      </c>
      <c r="U424" s="2">
        <v>13</v>
      </c>
      <c r="V424" s="2">
        <v>2</v>
      </c>
      <c r="W424" s="2">
        <v>-0.82400000000000007</v>
      </c>
      <c r="X424" s="2">
        <v>0.46666666666666679</v>
      </c>
      <c r="Y424" s="2">
        <v>0.46666666666666679</v>
      </c>
      <c r="Z424" s="2">
        <v>0.29411764705882365</v>
      </c>
      <c r="AA424" s="2">
        <v>4.7619047619047658E-2</v>
      </c>
      <c r="AB424" s="2">
        <v>1.7</v>
      </c>
      <c r="AC424" s="2">
        <v>2</v>
      </c>
      <c r="AD424" s="2">
        <v>2.1</v>
      </c>
      <c r="AE424" s="2">
        <v>2.2000000000000002</v>
      </c>
      <c r="AG424" s="2">
        <v>0.45945945945945943</v>
      </c>
      <c r="AH424" s="2">
        <v>0.76923076923076916</v>
      </c>
      <c r="AI424" s="2">
        <v>0.55263157894736847</v>
      </c>
      <c r="AJ424" s="2"/>
    </row>
    <row r="425" spans="1:36" x14ac:dyDescent="0.2">
      <c r="A425" s="2" t="s">
        <v>1453</v>
      </c>
      <c r="B425" s="2" t="s">
        <v>1454</v>
      </c>
      <c r="C425" s="2" t="s">
        <v>1455</v>
      </c>
      <c r="D425" s="2" t="s">
        <v>149</v>
      </c>
      <c r="E425" s="2" t="s">
        <v>44</v>
      </c>
      <c r="F425" s="2" t="s">
        <v>59</v>
      </c>
      <c r="G425">
        <v>99.24</v>
      </c>
      <c r="H425">
        <v>31.41</v>
      </c>
      <c r="J425">
        <v>36.902999999999999</v>
      </c>
      <c r="K425">
        <v>2.1968399999999999</v>
      </c>
      <c r="N425" s="5">
        <v>43895</v>
      </c>
      <c r="O425">
        <v>81.069999999999993</v>
      </c>
      <c r="P425" s="5">
        <v>44306</v>
      </c>
      <c r="Q425" s="5">
        <v>44306</v>
      </c>
      <c r="R425" s="2" t="s">
        <v>104</v>
      </c>
      <c r="S425" s="2">
        <v>1994</v>
      </c>
      <c r="T425" s="2">
        <v>2020</v>
      </c>
      <c r="U425" s="2">
        <v>14</v>
      </c>
      <c r="V425" s="2">
        <v>8</v>
      </c>
      <c r="W425" s="2">
        <v>0.95</v>
      </c>
      <c r="X425" s="2">
        <v>5.4054054054054106E-2</v>
      </c>
      <c r="Y425" s="2">
        <v>-0.6645161290322581</v>
      </c>
      <c r="Z425" s="2">
        <v>-0.63888888888888895</v>
      </c>
      <c r="AA425" s="2">
        <v>-0.7364864864864864</v>
      </c>
      <c r="AB425" s="2">
        <v>2.16</v>
      </c>
      <c r="AC425" s="2">
        <v>2.6</v>
      </c>
      <c r="AD425" s="2">
        <v>2.96</v>
      </c>
      <c r="AE425" s="2">
        <v>0.78</v>
      </c>
      <c r="AG425" s="2">
        <v>0.28800000000000003</v>
      </c>
      <c r="AH425" s="2">
        <v>0.30232558139534887</v>
      </c>
      <c r="AI425" s="2">
        <v>0.3288888888888889</v>
      </c>
      <c r="AJ425" s="2"/>
    </row>
    <row r="426" spans="1:36" x14ac:dyDescent="0.2">
      <c r="A426" s="2" t="s">
        <v>1456</v>
      </c>
      <c r="B426" s="2" t="s">
        <v>1457</v>
      </c>
      <c r="C426" s="2" t="s">
        <v>1458</v>
      </c>
      <c r="D426" s="2" t="s">
        <v>109</v>
      </c>
      <c r="E426" s="2" t="s">
        <v>127</v>
      </c>
      <c r="F426" s="2" t="s">
        <v>998</v>
      </c>
      <c r="G426">
        <v>8.8239999999999998</v>
      </c>
      <c r="H426">
        <v>5.0119999999999996</v>
      </c>
      <c r="J426">
        <v>11.778</v>
      </c>
      <c r="K426">
        <v>0.53931099999999998</v>
      </c>
      <c r="L426">
        <v>0.4</v>
      </c>
      <c r="M426">
        <v>6.2799999999999995E-2</v>
      </c>
      <c r="N426" s="5">
        <v>44306</v>
      </c>
      <c r="O426">
        <v>6.3639999999999999</v>
      </c>
      <c r="P426" s="5">
        <v>44306</v>
      </c>
      <c r="Q426" s="5">
        <v>44307</v>
      </c>
      <c r="R426" s="2" t="s">
        <v>112</v>
      </c>
      <c r="S426" s="2">
        <v>2005</v>
      </c>
      <c r="T426" s="2">
        <v>2020</v>
      </c>
      <c r="U426" s="2">
        <v>12</v>
      </c>
      <c r="V426" s="2">
        <v>2</v>
      </c>
      <c r="W426" s="2">
        <v>0.33333333333333348</v>
      </c>
      <c r="X426" s="2">
        <v>-0.58762886597938135</v>
      </c>
      <c r="Y426" s="2">
        <v>-0.66101694915254239</v>
      </c>
      <c r="Z426" s="2">
        <v>-0.70149253731343286</v>
      </c>
      <c r="AA426" s="2">
        <v>-0.5</v>
      </c>
      <c r="AB426" s="2">
        <v>1.34</v>
      </c>
      <c r="AC426" s="2">
        <v>0.8</v>
      </c>
      <c r="AD426" s="2">
        <v>0.8</v>
      </c>
      <c r="AE426" s="2">
        <v>0.4</v>
      </c>
      <c r="AG426" s="2"/>
      <c r="AH426" s="2"/>
      <c r="AI426" s="2"/>
      <c r="AJ426" s="2"/>
    </row>
    <row r="427" spans="1:36" x14ac:dyDescent="0.2">
      <c r="A427" s="2" t="s">
        <v>1459</v>
      </c>
      <c r="B427" s="2" t="s">
        <v>1460</v>
      </c>
      <c r="C427" s="2" t="s">
        <v>1461</v>
      </c>
      <c r="D427" s="2" t="s">
        <v>109</v>
      </c>
      <c r="E427" s="2" t="s">
        <v>110</v>
      </c>
      <c r="F427" s="2" t="s">
        <v>220</v>
      </c>
      <c r="G427">
        <v>25.2</v>
      </c>
      <c r="H427">
        <v>6.9809999999999999</v>
      </c>
      <c r="J427">
        <v>35.42</v>
      </c>
      <c r="K427">
        <v>0.67108999999999996</v>
      </c>
      <c r="N427" s="5">
        <v>43601</v>
      </c>
      <c r="O427">
        <v>24.01</v>
      </c>
      <c r="P427" s="5">
        <v>44306</v>
      </c>
      <c r="Q427" s="5">
        <v>44307</v>
      </c>
      <c r="R427" s="2" t="s">
        <v>895</v>
      </c>
      <c r="S427" s="2">
        <v>2007</v>
      </c>
      <c r="T427" s="2">
        <v>2019</v>
      </c>
      <c r="U427" s="2">
        <v>1</v>
      </c>
      <c r="V427" s="2">
        <v>4</v>
      </c>
      <c r="W427" s="2">
        <v>-0.94264739619178717</v>
      </c>
      <c r="X427" s="2">
        <v>-0.73333333333333339</v>
      </c>
      <c r="Y427" s="2">
        <v>0</v>
      </c>
      <c r="Z427" s="2"/>
      <c r="AA427" s="2">
        <v>1.37662353094958</v>
      </c>
      <c r="AB427" s="2"/>
      <c r="AC427" s="2">
        <v>8.4153000000000006E-2</v>
      </c>
      <c r="AD427" s="2">
        <v>0.2</v>
      </c>
      <c r="AE427" s="2"/>
      <c r="AG427" s="2"/>
      <c r="AH427" s="2"/>
      <c r="AI427" s="2"/>
      <c r="AJ427" s="2"/>
    </row>
    <row r="428" spans="1:36" x14ac:dyDescent="0.2">
      <c r="A428" s="2" t="s">
        <v>1462</v>
      </c>
      <c r="B428" s="2" t="s">
        <v>1463</v>
      </c>
      <c r="C428" s="2" t="s">
        <v>1464</v>
      </c>
      <c r="D428" s="2" t="s">
        <v>109</v>
      </c>
      <c r="E428" s="2" t="s">
        <v>127</v>
      </c>
      <c r="F428" s="2" t="s">
        <v>128</v>
      </c>
      <c r="G428">
        <v>2.98</v>
      </c>
      <c r="H428">
        <v>1.9524999999999999</v>
      </c>
      <c r="I428">
        <v>21.1846</v>
      </c>
      <c r="J428">
        <v>0.624</v>
      </c>
      <c r="K428">
        <v>4.4134599999999997</v>
      </c>
      <c r="L428">
        <v>0.13</v>
      </c>
      <c r="M428">
        <v>4.8099999999999997E-2</v>
      </c>
      <c r="N428" s="5">
        <v>44302</v>
      </c>
      <c r="O428">
        <v>2.742</v>
      </c>
      <c r="P428" s="5">
        <v>44306</v>
      </c>
      <c r="Q428" s="5">
        <v>44307</v>
      </c>
      <c r="R428" s="2" t="s">
        <v>112</v>
      </c>
      <c r="S428" s="2">
        <v>2004</v>
      </c>
      <c r="T428" s="2">
        <v>2020</v>
      </c>
      <c r="U428" s="2">
        <v>8</v>
      </c>
      <c r="V428" s="2">
        <v>7</v>
      </c>
      <c r="W428" s="2">
        <v>-0.82</v>
      </c>
      <c r="X428" s="2"/>
      <c r="Y428" s="2">
        <v>0.10526315789473679</v>
      </c>
      <c r="Z428" s="2">
        <v>0.21153846153846159</v>
      </c>
      <c r="AA428" s="2">
        <v>3.2786885245901669E-2</v>
      </c>
      <c r="AB428" s="2">
        <v>0.104</v>
      </c>
      <c r="AC428" s="2">
        <v>0.126</v>
      </c>
      <c r="AD428" s="2">
        <v>0.122</v>
      </c>
      <c r="AE428" s="2">
        <v>0.126</v>
      </c>
      <c r="AG428" s="2"/>
      <c r="AH428" s="2"/>
      <c r="AI428" s="2"/>
      <c r="AJ428" s="2"/>
    </row>
    <row r="429" spans="1:36" x14ac:dyDescent="0.2">
      <c r="A429" s="2" t="s">
        <v>1465</v>
      </c>
      <c r="B429" s="2" t="s">
        <v>1466</v>
      </c>
      <c r="C429" s="2" t="s">
        <v>1467</v>
      </c>
      <c r="D429" s="2" t="s">
        <v>109</v>
      </c>
      <c r="E429" s="2" t="s">
        <v>132</v>
      </c>
      <c r="F429" s="2" t="s">
        <v>145</v>
      </c>
      <c r="G429">
        <v>96.5</v>
      </c>
      <c r="H429">
        <v>71.260000000000005</v>
      </c>
      <c r="J429">
        <v>23.260999999999999</v>
      </c>
      <c r="K429">
        <v>4.1158999999999999</v>
      </c>
      <c r="L429">
        <v>0.7</v>
      </c>
      <c r="M429">
        <v>7.6E-3</v>
      </c>
      <c r="N429" s="5">
        <v>44312</v>
      </c>
      <c r="O429">
        <v>95.84</v>
      </c>
      <c r="P429" s="5">
        <v>44306</v>
      </c>
      <c r="Q429" s="5">
        <v>44307</v>
      </c>
      <c r="R429" s="2" t="s">
        <v>112</v>
      </c>
      <c r="S429" s="2">
        <v>2002</v>
      </c>
      <c r="T429" s="2">
        <v>2020</v>
      </c>
      <c r="U429" s="2">
        <v>12</v>
      </c>
      <c r="V429" s="2">
        <v>5</v>
      </c>
      <c r="W429" s="2">
        <v>1.6</v>
      </c>
      <c r="X429" s="2">
        <v>0.13043478260869565</v>
      </c>
      <c r="Y429" s="2">
        <v>-0.11864406779661008</v>
      </c>
      <c r="Z429" s="2">
        <v>-0.23529411764705885</v>
      </c>
      <c r="AA429" s="2">
        <v>-0.60902255639097747</v>
      </c>
      <c r="AB429" s="2">
        <v>1.36</v>
      </c>
      <c r="AC429" s="2">
        <v>1.52</v>
      </c>
      <c r="AD429" s="2">
        <v>2.66</v>
      </c>
      <c r="AE429" s="2">
        <v>1.04</v>
      </c>
      <c r="AG429" s="2"/>
      <c r="AH429" s="2"/>
      <c r="AI429" s="2"/>
      <c r="AJ429" s="2"/>
    </row>
    <row r="430" spans="1:36" x14ac:dyDescent="0.2">
      <c r="A430" s="2" t="s">
        <v>1468</v>
      </c>
      <c r="B430" s="2" t="s">
        <v>1469</v>
      </c>
      <c r="C430" s="2" t="s">
        <v>1470</v>
      </c>
      <c r="D430" s="2" t="s">
        <v>109</v>
      </c>
      <c r="E430" s="2" t="s">
        <v>119</v>
      </c>
      <c r="F430" s="2" t="s">
        <v>434</v>
      </c>
      <c r="G430">
        <v>50.21</v>
      </c>
      <c r="H430">
        <v>35.176400000000001</v>
      </c>
      <c r="I430">
        <v>38.417999999999999</v>
      </c>
      <c r="J430">
        <v>13.114000000000001</v>
      </c>
      <c r="K430">
        <v>3.8054700000000001</v>
      </c>
      <c r="L430">
        <v>0.85</v>
      </c>
      <c r="M430">
        <v>1.6799999999999999E-2</v>
      </c>
      <c r="N430" s="5">
        <v>44326</v>
      </c>
      <c r="O430">
        <v>49.95</v>
      </c>
      <c r="P430" s="5">
        <v>44306</v>
      </c>
      <c r="Q430" s="5">
        <v>44307</v>
      </c>
      <c r="R430" s="2" t="s">
        <v>112</v>
      </c>
      <c r="S430" s="2">
        <v>2002</v>
      </c>
      <c r="T430" s="2">
        <v>2020</v>
      </c>
      <c r="U430" s="2">
        <v>10</v>
      </c>
      <c r="V430" s="2">
        <v>3</v>
      </c>
      <c r="W430" s="2">
        <v>2.333333333333333</v>
      </c>
      <c r="X430" s="2">
        <v>1.2666666666666666</v>
      </c>
      <c r="Y430" s="2">
        <v>6.2499999999999917E-2</v>
      </c>
      <c r="Z430" s="2">
        <v>6.2499999999999917E-2</v>
      </c>
      <c r="AA430" s="2">
        <v>1.0405689106122786</v>
      </c>
      <c r="AB430" s="2">
        <v>1.6</v>
      </c>
      <c r="AC430" s="2">
        <v>0.8</v>
      </c>
      <c r="AD430" s="2">
        <v>0.83310099999999998</v>
      </c>
      <c r="AE430" s="2">
        <v>1.7</v>
      </c>
      <c r="AG430" s="2"/>
      <c r="AH430" s="2"/>
      <c r="AI430" s="2"/>
      <c r="AJ430" s="2"/>
    </row>
    <row r="431" spans="1:36" x14ac:dyDescent="0.2">
      <c r="A431" s="2" t="s">
        <v>1471</v>
      </c>
      <c r="B431" s="2" t="s">
        <v>1472</v>
      </c>
      <c r="C431" s="2" t="s">
        <v>1473</v>
      </c>
      <c r="D431" s="2" t="s">
        <v>109</v>
      </c>
      <c r="E431" s="2" t="s">
        <v>110</v>
      </c>
      <c r="F431" s="2" t="s">
        <v>150</v>
      </c>
      <c r="G431">
        <v>151.5</v>
      </c>
      <c r="H431">
        <v>106.5</v>
      </c>
      <c r="I431">
        <v>51.903100000000002</v>
      </c>
      <c r="J431">
        <v>42.963000000000001</v>
      </c>
      <c r="K431">
        <v>3.4913799999999999</v>
      </c>
      <c r="L431">
        <v>2.4300000000000002</v>
      </c>
      <c r="M431">
        <v>1.61E-2</v>
      </c>
      <c r="N431" s="5">
        <v>44049</v>
      </c>
      <c r="O431">
        <v>150.35</v>
      </c>
      <c r="P431" s="5">
        <v>44306</v>
      </c>
      <c r="Q431" s="5">
        <v>44307</v>
      </c>
      <c r="R431" s="2" t="s">
        <v>112</v>
      </c>
      <c r="S431" s="2">
        <v>2001</v>
      </c>
      <c r="T431" s="2">
        <v>2020</v>
      </c>
      <c r="U431" s="2">
        <v>9</v>
      </c>
      <c r="V431" s="2">
        <v>6</v>
      </c>
      <c r="W431" s="2">
        <v>0.3351648351648352</v>
      </c>
      <c r="X431" s="2">
        <v>0.59868421052631593</v>
      </c>
      <c r="Y431" s="2">
        <v>0.47272727272727288</v>
      </c>
      <c r="Z431" s="2">
        <v>1.0249999999999999</v>
      </c>
      <c r="AA431" s="2">
        <v>5.6521739130434935E-2</v>
      </c>
      <c r="AB431" s="2">
        <v>1.2</v>
      </c>
      <c r="AC431" s="2">
        <v>2.04</v>
      </c>
      <c r="AD431" s="2">
        <v>2.2999999999999998</v>
      </c>
      <c r="AE431" s="2">
        <v>2.4300000000000002</v>
      </c>
      <c r="AG431" s="2"/>
      <c r="AH431" s="2"/>
      <c r="AI431" s="2"/>
      <c r="AJ431" s="2"/>
    </row>
    <row r="432" spans="1:36" x14ac:dyDescent="0.2">
      <c r="A432" s="2" t="s">
        <v>1474</v>
      </c>
      <c r="B432" s="2" t="s">
        <v>1475</v>
      </c>
      <c r="C432" s="2" t="s">
        <v>1476</v>
      </c>
      <c r="D432" s="2" t="s">
        <v>109</v>
      </c>
      <c r="E432" s="2" t="s">
        <v>40</v>
      </c>
      <c r="F432" s="2" t="s">
        <v>41</v>
      </c>
      <c r="G432">
        <v>35.909999999999997</v>
      </c>
      <c r="H432">
        <v>19.655000000000001</v>
      </c>
      <c r="I432">
        <v>30.988</v>
      </c>
      <c r="J432">
        <v>9.3309999999999995</v>
      </c>
      <c r="K432">
        <v>3.31101</v>
      </c>
      <c r="L432">
        <v>0.14000000000000001</v>
      </c>
      <c r="M432">
        <v>4.5999999999999999E-3</v>
      </c>
      <c r="N432" s="5">
        <v>44277</v>
      </c>
      <c r="O432">
        <v>31.055</v>
      </c>
      <c r="P432" s="5">
        <v>44306</v>
      </c>
      <c r="Q432" s="5">
        <v>44307</v>
      </c>
      <c r="R432" s="2" t="s">
        <v>895</v>
      </c>
      <c r="S432" s="2">
        <v>2003</v>
      </c>
      <c r="T432" s="2">
        <v>2021</v>
      </c>
      <c r="U432" s="2">
        <v>4</v>
      </c>
      <c r="V432" s="2">
        <v>7</v>
      </c>
      <c r="W432" s="2">
        <v>-0.90454545454545443</v>
      </c>
      <c r="X432" s="2">
        <v>-0.89500000000000002</v>
      </c>
      <c r="Y432" s="2">
        <v>-0.85</v>
      </c>
      <c r="Z432" s="2">
        <v>-0.82499999999999996</v>
      </c>
      <c r="AA432" s="2">
        <v>-0.77419354838709675</v>
      </c>
      <c r="AB432" s="2">
        <v>0.24</v>
      </c>
      <c r="AC432" s="2">
        <v>0.24</v>
      </c>
      <c r="AD432" s="2">
        <v>0.24</v>
      </c>
      <c r="AE432" s="2">
        <v>0.186</v>
      </c>
      <c r="AF432">
        <v>4.2000000000000003E-2</v>
      </c>
      <c r="AG432" s="2"/>
      <c r="AH432" s="2">
        <v>0.13333333333333333</v>
      </c>
      <c r="AI432" s="2">
        <v>0.21818181818181817</v>
      </c>
      <c r="AJ432" s="2"/>
    </row>
    <row r="433" spans="1:36" x14ac:dyDescent="0.2">
      <c r="A433" s="2" t="s">
        <v>1477</v>
      </c>
      <c r="B433" s="2" t="s">
        <v>1478</v>
      </c>
      <c r="C433" s="2" t="s">
        <v>1479</v>
      </c>
      <c r="D433" s="2" t="s">
        <v>109</v>
      </c>
      <c r="E433" s="2" t="s">
        <v>52</v>
      </c>
      <c r="F433" s="2" t="s">
        <v>905</v>
      </c>
      <c r="G433">
        <v>103.98</v>
      </c>
      <c r="H433">
        <v>48.21</v>
      </c>
      <c r="J433">
        <v>8.2240000000000002</v>
      </c>
      <c r="K433">
        <v>11.8264</v>
      </c>
      <c r="N433" s="5">
        <v>43941</v>
      </c>
      <c r="O433">
        <v>97.51</v>
      </c>
      <c r="P433" s="5">
        <v>44306</v>
      </c>
      <c r="Q433" s="5">
        <v>44307</v>
      </c>
      <c r="R433" s="2" t="s">
        <v>895</v>
      </c>
      <c r="S433" s="2">
        <v>2003</v>
      </c>
      <c r="T433" s="2">
        <v>2020</v>
      </c>
      <c r="U433" s="2">
        <v>12</v>
      </c>
      <c r="V433" s="2">
        <v>4</v>
      </c>
      <c r="W433" s="2">
        <v>5</v>
      </c>
      <c r="X433" s="2">
        <v>2.0000000000000004</v>
      </c>
      <c r="Y433" s="2">
        <v>0.50000000000000011</v>
      </c>
      <c r="Z433" s="2">
        <v>0.33333333333333326</v>
      </c>
      <c r="AA433" s="2">
        <v>9.0909090909090995E-2</v>
      </c>
      <c r="AB433" s="2">
        <v>1.35</v>
      </c>
      <c r="AC433" s="2">
        <v>1.5</v>
      </c>
      <c r="AD433" s="2">
        <v>1.65</v>
      </c>
      <c r="AE433" s="2">
        <v>1.8</v>
      </c>
      <c r="AG433" s="2">
        <v>0.36486486486486486</v>
      </c>
      <c r="AH433" s="2">
        <v>0.38461538461538464</v>
      </c>
      <c r="AI433" s="2">
        <v>-0.91666666666666663</v>
      </c>
      <c r="AJ433" s="2"/>
    </row>
    <row r="434" spans="1:36" x14ac:dyDescent="0.2">
      <c r="A434" s="2" t="s">
        <v>1480</v>
      </c>
      <c r="B434" s="2" t="s">
        <v>1481</v>
      </c>
      <c r="C434" s="2" t="s">
        <v>1482</v>
      </c>
      <c r="D434" s="2" t="s">
        <v>109</v>
      </c>
      <c r="E434" s="2" t="s">
        <v>48</v>
      </c>
      <c r="F434" s="2" t="s">
        <v>141</v>
      </c>
      <c r="G434">
        <v>4.3109999999999999</v>
      </c>
      <c r="H434">
        <v>1.952</v>
      </c>
      <c r="J434">
        <v>11.945</v>
      </c>
      <c r="K434">
        <v>0.31310199999999999</v>
      </c>
      <c r="L434">
        <v>0.12</v>
      </c>
      <c r="M434">
        <v>3.1800000000000002E-2</v>
      </c>
      <c r="N434" s="5">
        <v>44354</v>
      </c>
      <c r="O434">
        <v>3.762</v>
      </c>
      <c r="P434" s="5">
        <v>44306</v>
      </c>
      <c r="Q434" s="5">
        <v>44307</v>
      </c>
      <c r="R434" s="2" t="s">
        <v>112</v>
      </c>
      <c r="S434" s="2">
        <v>2000</v>
      </c>
      <c r="T434" s="2">
        <v>2020</v>
      </c>
      <c r="U434" s="2">
        <v>9</v>
      </c>
      <c r="V434" s="2">
        <v>6</v>
      </c>
      <c r="W434" s="2">
        <v>-0.8294573643410853</v>
      </c>
      <c r="X434" s="2">
        <v>0</v>
      </c>
      <c r="Y434" s="2">
        <v>-0.38888888888888878</v>
      </c>
      <c r="Z434" s="2">
        <v>-0.15384615384615388</v>
      </c>
      <c r="AA434" s="2">
        <v>-0.26666666666666666</v>
      </c>
      <c r="AB434" s="2">
        <v>0.26</v>
      </c>
      <c r="AC434" s="2">
        <v>0.28000000000000003</v>
      </c>
      <c r="AD434" s="2">
        <v>0.3</v>
      </c>
      <c r="AE434" s="2">
        <v>0.22</v>
      </c>
      <c r="AG434" s="2"/>
      <c r="AH434" s="2"/>
      <c r="AI434" s="2"/>
      <c r="AJ434" s="2"/>
    </row>
    <row r="435" spans="1:36" x14ac:dyDescent="0.2">
      <c r="A435" s="2" t="s">
        <v>1483</v>
      </c>
      <c r="B435" s="2" t="s">
        <v>1484</v>
      </c>
      <c r="C435" s="2" t="s">
        <v>1485</v>
      </c>
      <c r="D435" s="2" t="s">
        <v>109</v>
      </c>
      <c r="E435" s="2" t="s">
        <v>36</v>
      </c>
      <c r="F435" s="2" t="s">
        <v>37</v>
      </c>
      <c r="G435">
        <v>10.1</v>
      </c>
      <c r="H435">
        <v>3.8924799999999999</v>
      </c>
      <c r="J435">
        <v>6.923</v>
      </c>
      <c r="K435">
        <v>1.19096</v>
      </c>
      <c r="N435" s="5">
        <v>41767</v>
      </c>
      <c r="O435">
        <v>8.2750000000000004</v>
      </c>
      <c r="P435" s="5">
        <v>44306</v>
      </c>
      <c r="Q435" s="5">
        <v>44307</v>
      </c>
      <c r="R435" s="2" t="s">
        <v>112</v>
      </c>
      <c r="S435" s="2">
        <v>2004</v>
      </c>
      <c r="T435" s="2">
        <v>2014</v>
      </c>
      <c r="U435" s="2">
        <v>4</v>
      </c>
      <c r="V435" s="2">
        <v>1</v>
      </c>
      <c r="W435" s="2">
        <v>-0.18918918918918923</v>
      </c>
      <c r="X435" s="2">
        <v>0.80722891566265065</v>
      </c>
      <c r="Y435" s="2">
        <v>0</v>
      </c>
      <c r="Z435" s="2">
        <v>0</v>
      </c>
      <c r="AA435" s="2">
        <v>0</v>
      </c>
      <c r="AB435" s="2"/>
      <c r="AC435" s="2"/>
      <c r="AD435" s="2"/>
      <c r="AE435" s="2"/>
      <c r="AG435" s="2"/>
      <c r="AH435" s="2"/>
      <c r="AI435" s="2"/>
      <c r="AJ435" s="2"/>
    </row>
    <row r="436" spans="1:36" x14ac:dyDescent="0.2">
      <c r="A436" s="2" t="s">
        <v>1486</v>
      </c>
      <c r="B436" s="2" t="s">
        <v>1487</v>
      </c>
      <c r="C436" s="2" t="s">
        <v>1488</v>
      </c>
      <c r="D436" s="2" t="s">
        <v>109</v>
      </c>
      <c r="E436" s="2" t="s">
        <v>52</v>
      </c>
      <c r="F436" s="2" t="s">
        <v>381</v>
      </c>
      <c r="G436">
        <v>62.5</v>
      </c>
      <c r="H436">
        <v>30.96</v>
      </c>
      <c r="I436">
        <v>37.801200000000001</v>
      </c>
      <c r="J436">
        <v>23.8</v>
      </c>
      <c r="K436">
        <v>2.55714</v>
      </c>
      <c r="L436">
        <v>1.62</v>
      </c>
      <c r="M436">
        <v>2.5899999999999999E-2</v>
      </c>
      <c r="N436" s="5">
        <v>44463</v>
      </c>
      <c r="O436">
        <v>61.08</v>
      </c>
      <c r="P436" s="5">
        <v>44306</v>
      </c>
      <c r="Q436" s="5">
        <v>44307</v>
      </c>
      <c r="R436" s="2" t="s">
        <v>112</v>
      </c>
      <c r="S436" s="2">
        <v>2002</v>
      </c>
      <c r="T436" s="2">
        <v>2021</v>
      </c>
      <c r="U436" s="2">
        <v>10</v>
      </c>
      <c r="V436" s="2">
        <v>5</v>
      </c>
      <c r="W436" s="2">
        <v>3.7647058823529411</v>
      </c>
      <c r="X436" s="2">
        <v>0.70526315789473704</v>
      </c>
      <c r="Y436" s="2">
        <v>-3.5714285714285615E-2</v>
      </c>
      <c r="Z436" s="2">
        <v>-0.41304347826086946</v>
      </c>
      <c r="AA436" s="2">
        <v>-0.22488038277511951</v>
      </c>
      <c r="AB436" s="2">
        <v>1.89</v>
      </c>
      <c r="AC436" s="2">
        <v>2.76</v>
      </c>
      <c r="AD436" s="2">
        <v>3.38</v>
      </c>
      <c r="AE436" s="2">
        <v>2.09</v>
      </c>
      <c r="AF436">
        <v>1.62</v>
      </c>
      <c r="AG436" s="2"/>
      <c r="AH436" s="2"/>
      <c r="AI436" s="2"/>
      <c r="AJ436" s="2"/>
    </row>
    <row r="437" spans="1:36" x14ac:dyDescent="0.2">
      <c r="A437" s="2" t="s">
        <v>1489</v>
      </c>
      <c r="B437" s="2" t="s">
        <v>1490</v>
      </c>
      <c r="C437" s="2" t="s">
        <v>1491</v>
      </c>
      <c r="D437" s="2" t="s">
        <v>109</v>
      </c>
      <c r="E437" s="2" t="s">
        <v>36</v>
      </c>
      <c r="F437" s="2" t="s">
        <v>37</v>
      </c>
      <c r="G437">
        <v>54.24</v>
      </c>
      <c r="H437">
        <v>38.94</v>
      </c>
      <c r="I437">
        <v>16.648399999999999</v>
      </c>
      <c r="J437">
        <v>23.771000000000001</v>
      </c>
      <c r="K437">
        <v>1.66547</v>
      </c>
      <c r="L437">
        <v>1.2</v>
      </c>
      <c r="M437">
        <v>2.8899999999999999E-2</v>
      </c>
      <c r="N437" s="5">
        <v>44309</v>
      </c>
      <c r="O437">
        <v>39.51</v>
      </c>
      <c r="P437" s="5">
        <v>44306</v>
      </c>
      <c r="Q437" s="5">
        <v>44307</v>
      </c>
      <c r="R437" s="2" t="s">
        <v>112</v>
      </c>
      <c r="S437" s="2">
        <v>2001</v>
      </c>
      <c r="T437" s="2">
        <v>2020</v>
      </c>
      <c r="U437" s="2">
        <v>12</v>
      </c>
      <c r="V437" s="2">
        <v>2</v>
      </c>
      <c r="W437" s="2">
        <v>-8.0000000000000071E-2</v>
      </c>
      <c r="X437" s="2">
        <v>0.30681818181818171</v>
      </c>
      <c r="Y437" s="2">
        <v>0.27777777777777762</v>
      </c>
      <c r="Z437" s="2">
        <v>9.5238095238095122E-2</v>
      </c>
      <c r="AA437" s="2">
        <v>4.5454545454545289E-2</v>
      </c>
      <c r="AB437" s="2">
        <v>1.05</v>
      </c>
      <c r="AC437" s="2">
        <v>1.05</v>
      </c>
      <c r="AD437" s="2">
        <v>1.1000000000000001</v>
      </c>
      <c r="AE437" s="2">
        <v>1.1499999999999999</v>
      </c>
      <c r="AG437" s="2"/>
      <c r="AH437" s="2"/>
      <c r="AI437" s="2"/>
      <c r="AJ437" s="2"/>
    </row>
    <row r="438" spans="1:36" x14ac:dyDescent="0.2">
      <c r="A438" s="2" t="s">
        <v>1492</v>
      </c>
      <c r="B438" s="2" t="s">
        <v>1493</v>
      </c>
      <c r="C438" s="2" t="s">
        <v>1494</v>
      </c>
      <c r="D438" s="2" t="s">
        <v>149</v>
      </c>
      <c r="E438" s="2" t="s">
        <v>110</v>
      </c>
      <c r="F438" s="2" t="s">
        <v>150</v>
      </c>
      <c r="G438">
        <v>112.73</v>
      </c>
      <c r="H438">
        <v>44.33</v>
      </c>
      <c r="I438">
        <v>24.661799999999999</v>
      </c>
      <c r="J438">
        <v>23.864000000000001</v>
      </c>
      <c r="K438">
        <v>4.3848500000000001</v>
      </c>
      <c r="L438">
        <v>4.2</v>
      </c>
      <c r="M438">
        <v>4.0099999999999997E-2</v>
      </c>
      <c r="N438" s="5">
        <v>44260</v>
      </c>
      <c r="O438">
        <v>104.64</v>
      </c>
      <c r="P438" s="5">
        <v>44306</v>
      </c>
      <c r="Q438" s="5">
        <v>44306</v>
      </c>
      <c r="R438" s="2" t="s">
        <v>104</v>
      </c>
      <c r="S438" s="2">
        <v>2012</v>
      </c>
      <c r="T438" s="2">
        <v>2021</v>
      </c>
      <c r="U438" s="2">
        <v>6</v>
      </c>
      <c r="V438" s="2">
        <v>3</v>
      </c>
      <c r="W438" s="2">
        <v>-0.75</v>
      </c>
      <c r="X438" s="2">
        <v>-0.61111111111111116</v>
      </c>
      <c r="Y438" s="2">
        <v>-0.6846846846846848</v>
      </c>
      <c r="Z438" s="2">
        <v>-0.73750000000000004</v>
      </c>
      <c r="AA438" s="2">
        <v>-0.75</v>
      </c>
      <c r="AB438" s="2">
        <v>3.55</v>
      </c>
      <c r="AC438" s="2">
        <v>4</v>
      </c>
      <c r="AD438" s="2">
        <v>19.149999999999999</v>
      </c>
      <c r="AE438" s="2">
        <v>4.2</v>
      </c>
      <c r="AF438">
        <v>1.05</v>
      </c>
      <c r="AG438" s="2">
        <v>0.29098360655737704</v>
      </c>
      <c r="AH438" s="2">
        <v>0.33333333333333331</v>
      </c>
      <c r="AI438" s="2">
        <v>1.9947916666666663</v>
      </c>
      <c r="AJ438" s="2"/>
    </row>
    <row r="439" spans="1:36" x14ac:dyDescent="0.2">
      <c r="A439" s="2" t="s">
        <v>1495</v>
      </c>
      <c r="B439" s="2" t="s">
        <v>1496</v>
      </c>
      <c r="C439" s="2" t="s">
        <v>1497</v>
      </c>
      <c r="D439" s="2" t="s">
        <v>109</v>
      </c>
      <c r="E439" s="2" t="s">
        <v>40</v>
      </c>
      <c r="F439" s="2" t="s">
        <v>600</v>
      </c>
      <c r="G439">
        <v>541.79999999999995</v>
      </c>
      <c r="H439">
        <v>248.6</v>
      </c>
      <c r="I439">
        <v>62.830199999999998</v>
      </c>
      <c r="J439">
        <v>33.289000000000001</v>
      </c>
      <c r="K439">
        <v>16.005299999999998</v>
      </c>
      <c r="L439">
        <v>3.1</v>
      </c>
      <c r="M439">
        <v>6.1000000000000004E-3</v>
      </c>
      <c r="N439" s="5">
        <v>44319</v>
      </c>
      <c r="O439">
        <v>533.4</v>
      </c>
      <c r="P439" s="5">
        <v>44306</v>
      </c>
      <c r="Q439" s="5">
        <v>44307</v>
      </c>
      <c r="R439" s="2" t="s">
        <v>112</v>
      </c>
      <c r="S439" s="2">
        <v>2007</v>
      </c>
      <c r="T439" s="2">
        <v>2020</v>
      </c>
      <c r="U439" s="2">
        <v>9</v>
      </c>
      <c r="V439" s="2">
        <v>3</v>
      </c>
      <c r="W439" s="2">
        <v>-0.57781456953642385</v>
      </c>
      <c r="X439" s="2">
        <v>3.8113207547169798</v>
      </c>
      <c r="Y439" s="2">
        <v>2.6428571428571428</v>
      </c>
      <c r="Z439" s="2">
        <v>1.125</v>
      </c>
      <c r="AA439" s="2">
        <v>-0.19047619047619052</v>
      </c>
      <c r="AB439" s="2">
        <v>1.2</v>
      </c>
      <c r="AC439" s="2">
        <v>1.4</v>
      </c>
      <c r="AD439" s="2">
        <v>3.15</v>
      </c>
      <c r="AE439" s="2">
        <v>2.5499999999999998</v>
      </c>
      <c r="AG439" s="2"/>
      <c r="AH439" s="2"/>
      <c r="AI439" s="2"/>
      <c r="AJ439" s="2"/>
    </row>
    <row r="440" spans="1:36" x14ac:dyDescent="0.2">
      <c r="A440" s="2" t="s">
        <v>1498</v>
      </c>
      <c r="B440" s="2" t="s">
        <v>1499</v>
      </c>
      <c r="C440" s="2" t="s">
        <v>1500</v>
      </c>
      <c r="D440" s="2" t="s">
        <v>231</v>
      </c>
      <c r="E440" s="2" t="s">
        <v>44</v>
      </c>
      <c r="F440" s="2" t="s">
        <v>59</v>
      </c>
      <c r="G440">
        <v>39</v>
      </c>
      <c r="H440">
        <v>15</v>
      </c>
      <c r="J440">
        <v>6.2439999999999998</v>
      </c>
      <c r="K440">
        <v>5.8936599999999997</v>
      </c>
      <c r="N440" s="5"/>
      <c r="O440">
        <v>36.9</v>
      </c>
      <c r="P440" s="5">
        <v>44306</v>
      </c>
      <c r="Q440" s="5">
        <v>44307</v>
      </c>
      <c r="R440" s="2" t="s">
        <v>105</v>
      </c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G440" s="2"/>
      <c r="AH440" s="2"/>
      <c r="AI440" s="2"/>
      <c r="AJ440" s="2"/>
    </row>
    <row r="441" spans="1:36" x14ac:dyDescent="0.2">
      <c r="A441" s="2" t="s">
        <v>1501</v>
      </c>
      <c r="B441" s="2" t="s">
        <v>1502</v>
      </c>
      <c r="C441" s="2" t="s">
        <v>1503</v>
      </c>
      <c r="D441" s="2" t="s">
        <v>109</v>
      </c>
      <c r="E441" s="2" t="s">
        <v>48</v>
      </c>
      <c r="F441" s="2" t="s">
        <v>377</v>
      </c>
      <c r="G441">
        <v>10.706</v>
      </c>
      <c r="H441">
        <v>4.51</v>
      </c>
      <c r="I441">
        <v>15.833600000000001</v>
      </c>
      <c r="J441">
        <v>14.009</v>
      </c>
      <c r="K441">
        <v>0.71996599999999999</v>
      </c>
      <c r="L441">
        <v>0.12</v>
      </c>
      <c r="M441">
        <v>1.18E-2</v>
      </c>
      <c r="N441" s="5">
        <v>44243</v>
      </c>
      <c r="O441">
        <v>10.157999999999999</v>
      </c>
      <c r="P441" s="5">
        <v>44306</v>
      </c>
      <c r="Q441" s="5">
        <v>44307</v>
      </c>
      <c r="R441" s="2" t="s">
        <v>112</v>
      </c>
      <c r="S441" s="2">
        <v>2002</v>
      </c>
      <c r="T441" s="2">
        <v>2021</v>
      </c>
      <c r="U441" s="2">
        <v>9</v>
      </c>
      <c r="V441" s="2">
        <v>4</v>
      </c>
      <c r="W441" s="2">
        <v>-0.87755102040816324</v>
      </c>
      <c r="X441" s="2"/>
      <c r="Y441" s="2">
        <v>-0.81538461538461537</v>
      </c>
      <c r="Z441" s="2">
        <v>-0.82089552238805974</v>
      </c>
      <c r="AA441" s="2">
        <v>-0.73333333333333339</v>
      </c>
      <c r="AB441" s="2">
        <v>0.66</v>
      </c>
      <c r="AC441" s="2">
        <v>0.67</v>
      </c>
      <c r="AD441" s="2">
        <v>0.68</v>
      </c>
      <c r="AE441" s="2">
        <v>0.45</v>
      </c>
      <c r="AF441">
        <v>0.12</v>
      </c>
      <c r="AG441" s="2"/>
      <c r="AH441" s="2"/>
      <c r="AI441" s="2"/>
      <c r="AJ441" s="2"/>
    </row>
    <row r="442" spans="1:36" x14ac:dyDescent="0.2">
      <c r="A442" s="2" t="s">
        <v>1504</v>
      </c>
      <c r="B442" s="2" t="s">
        <v>1505</v>
      </c>
      <c r="C442" s="2" t="s">
        <v>1506</v>
      </c>
      <c r="D442" s="2" t="s">
        <v>231</v>
      </c>
      <c r="E442" s="2" t="s">
        <v>119</v>
      </c>
      <c r="F442" s="2" t="s">
        <v>366</v>
      </c>
      <c r="G442">
        <v>97.3</v>
      </c>
      <c r="H442">
        <v>70.599999999999994</v>
      </c>
      <c r="J442">
        <v>27.722000000000001</v>
      </c>
      <c r="K442">
        <v>3.2573400000000001</v>
      </c>
      <c r="N442" s="5">
        <v>42884</v>
      </c>
      <c r="O442">
        <v>90.2</v>
      </c>
      <c r="P442" s="5">
        <v>44306</v>
      </c>
      <c r="Q442" s="5">
        <v>44307</v>
      </c>
      <c r="R442" s="2" t="s">
        <v>105</v>
      </c>
      <c r="S442" s="2">
        <v>2016</v>
      </c>
      <c r="T442" s="2">
        <v>2017</v>
      </c>
      <c r="U442" s="2">
        <v>1</v>
      </c>
      <c r="V442" s="2">
        <v>0</v>
      </c>
      <c r="W442" s="2">
        <v>7.1428571428571494E-2</v>
      </c>
      <c r="X442" s="2"/>
      <c r="Y442" s="2"/>
      <c r="Z442" s="2"/>
      <c r="AA442" s="2">
        <v>7.1428571428571494E-2</v>
      </c>
      <c r="AB442" s="2">
        <v>1.5</v>
      </c>
      <c r="AC442" s="2"/>
      <c r="AD442" s="2"/>
      <c r="AE442" s="2"/>
      <c r="AG442" s="2">
        <v>-0.68181818181818177</v>
      </c>
      <c r="AH442" s="2"/>
      <c r="AI442" s="2"/>
      <c r="AJ442" s="2"/>
    </row>
    <row r="443" spans="1:36" x14ac:dyDescent="0.2">
      <c r="A443" s="2" t="s">
        <v>1507</v>
      </c>
      <c r="B443" s="2" t="s">
        <v>1508</v>
      </c>
      <c r="C443" s="2" t="s">
        <v>1509</v>
      </c>
      <c r="D443" s="2" t="s">
        <v>109</v>
      </c>
      <c r="E443" s="2" t="s">
        <v>44</v>
      </c>
      <c r="F443" s="2" t="s">
        <v>862</v>
      </c>
      <c r="G443">
        <v>110.65</v>
      </c>
      <c r="H443">
        <v>73.599999999999994</v>
      </c>
      <c r="J443">
        <v>57.133000000000003</v>
      </c>
      <c r="K443">
        <v>1.55199</v>
      </c>
      <c r="N443" s="5"/>
      <c r="O443">
        <v>88.79</v>
      </c>
      <c r="P443" s="5">
        <v>44306</v>
      </c>
      <c r="Q443" s="5">
        <v>44307</v>
      </c>
      <c r="R443" s="2" t="s">
        <v>880</v>
      </c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G443" s="2"/>
      <c r="AH443" s="2"/>
      <c r="AI443" s="2"/>
      <c r="AJ443" s="2"/>
    </row>
    <row r="444" spans="1:36" x14ac:dyDescent="0.2">
      <c r="A444" s="2" t="s">
        <v>1510</v>
      </c>
      <c r="B444" s="2" t="s">
        <v>1511</v>
      </c>
      <c r="C444" s="2" t="s">
        <v>1512</v>
      </c>
      <c r="D444" s="2" t="s">
        <v>109</v>
      </c>
      <c r="E444" s="2" t="s">
        <v>110</v>
      </c>
      <c r="F444" s="2" t="s">
        <v>150</v>
      </c>
      <c r="G444">
        <v>101.75</v>
      </c>
      <c r="H444">
        <v>60.86</v>
      </c>
      <c r="I444">
        <v>30.679099999999998</v>
      </c>
      <c r="J444">
        <v>30.260999999999999</v>
      </c>
      <c r="K444">
        <v>3.3293699999999999</v>
      </c>
      <c r="L444">
        <v>1.95</v>
      </c>
      <c r="M444">
        <v>1.9400000000000001E-2</v>
      </c>
      <c r="N444" s="5">
        <v>44312</v>
      </c>
      <c r="O444">
        <v>100.9</v>
      </c>
      <c r="P444" s="5">
        <v>44306</v>
      </c>
      <c r="Q444" s="5">
        <v>44307</v>
      </c>
      <c r="R444" s="2" t="s">
        <v>112</v>
      </c>
      <c r="S444" s="2">
        <v>2000</v>
      </c>
      <c r="T444" s="2">
        <v>2020</v>
      </c>
      <c r="U444" s="2">
        <v>14</v>
      </c>
      <c r="V444" s="2">
        <v>5</v>
      </c>
      <c r="W444" s="2">
        <v>0.53907815631262512</v>
      </c>
      <c r="X444" s="2">
        <v>0.32413793103448274</v>
      </c>
      <c r="Y444" s="2">
        <v>0.30612244897959179</v>
      </c>
      <c r="Z444" s="2">
        <v>-0.70046801872074882</v>
      </c>
      <c r="AA444" s="2">
        <v>-0.88161010260457773</v>
      </c>
      <c r="AB444" s="2">
        <v>6.41</v>
      </c>
      <c r="AC444" s="2">
        <v>2.5987499999999999</v>
      </c>
      <c r="AD444" s="2">
        <v>16.217600000000001</v>
      </c>
      <c r="AE444" s="2">
        <v>1.92</v>
      </c>
      <c r="AG444" s="2"/>
      <c r="AH444" s="2"/>
      <c r="AI444" s="2"/>
      <c r="AJ444" s="2"/>
    </row>
    <row r="445" spans="1:36" x14ac:dyDescent="0.2">
      <c r="A445" s="2" t="s">
        <v>1513</v>
      </c>
      <c r="B445" s="2" t="s">
        <v>1514</v>
      </c>
      <c r="C445" s="2" t="s">
        <v>1181</v>
      </c>
      <c r="D445" s="2" t="s">
        <v>149</v>
      </c>
      <c r="E445" s="2" t="s">
        <v>44</v>
      </c>
      <c r="F445" s="2" t="s">
        <v>59</v>
      </c>
      <c r="G445">
        <v>30.12</v>
      </c>
      <c r="H445">
        <v>10.95</v>
      </c>
      <c r="J445">
        <v>17.503</v>
      </c>
      <c r="K445">
        <v>1.46946</v>
      </c>
      <c r="N445" s="5">
        <v>43881</v>
      </c>
      <c r="O445">
        <v>25.72</v>
      </c>
      <c r="P445" s="5">
        <v>44306</v>
      </c>
      <c r="Q445" s="5">
        <v>44306</v>
      </c>
      <c r="R445" s="2" t="s">
        <v>104</v>
      </c>
      <c r="S445" s="2">
        <v>1989</v>
      </c>
      <c r="T445" s="2">
        <v>2020</v>
      </c>
      <c r="U445" s="2">
        <v>21</v>
      </c>
      <c r="V445" s="2">
        <v>7</v>
      </c>
      <c r="W445" s="2">
        <v>4</v>
      </c>
      <c r="X445" s="2">
        <v>-0.5</v>
      </c>
      <c r="Y445" s="2">
        <v>-0.54545454545454553</v>
      </c>
      <c r="Z445" s="2">
        <v>-0.6875</v>
      </c>
      <c r="AA445" s="2">
        <v>-0.75</v>
      </c>
      <c r="AB445" s="2">
        <v>1.6</v>
      </c>
      <c r="AC445" s="2">
        <v>1.95</v>
      </c>
      <c r="AD445" s="2">
        <v>2</v>
      </c>
      <c r="AE445" s="2">
        <v>0.5</v>
      </c>
      <c r="AG445" s="2">
        <v>0.44444444444444448</v>
      </c>
      <c r="AH445" s="2">
        <v>0.44318181818181812</v>
      </c>
      <c r="AI445" s="2">
        <v>0.46511627906976744</v>
      </c>
      <c r="AJ445" s="2"/>
    </row>
    <row r="446" spans="1:36" x14ac:dyDescent="0.2">
      <c r="A446" s="2" t="s">
        <v>1515</v>
      </c>
      <c r="B446" s="2" t="s">
        <v>1516</v>
      </c>
      <c r="C446" s="2" t="s">
        <v>1517</v>
      </c>
      <c r="D446" s="2" t="s">
        <v>109</v>
      </c>
      <c r="E446" s="2" t="s">
        <v>501</v>
      </c>
      <c r="F446" s="2" t="s">
        <v>827</v>
      </c>
      <c r="G446">
        <v>5.66</v>
      </c>
      <c r="H446">
        <v>3.4588199999999998</v>
      </c>
      <c r="I446">
        <v>23.3429</v>
      </c>
      <c r="J446">
        <v>2.4279999999999999</v>
      </c>
      <c r="K446">
        <v>2.0189499999999998</v>
      </c>
      <c r="L446">
        <v>0.14000000000000001</v>
      </c>
      <c r="M446">
        <v>2.75E-2</v>
      </c>
      <c r="N446" s="5">
        <v>44308</v>
      </c>
      <c r="O446">
        <v>4.9189999999999996</v>
      </c>
      <c r="P446" s="5">
        <v>44306</v>
      </c>
      <c r="Q446" s="5">
        <v>44307</v>
      </c>
      <c r="R446" s="2" t="s">
        <v>112</v>
      </c>
      <c r="S446" s="2">
        <v>2001</v>
      </c>
      <c r="T446" s="2">
        <v>2020</v>
      </c>
      <c r="U446" s="2">
        <v>9</v>
      </c>
      <c r="V446" s="2">
        <v>4</v>
      </c>
      <c r="W446" s="2">
        <v>0.32962193899470132</v>
      </c>
      <c r="X446" s="2">
        <v>3.7567567567567631E-3</v>
      </c>
      <c r="Y446" s="2">
        <v>3.7567567567567631E-3</v>
      </c>
      <c r="Z446" s="2">
        <v>-2.2657894736842123E-2</v>
      </c>
      <c r="AA446" s="2">
        <v>-0.50572938154620106</v>
      </c>
      <c r="AB446" s="2">
        <v>0.19</v>
      </c>
      <c r="AC446" s="2">
        <v>0.19</v>
      </c>
      <c r="AD446" s="2">
        <v>0.375695</v>
      </c>
      <c r="AE446" s="2">
        <v>0.185695</v>
      </c>
      <c r="AG446" s="2"/>
      <c r="AH446" s="2"/>
      <c r="AI446" s="2"/>
      <c r="AJ446" s="2"/>
    </row>
    <row r="447" spans="1:36" x14ac:dyDescent="0.2">
      <c r="A447" s="2" t="s">
        <v>1518</v>
      </c>
      <c r="B447" s="2" t="s">
        <v>1519</v>
      </c>
      <c r="C447" s="2" t="s">
        <v>1520</v>
      </c>
      <c r="D447" s="2" t="s">
        <v>109</v>
      </c>
      <c r="E447" s="2" t="s">
        <v>36</v>
      </c>
      <c r="F447" s="2" t="s">
        <v>164</v>
      </c>
      <c r="G447">
        <v>12.14</v>
      </c>
      <c r="H447">
        <v>6.5540000000000003</v>
      </c>
      <c r="J447">
        <v>3.8109999999999999</v>
      </c>
      <c r="K447">
        <v>2.4256099999999998</v>
      </c>
      <c r="L447">
        <v>0.77</v>
      </c>
      <c r="M447">
        <v>7.9600000000000004E-2</v>
      </c>
      <c r="N447" s="5">
        <v>43970</v>
      </c>
      <c r="O447">
        <v>9.2880000000000003</v>
      </c>
      <c r="P447" s="5">
        <v>44306</v>
      </c>
      <c r="Q447" s="5">
        <v>44307</v>
      </c>
      <c r="R447" s="2" t="s">
        <v>112</v>
      </c>
      <c r="S447" s="2">
        <v>2008</v>
      </c>
      <c r="T447" s="2">
        <v>2020</v>
      </c>
      <c r="U447" s="2">
        <v>6</v>
      </c>
      <c r="V447" s="2">
        <v>6</v>
      </c>
      <c r="W447" s="2">
        <v>0.20809066582716823</v>
      </c>
      <c r="X447" s="2">
        <v>0.4535984848484847</v>
      </c>
      <c r="Y447" s="2">
        <v>9.4433922558922086E-3</v>
      </c>
      <c r="Z447" s="2">
        <v>-0.23070292202585244</v>
      </c>
      <c r="AA447" s="2">
        <v>-0.43042671614100186</v>
      </c>
      <c r="AB447" s="2">
        <v>0.498832</v>
      </c>
      <c r="AC447" s="2">
        <v>0.85</v>
      </c>
      <c r="AD447" s="2">
        <v>0.67374999999999996</v>
      </c>
      <c r="AE447" s="2">
        <v>0.38374999999999998</v>
      </c>
      <c r="AG447" s="2"/>
      <c r="AH447" s="2"/>
      <c r="AI447" s="2"/>
      <c r="AJ447" s="2"/>
    </row>
    <row r="448" spans="1:36" x14ac:dyDescent="0.2">
      <c r="A448" s="2" t="s">
        <v>1521</v>
      </c>
      <c r="B448" s="2" t="s">
        <v>1522</v>
      </c>
      <c r="C448" s="2" t="s">
        <v>1523</v>
      </c>
      <c r="D448" s="2" t="s">
        <v>109</v>
      </c>
      <c r="E448" s="2" t="s">
        <v>132</v>
      </c>
      <c r="F448" s="2" t="s">
        <v>1220</v>
      </c>
      <c r="G448">
        <v>16.34</v>
      </c>
      <c r="H448">
        <v>12.5</v>
      </c>
      <c r="I448">
        <v>29.034199999999998</v>
      </c>
      <c r="J448">
        <v>3.1949999999999998</v>
      </c>
      <c r="K448">
        <v>4.5164299999999997</v>
      </c>
      <c r="L448">
        <v>0.28999999999999998</v>
      </c>
      <c r="M448">
        <v>1.9900000000000001E-2</v>
      </c>
      <c r="N448" s="5">
        <v>44321</v>
      </c>
      <c r="O448">
        <v>14.425000000000001</v>
      </c>
      <c r="P448" s="5">
        <v>44306</v>
      </c>
      <c r="Q448" s="5">
        <v>44307</v>
      </c>
      <c r="R448" s="2" t="s">
        <v>112</v>
      </c>
      <c r="S448" s="2">
        <v>2006</v>
      </c>
      <c r="T448" s="2">
        <v>2020</v>
      </c>
      <c r="U448" s="2">
        <v>9</v>
      </c>
      <c r="V448" s="2">
        <v>4</v>
      </c>
      <c r="W448" s="2">
        <v>-0.1785714285714286</v>
      </c>
      <c r="X448" s="2">
        <v>0.16949152542372878</v>
      </c>
      <c r="Y448" s="2">
        <v>0.40816326530612235</v>
      </c>
      <c r="Z448" s="2">
        <v>-0.42975206611570249</v>
      </c>
      <c r="AA448" s="2">
        <v>6.1538461538461417E-2</v>
      </c>
      <c r="AB448" s="2">
        <v>0.60499999999999998</v>
      </c>
      <c r="AC448" s="2">
        <v>0.61299999999999999</v>
      </c>
      <c r="AD448" s="2">
        <v>0.32500000000000001</v>
      </c>
      <c r="AE448" s="2">
        <v>0.34499999999999997</v>
      </c>
      <c r="AG448" s="2"/>
      <c r="AH448" s="2"/>
      <c r="AI448" s="2"/>
      <c r="AJ448" s="2"/>
    </row>
    <row r="449" spans="1:36" x14ac:dyDescent="0.2">
      <c r="A449" s="2" t="s">
        <v>1524</v>
      </c>
      <c r="B449" s="2" t="s">
        <v>1525</v>
      </c>
      <c r="C449" s="2" t="s">
        <v>1526</v>
      </c>
      <c r="D449" s="2" t="s">
        <v>109</v>
      </c>
      <c r="E449" s="2" t="s">
        <v>127</v>
      </c>
      <c r="F449" s="2" t="s">
        <v>128</v>
      </c>
      <c r="G449">
        <v>0.158</v>
      </c>
      <c r="H449">
        <v>6.4199999999999993E-2</v>
      </c>
      <c r="J449">
        <v>0.20100000000000001</v>
      </c>
      <c r="K449">
        <v>0.51144299999999998</v>
      </c>
      <c r="N449" s="5">
        <v>42528</v>
      </c>
      <c r="O449">
        <v>0.1028</v>
      </c>
      <c r="P449" s="5">
        <v>44306</v>
      </c>
      <c r="Q449" s="5">
        <v>44307</v>
      </c>
      <c r="R449" s="2" t="s">
        <v>112</v>
      </c>
      <c r="S449" s="2">
        <v>2003</v>
      </c>
      <c r="T449" s="2">
        <v>2016</v>
      </c>
      <c r="U449" s="2">
        <v>5</v>
      </c>
      <c r="V449" s="2">
        <v>4</v>
      </c>
      <c r="W449" s="2">
        <v>-0.8125</v>
      </c>
      <c r="X449" s="2">
        <v>-0.9478260869565216</v>
      </c>
      <c r="Y449" s="2">
        <v>-0.96531791907514441</v>
      </c>
      <c r="Z449" s="2">
        <v>-0.9076923076923078</v>
      </c>
      <c r="AA449" s="2"/>
      <c r="AB449" s="2"/>
      <c r="AC449" s="2"/>
      <c r="AD449" s="2"/>
      <c r="AE449" s="2"/>
      <c r="AG449" s="2"/>
      <c r="AH449" s="2"/>
      <c r="AI449" s="2"/>
      <c r="AJ449" s="2"/>
    </row>
    <row r="450" spans="1:36" x14ac:dyDescent="0.2">
      <c r="A450" s="2" t="s">
        <v>1527</v>
      </c>
      <c r="B450" s="2" t="s">
        <v>1528</v>
      </c>
      <c r="C450" s="2" t="s">
        <v>1529</v>
      </c>
      <c r="D450" s="2" t="s">
        <v>149</v>
      </c>
      <c r="E450" s="2" t="s">
        <v>48</v>
      </c>
      <c r="F450" s="2" t="s">
        <v>919</v>
      </c>
      <c r="G450">
        <v>53.384999999999998</v>
      </c>
      <c r="H450">
        <v>30.32</v>
      </c>
      <c r="I450">
        <v>7.8845599999999996</v>
      </c>
      <c r="J450">
        <v>48.463999999999999</v>
      </c>
      <c r="K450">
        <v>1.08514</v>
      </c>
      <c r="L450">
        <v>1.32</v>
      </c>
      <c r="M450">
        <v>2.5100000000000001E-2</v>
      </c>
      <c r="N450" s="5">
        <v>44243</v>
      </c>
      <c r="O450">
        <v>52.59</v>
      </c>
      <c r="P450" s="5">
        <v>44306</v>
      </c>
      <c r="Q450" s="5">
        <v>44306</v>
      </c>
      <c r="R450" s="2" t="s">
        <v>1538</v>
      </c>
      <c r="S450" s="2">
        <v>1985</v>
      </c>
      <c r="T450" s="2">
        <v>2021</v>
      </c>
      <c r="U450" s="2">
        <v>34</v>
      </c>
      <c r="V450" s="2">
        <v>2</v>
      </c>
      <c r="W450" s="2">
        <v>29.927835051546388</v>
      </c>
      <c r="X450" s="2">
        <v>-0.55999999999999994</v>
      </c>
      <c r="Y450" s="2">
        <v>-0.60240963855421681</v>
      </c>
      <c r="Z450" s="2">
        <v>-0.6826923076923076</v>
      </c>
      <c r="AA450" s="2">
        <v>-0.70535714285714279</v>
      </c>
      <c r="AB450" s="2">
        <v>0.87</v>
      </c>
      <c r="AC450" s="2">
        <v>1.04</v>
      </c>
      <c r="AD450" s="2">
        <v>1.08</v>
      </c>
      <c r="AE450" s="2">
        <v>1.1200000000000001</v>
      </c>
      <c r="AF450">
        <v>0.33</v>
      </c>
      <c r="AG450" s="2">
        <v>0.15818181818181817</v>
      </c>
      <c r="AH450" s="2">
        <v>0.27368421052631581</v>
      </c>
      <c r="AI450" s="2">
        <v>0.24545454545454545</v>
      </c>
      <c r="AJ450" s="2"/>
    </row>
    <row r="451" spans="1:36" x14ac:dyDescent="0.2">
      <c r="A451" s="2" t="s">
        <v>1530</v>
      </c>
      <c r="B451" s="2" t="s">
        <v>1531</v>
      </c>
      <c r="C451" s="2" t="s">
        <v>1531</v>
      </c>
      <c r="D451" s="2" t="s">
        <v>149</v>
      </c>
      <c r="E451" s="2" t="s">
        <v>501</v>
      </c>
      <c r="F451" s="2" t="s">
        <v>827</v>
      </c>
      <c r="G451">
        <v>29.07</v>
      </c>
      <c r="H451">
        <v>11</v>
      </c>
      <c r="I451">
        <v>441.40600000000001</v>
      </c>
      <c r="J451">
        <v>3.9590000000000001</v>
      </c>
      <c r="K451">
        <v>7.1356400000000004</v>
      </c>
      <c r="L451">
        <v>0.6</v>
      </c>
      <c r="M451">
        <v>2.1299999999999999E-2</v>
      </c>
      <c r="N451" s="5">
        <v>44315</v>
      </c>
      <c r="O451">
        <v>28.25</v>
      </c>
      <c r="P451" s="5">
        <v>44306</v>
      </c>
      <c r="Q451" s="5">
        <v>44306</v>
      </c>
      <c r="R451" s="2" t="s">
        <v>104</v>
      </c>
      <c r="S451" s="2">
        <v>1992</v>
      </c>
      <c r="T451" s="2">
        <v>2021</v>
      </c>
      <c r="U451" s="2">
        <v>8</v>
      </c>
      <c r="V451" s="2">
        <v>4</v>
      </c>
      <c r="W451" s="2">
        <v>-0.61162551440329216</v>
      </c>
      <c r="X451" s="2">
        <v>-0.24500000000000008</v>
      </c>
      <c r="Y451" s="2">
        <v>-0.65681818181818186</v>
      </c>
      <c r="Z451" s="2">
        <v>-0.70961538461538454</v>
      </c>
      <c r="AA451" s="2">
        <v>-0.73642869610752304</v>
      </c>
      <c r="AB451" s="2">
        <v>0.6</v>
      </c>
      <c r="AC451" s="2">
        <v>0.52</v>
      </c>
      <c r="AD451" s="2">
        <v>0.54600000000000004</v>
      </c>
      <c r="AE451" s="2">
        <v>0.57289999999999996</v>
      </c>
      <c r="AF451">
        <v>0.151</v>
      </c>
      <c r="AG451" s="2">
        <v>-0.33333333333333331</v>
      </c>
      <c r="AH451" s="2">
        <v>0.28888888888888892</v>
      </c>
      <c r="AI451" s="2"/>
      <c r="AJ451" s="2"/>
    </row>
    <row r="452" spans="1:36" x14ac:dyDescent="0.2">
      <c r="A452" s="2" t="s">
        <v>1532</v>
      </c>
      <c r="B452" s="2" t="s">
        <v>1533</v>
      </c>
      <c r="C452" s="2" t="s">
        <v>1534</v>
      </c>
      <c r="D452" s="2" t="s">
        <v>149</v>
      </c>
      <c r="E452" s="2" t="s">
        <v>127</v>
      </c>
      <c r="F452" s="2" t="s">
        <v>128</v>
      </c>
      <c r="G452">
        <v>33.24</v>
      </c>
      <c r="H452">
        <v>26.35</v>
      </c>
      <c r="J452">
        <v>22.687999999999999</v>
      </c>
      <c r="K452">
        <v>1.3174399999999999</v>
      </c>
      <c r="L452">
        <v>2.08</v>
      </c>
      <c r="M452">
        <v>6.9400000000000003E-2</v>
      </c>
      <c r="N452" s="5">
        <v>44294</v>
      </c>
      <c r="O452">
        <v>29.89</v>
      </c>
      <c r="P452" s="5">
        <v>44306</v>
      </c>
      <c r="Q452" s="5">
        <v>44306</v>
      </c>
      <c r="R452" s="2" t="s">
        <v>578</v>
      </c>
      <c r="S452" s="2">
        <v>1985</v>
      </c>
      <c r="T452" s="2">
        <v>2021</v>
      </c>
      <c r="U452" s="2">
        <v>27</v>
      </c>
      <c r="V452" s="2">
        <v>9</v>
      </c>
      <c r="W452" s="2">
        <v>1.1152398966786663</v>
      </c>
      <c r="X452" s="2">
        <v>-0.43478260869565216</v>
      </c>
      <c r="Y452" s="2">
        <v>-0.45833333333333331</v>
      </c>
      <c r="Z452" s="2">
        <v>-0.48</v>
      </c>
      <c r="AA452" s="2">
        <v>-0.5</v>
      </c>
      <c r="AB452" s="2">
        <v>1.96</v>
      </c>
      <c r="AC452" s="2">
        <v>2</v>
      </c>
      <c r="AD452" s="2">
        <v>2.04</v>
      </c>
      <c r="AE452" s="2">
        <v>2.08</v>
      </c>
      <c r="AF452">
        <v>1.04</v>
      </c>
      <c r="AG452" s="2">
        <v>0.40833333333333333</v>
      </c>
      <c r="AH452" s="2">
        <v>0.68965517241379315</v>
      </c>
      <c r="AI452" s="2">
        <v>1.0736842105263158</v>
      </c>
      <c r="AJ452" s="2"/>
    </row>
    <row r="453" spans="1:36" x14ac:dyDescent="0.2">
      <c r="A453" s="2" t="s">
        <v>1535</v>
      </c>
      <c r="B453" s="2" t="s">
        <v>1536</v>
      </c>
      <c r="C453" s="2" t="s">
        <v>1537</v>
      </c>
      <c r="D453" s="2" t="s">
        <v>149</v>
      </c>
      <c r="E453" s="2" t="s">
        <v>119</v>
      </c>
      <c r="F453" s="2" t="s">
        <v>757</v>
      </c>
      <c r="G453">
        <v>128.54</v>
      </c>
      <c r="H453">
        <v>81.05</v>
      </c>
      <c r="I453">
        <v>37.594000000000001</v>
      </c>
      <c r="J453">
        <v>18.509</v>
      </c>
      <c r="K453">
        <v>6.4833299999999996</v>
      </c>
      <c r="L453">
        <v>1.8</v>
      </c>
      <c r="M453">
        <v>1.4999999999999999E-2</v>
      </c>
      <c r="N453" s="5">
        <v>44300</v>
      </c>
      <c r="O453">
        <v>120</v>
      </c>
      <c r="P453" s="5">
        <v>44306</v>
      </c>
      <c r="Q453" s="5">
        <v>44306</v>
      </c>
      <c r="R453" s="2" t="s">
        <v>578</v>
      </c>
      <c r="S453" s="2">
        <v>1984</v>
      </c>
      <c r="T453" s="2">
        <v>2021</v>
      </c>
      <c r="U453" s="2">
        <v>33</v>
      </c>
      <c r="V453" s="2">
        <v>4</v>
      </c>
      <c r="W453" s="2">
        <v>26.889680818097304</v>
      </c>
      <c r="X453" s="2">
        <v>2.2727272727272749E-2</v>
      </c>
      <c r="Y453" s="2">
        <v>-0.13461538461538464</v>
      </c>
      <c r="Z453" s="2">
        <v>-0.19642857142857148</v>
      </c>
      <c r="AA453" s="2">
        <v>-0.37499999999999994</v>
      </c>
      <c r="AB453" s="2">
        <v>1.06</v>
      </c>
      <c r="AC453" s="2">
        <v>1.1200000000000001</v>
      </c>
      <c r="AD453" s="2">
        <v>1.28</v>
      </c>
      <c r="AE453" s="2">
        <v>1.44</v>
      </c>
      <c r="AF453">
        <v>0.9</v>
      </c>
      <c r="AG453" s="2"/>
      <c r="AH453" s="2">
        <v>0.86153846153846159</v>
      </c>
      <c r="AI453" s="2">
        <v>0.60952380952380947</v>
      </c>
      <c r="AJ453" s="2"/>
    </row>
    <row r="454" spans="1:36" x14ac:dyDescent="0.2">
      <c r="A454" s="2" t="s">
        <v>1539</v>
      </c>
      <c r="B454" s="2" t="s">
        <v>1540</v>
      </c>
      <c r="C454" s="2" t="s">
        <v>1541</v>
      </c>
      <c r="D454" s="2" t="s">
        <v>149</v>
      </c>
      <c r="E454" s="2" t="s">
        <v>119</v>
      </c>
      <c r="F454" s="2" t="s">
        <v>366</v>
      </c>
      <c r="G454">
        <v>113.41</v>
      </c>
      <c r="H454">
        <v>74.78</v>
      </c>
      <c r="I454">
        <v>40.084600000000002</v>
      </c>
      <c r="J454">
        <v>7.4080000000000004</v>
      </c>
      <c r="K454">
        <v>14.7179</v>
      </c>
      <c r="L454">
        <v>5.2</v>
      </c>
      <c r="M454">
        <v>4.7699999999999999E-2</v>
      </c>
      <c r="N454" s="5">
        <v>44300</v>
      </c>
      <c r="O454">
        <v>109.03</v>
      </c>
      <c r="P454" s="5">
        <v>44306</v>
      </c>
      <c r="Q454" s="5">
        <v>44306</v>
      </c>
      <c r="R454" s="2" t="s">
        <v>1538</v>
      </c>
      <c r="S454" s="2">
        <v>2014</v>
      </c>
      <c r="T454" s="2">
        <v>2021</v>
      </c>
      <c r="U454" s="2">
        <v>5</v>
      </c>
      <c r="V454" s="2">
        <v>2</v>
      </c>
      <c r="W454" s="2">
        <v>0.56626506024096401</v>
      </c>
      <c r="X454" s="2">
        <v>0.56626506024096401</v>
      </c>
      <c r="Y454" s="2">
        <v>0.14035087719298259</v>
      </c>
      <c r="Z454" s="2">
        <v>-0.27576601671309187</v>
      </c>
      <c r="AA454" s="2">
        <v>-0.44915254237288132</v>
      </c>
      <c r="AB454" s="2">
        <v>2.56</v>
      </c>
      <c r="AC454" s="2">
        <v>3.59</v>
      </c>
      <c r="AD454" s="2">
        <v>5.35</v>
      </c>
      <c r="AE454" s="2">
        <v>4.72</v>
      </c>
      <c r="AF454">
        <v>2.6</v>
      </c>
      <c r="AG454" s="2">
        <v>0.77575757575757587</v>
      </c>
      <c r="AH454" s="2">
        <v>0.97027027027027002</v>
      </c>
      <c r="AI454" s="2">
        <v>1.0094339622641508</v>
      </c>
      <c r="AJ454" s="2"/>
    </row>
    <row r="455" spans="1:36" x14ac:dyDescent="0.2">
      <c r="A455" s="2" t="s">
        <v>1542</v>
      </c>
      <c r="B455" s="2" t="s">
        <v>1543</v>
      </c>
      <c r="C455" s="2" t="s">
        <v>1544</v>
      </c>
      <c r="D455" s="2" t="s">
        <v>149</v>
      </c>
      <c r="E455" s="2" t="s">
        <v>127</v>
      </c>
      <c r="F455" s="2" t="s">
        <v>1545</v>
      </c>
      <c r="G455">
        <v>104.53</v>
      </c>
      <c r="H455">
        <v>58.12</v>
      </c>
      <c r="I455">
        <v>33.5</v>
      </c>
      <c r="J455">
        <v>19.422000000000001</v>
      </c>
      <c r="K455">
        <v>4.8640699999999999</v>
      </c>
      <c r="L455">
        <v>0.47</v>
      </c>
      <c r="M455">
        <v>5.0000000000000001E-3</v>
      </c>
      <c r="N455" s="5">
        <v>44300</v>
      </c>
      <c r="O455">
        <v>94.47</v>
      </c>
      <c r="P455" s="5">
        <v>44306</v>
      </c>
      <c r="Q455" s="5">
        <v>44306</v>
      </c>
      <c r="R455" s="2" t="s">
        <v>1556</v>
      </c>
      <c r="S455" s="2">
        <v>2011</v>
      </c>
      <c r="T455" s="2">
        <v>2021</v>
      </c>
      <c r="U455" s="2">
        <v>10</v>
      </c>
      <c r="V455" s="2">
        <v>0</v>
      </c>
      <c r="W455" s="2">
        <v>1.848484848484848</v>
      </c>
      <c r="X455" s="2">
        <v>1.3499999999999996</v>
      </c>
      <c r="Y455" s="2">
        <v>0.80769230769230749</v>
      </c>
      <c r="Z455" s="2">
        <v>0.3823529411764704</v>
      </c>
      <c r="AA455" s="2">
        <v>0.14634146341463414</v>
      </c>
      <c r="AB455" s="2">
        <v>0.3</v>
      </c>
      <c r="AC455" s="2">
        <v>0.34</v>
      </c>
      <c r="AD455" s="2">
        <v>0.37</v>
      </c>
      <c r="AE455" s="2">
        <v>0.41</v>
      </c>
      <c r="AF455">
        <v>0.47</v>
      </c>
      <c r="AG455" s="2"/>
      <c r="AH455" s="2">
        <v>0.14166666666666669</v>
      </c>
      <c r="AI455" s="2">
        <v>0.185</v>
      </c>
      <c r="AJ455" s="2"/>
    </row>
    <row r="456" spans="1:36" x14ac:dyDescent="0.2">
      <c r="A456" s="2" t="s">
        <v>1547</v>
      </c>
      <c r="B456" s="2" t="s">
        <v>1548</v>
      </c>
      <c r="C456" s="2" t="s">
        <v>1549</v>
      </c>
      <c r="D456" s="2" t="s">
        <v>149</v>
      </c>
      <c r="E456" s="2" t="s">
        <v>40</v>
      </c>
      <c r="F456" s="2" t="s">
        <v>1075</v>
      </c>
      <c r="G456">
        <v>536.88</v>
      </c>
      <c r="H456">
        <v>306.3</v>
      </c>
      <c r="I456">
        <v>44.7684</v>
      </c>
      <c r="J456">
        <v>28.28</v>
      </c>
      <c r="K456">
        <v>18.1828</v>
      </c>
      <c r="N456" s="5">
        <v>38435</v>
      </c>
      <c r="O456">
        <v>514.21</v>
      </c>
      <c r="P456" s="5">
        <v>44306</v>
      </c>
      <c r="Q456" s="5">
        <v>44306</v>
      </c>
      <c r="R456" s="2" t="s">
        <v>1546</v>
      </c>
      <c r="S456" s="2">
        <v>1989</v>
      </c>
      <c r="T456" s="2">
        <v>2005</v>
      </c>
      <c r="U456" s="2">
        <v>9</v>
      </c>
      <c r="V456" s="2">
        <v>5</v>
      </c>
      <c r="W456" s="2">
        <v>-0.96675701938321479</v>
      </c>
      <c r="X456" s="2">
        <v>-0.61764705882352955</v>
      </c>
      <c r="Y456" s="2">
        <v>-0.65333333333333343</v>
      </c>
      <c r="Z456" s="2">
        <v>-0.66666666666666674</v>
      </c>
      <c r="AA456" s="2">
        <v>-0.8</v>
      </c>
      <c r="AB456" s="2"/>
      <c r="AC456" s="2"/>
      <c r="AD456" s="2"/>
      <c r="AE456" s="2"/>
      <c r="AG456" s="2"/>
      <c r="AH456" s="2"/>
      <c r="AI456" s="2"/>
      <c r="AJ456" s="2"/>
    </row>
    <row r="457" spans="1:36" x14ac:dyDescent="0.2">
      <c r="A457" s="2" t="s">
        <v>1550</v>
      </c>
      <c r="B457" s="2" t="s">
        <v>1551</v>
      </c>
      <c r="C457" s="2" t="s">
        <v>1552</v>
      </c>
      <c r="D457" s="2" t="s">
        <v>149</v>
      </c>
      <c r="E457" s="2" t="s">
        <v>44</v>
      </c>
      <c r="F457" s="2" t="s">
        <v>191</v>
      </c>
      <c r="G457">
        <v>198.52</v>
      </c>
      <c r="H457">
        <v>97.48</v>
      </c>
      <c r="I457">
        <v>27.158300000000001</v>
      </c>
      <c r="J457">
        <v>54.079000000000001</v>
      </c>
      <c r="K457">
        <v>3.58568</v>
      </c>
      <c r="L457">
        <v>1</v>
      </c>
      <c r="M457">
        <v>5.1999999999999998E-3</v>
      </c>
      <c r="N457" s="5">
        <v>44273</v>
      </c>
      <c r="O457">
        <v>193.91</v>
      </c>
      <c r="P457" s="5">
        <v>44306</v>
      </c>
      <c r="Q457" s="5">
        <v>44306</v>
      </c>
      <c r="R457" s="2" t="s">
        <v>104</v>
      </c>
      <c r="S457" s="2">
        <v>2007</v>
      </c>
      <c r="T457" s="2">
        <v>2021</v>
      </c>
      <c r="U457" s="2">
        <v>1</v>
      </c>
      <c r="V457" s="2">
        <v>1</v>
      </c>
      <c r="W457" s="2">
        <v>4.1666666666666706E-2</v>
      </c>
      <c r="X457" s="2">
        <v>4.1666666666666706E-2</v>
      </c>
      <c r="Y457" s="2">
        <v>4.1666666666666706E-2</v>
      </c>
      <c r="Z457" s="2">
        <v>4.1666666666666706E-2</v>
      </c>
      <c r="AA457" s="2">
        <v>-0.8</v>
      </c>
      <c r="AB457" s="2">
        <v>0.24</v>
      </c>
      <c r="AC457" s="2">
        <v>0.24</v>
      </c>
      <c r="AD457" s="2">
        <v>0.24</v>
      </c>
      <c r="AE457" s="2">
        <v>1.25</v>
      </c>
      <c r="AF457">
        <v>0.25</v>
      </c>
      <c r="AG457" s="2">
        <v>3.7499999999999999E-2</v>
      </c>
      <c r="AH457" s="2">
        <v>4.2105263157894736E-2</v>
      </c>
      <c r="AI457" s="2">
        <v>3.5294117647058823E-2</v>
      </c>
      <c r="AJ457" s="2"/>
    </row>
    <row r="458" spans="1:36" x14ac:dyDescent="0.2">
      <c r="A458" s="2" t="s">
        <v>1553</v>
      </c>
      <c r="B458" s="2" t="s">
        <v>1554</v>
      </c>
      <c r="C458" s="2" t="s">
        <v>1555</v>
      </c>
      <c r="D458" s="2" t="s">
        <v>149</v>
      </c>
      <c r="E458" s="2" t="s">
        <v>40</v>
      </c>
      <c r="F458" s="2" t="s">
        <v>41</v>
      </c>
      <c r="G458">
        <v>99.23</v>
      </c>
      <c r="H458">
        <v>46.68</v>
      </c>
      <c r="I458">
        <v>38.405999999999999</v>
      </c>
      <c r="J458">
        <v>4.82</v>
      </c>
      <c r="K458">
        <v>16.446100000000001</v>
      </c>
      <c r="N458" s="5">
        <v>34816</v>
      </c>
      <c r="O458">
        <v>79.27</v>
      </c>
      <c r="P458" s="5">
        <v>44306</v>
      </c>
      <c r="Q458" s="5">
        <v>44306</v>
      </c>
      <c r="R458" s="2" t="s">
        <v>1546</v>
      </c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G458" s="2"/>
      <c r="AH458" s="2"/>
      <c r="AI458" s="2"/>
      <c r="AJ458" s="2"/>
    </row>
    <row r="459" spans="1:36" x14ac:dyDescent="0.2">
      <c r="A459" s="2" t="s">
        <v>1557</v>
      </c>
      <c r="B459" s="2" t="s">
        <v>1558</v>
      </c>
      <c r="C459" s="2" t="s">
        <v>1559</v>
      </c>
      <c r="D459" s="2" t="s">
        <v>149</v>
      </c>
      <c r="E459" s="2" t="s">
        <v>119</v>
      </c>
      <c r="F459" s="2" t="s">
        <v>434</v>
      </c>
      <c r="G459">
        <v>136.97999999999999</v>
      </c>
      <c r="H459">
        <v>72.75</v>
      </c>
      <c r="I459">
        <v>51.005000000000003</v>
      </c>
      <c r="J459">
        <v>15.756</v>
      </c>
      <c r="K459">
        <v>8.4069599999999998</v>
      </c>
      <c r="L459">
        <v>0.78</v>
      </c>
      <c r="M459">
        <v>5.8999999999999999E-3</v>
      </c>
      <c r="N459" s="5">
        <v>44291</v>
      </c>
      <c r="O459">
        <v>132.46</v>
      </c>
      <c r="P459" s="5">
        <v>44306</v>
      </c>
      <c r="Q459" s="5">
        <v>44306</v>
      </c>
      <c r="R459" s="2" t="s">
        <v>104</v>
      </c>
      <c r="S459" s="2">
        <v>2012</v>
      </c>
      <c r="T459" s="2">
        <v>2021</v>
      </c>
      <c r="U459" s="2">
        <v>5</v>
      </c>
      <c r="V459" s="2">
        <v>4</v>
      </c>
      <c r="W459" s="2">
        <v>0.35607437438836864</v>
      </c>
      <c r="X459" s="2">
        <v>0.36976629245216408</v>
      </c>
      <c r="Y459" s="2">
        <v>-0.18658280922431861</v>
      </c>
      <c r="Z459" s="2">
        <v>-0.36497545008183302</v>
      </c>
      <c r="AA459" s="2">
        <v>-0.2814814814814815</v>
      </c>
      <c r="AB459" s="2">
        <v>0.54500000000000004</v>
      </c>
      <c r="AC459" s="2">
        <v>0.61099999999999999</v>
      </c>
      <c r="AD459" s="2">
        <v>0.67200000000000004</v>
      </c>
      <c r="AE459" s="2">
        <v>0.54</v>
      </c>
      <c r="AF459">
        <v>0.38800000000000001</v>
      </c>
      <c r="AG459" s="2">
        <v>0.25952380952380955</v>
      </c>
      <c r="AH459" s="2"/>
      <c r="AI459" s="2">
        <v>0.19764705882352945</v>
      </c>
      <c r="AJ459" s="2">
        <v>0.23478260869565221</v>
      </c>
    </row>
    <row r="460" spans="1:36" x14ac:dyDescent="0.2">
      <c r="A460" s="2" t="s">
        <v>1560</v>
      </c>
      <c r="B460" s="2" t="s">
        <v>1561</v>
      </c>
      <c r="C460" s="2" t="s">
        <v>1562</v>
      </c>
      <c r="D460" s="2" t="s">
        <v>149</v>
      </c>
      <c r="E460" s="2" t="s">
        <v>110</v>
      </c>
      <c r="F460" s="2" t="s">
        <v>111</v>
      </c>
      <c r="G460">
        <v>327.89</v>
      </c>
      <c r="H460">
        <v>198.25</v>
      </c>
      <c r="I460">
        <v>33.428100000000001</v>
      </c>
      <c r="J460">
        <v>57.32</v>
      </c>
      <c r="K460">
        <v>4.9640599999999999</v>
      </c>
      <c r="L460">
        <v>6</v>
      </c>
      <c r="M460">
        <v>2.1100000000000001E-2</v>
      </c>
      <c r="N460" s="5">
        <v>44286</v>
      </c>
      <c r="O460">
        <v>284.54000000000002</v>
      </c>
      <c r="P460" s="5">
        <v>44306</v>
      </c>
      <c r="Q460" s="5">
        <v>44306</v>
      </c>
      <c r="R460" s="2" t="s">
        <v>578</v>
      </c>
      <c r="S460" s="2">
        <v>1984</v>
      </c>
      <c r="T460" s="2">
        <v>2021</v>
      </c>
      <c r="U460" s="2">
        <v>31</v>
      </c>
      <c r="V460" s="2">
        <v>6</v>
      </c>
      <c r="W460" s="2">
        <v>10.79245283018868</v>
      </c>
      <c r="X460" s="2">
        <v>-0.51298701298701299</v>
      </c>
      <c r="Y460" s="2">
        <v>-0.65116279069767435</v>
      </c>
      <c r="Z460" s="2">
        <v>-0.65909090909090917</v>
      </c>
      <c r="AA460" s="2">
        <v>-0.72014925373134331</v>
      </c>
      <c r="AB460" s="2">
        <v>4.75</v>
      </c>
      <c r="AC460" s="2">
        <v>4.4000000000000004</v>
      </c>
      <c r="AD460" s="2">
        <v>4.6399999999999997</v>
      </c>
      <c r="AE460" s="2">
        <v>5.36</v>
      </c>
      <c r="AF460">
        <v>1.5</v>
      </c>
      <c r="AG460" s="2">
        <v>0.34671532846715331</v>
      </c>
      <c r="AH460" s="2">
        <v>0.6470588235294118</v>
      </c>
      <c r="AI460" s="2">
        <v>0.58734177215189864</v>
      </c>
      <c r="AJ460" s="2">
        <v>0.63058823529411767</v>
      </c>
    </row>
    <row r="461" spans="1:36" x14ac:dyDescent="0.2">
      <c r="A461" s="2" t="s">
        <v>1563</v>
      </c>
      <c r="B461" s="2" t="s">
        <v>1564</v>
      </c>
      <c r="C461" s="2" t="s">
        <v>1565</v>
      </c>
      <c r="D461" s="2" t="s">
        <v>149</v>
      </c>
      <c r="E461" s="2" t="s">
        <v>40</v>
      </c>
      <c r="F461" s="2" t="s">
        <v>1075</v>
      </c>
      <c r="G461">
        <v>124.91</v>
      </c>
      <c r="H461">
        <v>92.64</v>
      </c>
      <c r="I461">
        <v>31.27</v>
      </c>
      <c r="J461">
        <v>26.128</v>
      </c>
      <c r="K461">
        <v>4.03322</v>
      </c>
      <c r="N461" s="5"/>
      <c r="O461">
        <v>105.38</v>
      </c>
      <c r="P461" s="5">
        <v>44306</v>
      </c>
      <c r="Q461" s="5">
        <v>44306</v>
      </c>
      <c r="R461" s="2" t="s">
        <v>104</v>
      </c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G461" s="2"/>
      <c r="AH461" s="2"/>
      <c r="AI461" s="2"/>
      <c r="AJ461" s="2"/>
    </row>
    <row r="462" spans="1:36" x14ac:dyDescent="0.2">
      <c r="A462" s="2" t="s">
        <v>1566</v>
      </c>
      <c r="B462" s="2" t="s">
        <v>1567</v>
      </c>
      <c r="C462" s="2" t="s">
        <v>1568</v>
      </c>
      <c r="D462" s="2" t="s">
        <v>149</v>
      </c>
      <c r="E462" s="2" t="s">
        <v>52</v>
      </c>
      <c r="F462" s="2" t="s">
        <v>879</v>
      </c>
      <c r="G462">
        <v>73.75</v>
      </c>
      <c r="H462">
        <v>23.39</v>
      </c>
      <c r="J462">
        <v>24.055</v>
      </c>
      <c r="K462">
        <v>2.7811300000000001</v>
      </c>
      <c r="N462" s="5">
        <v>43875</v>
      </c>
      <c r="O462">
        <v>66.900000000000006</v>
      </c>
      <c r="P462" s="5">
        <v>44306</v>
      </c>
      <c r="Q462" s="5">
        <v>44306</v>
      </c>
      <c r="R462" s="2" t="s">
        <v>104</v>
      </c>
      <c r="S462" s="2">
        <v>1984</v>
      </c>
      <c r="T462" s="2">
        <v>2020</v>
      </c>
      <c r="U462" s="2">
        <v>9</v>
      </c>
      <c r="V462" s="2">
        <v>5</v>
      </c>
      <c r="W462" s="2">
        <v>9.7142857142857117</v>
      </c>
      <c r="X462" s="2">
        <v>0.25000000000000006</v>
      </c>
      <c r="Y462" s="2">
        <v>-0.53125</v>
      </c>
      <c r="Z462" s="2">
        <v>-0.75</v>
      </c>
      <c r="AA462" s="2">
        <v>-0.7321428571428571</v>
      </c>
      <c r="AB462" s="2">
        <v>1.5</v>
      </c>
      <c r="AC462" s="2">
        <v>1.28</v>
      </c>
      <c r="AD462" s="2">
        <v>1.4</v>
      </c>
      <c r="AE462" s="2">
        <v>0.375</v>
      </c>
      <c r="AG462" s="2">
        <v>0.19230769230769232</v>
      </c>
      <c r="AH462" s="2">
        <v>0.36571428571428571</v>
      </c>
      <c r="AI462" s="2">
        <v>0.22580645161290319</v>
      </c>
      <c r="AJ462" s="2"/>
    </row>
    <row r="463" spans="1:36" x14ac:dyDescent="0.2">
      <c r="A463" s="2" t="s">
        <v>1569</v>
      </c>
      <c r="B463" s="2" t="s">
        <v>1570</v>
      </c>
      <c r="C463" s="2" t="s">
        <v>1571</v>
      </c>
      <c r="D463" s="2" t="s">
        <v>149</v>
      </c>
      <c r="E463" s="2" t="s">
        <v>110</v>
      </c>
      <c r="F463" s="2" t="s">
        <v>150</v>
      </c>
      <c r="G463">
        <v>188.35</v>
      </c>
      <c r="H463">
        <v>55.75</v>
      </c>
      <c r="I463">
        <v>42.193199999999997</v>
      </c>
      <c r="J463">
        <v>39.948999999999998</v>
      </c>
      <c r="K463">
        <v>3.71774</v>
      </c>
      <c r="L463">
        <v>1.56</v>
      </c>
      <c r="M463">
        <v>1.0500000000000001E-2</v>
      </c>
      <c r="N463" s="5">
        <v>44266</v>
      </c>
      <c r="O463">
        <v>148.52000000000001</v>
      </c>
      <c r="P463" s="5">
        <v>44306</v>
      </c>
      <c r="Q463" s="5">
        <v>44306</v>
      </c>
      <c r="R463" s="2" t="s">
        <v>1538</v>
      </c>
      <c r="S463" s="2">
        <v>1995</v>
      </c>
      <c r="T463" s="2">
        <v>2021</v>
      </c>
      <c r="U463" s="2">
        <v>22</v>
      </c>
      <c r="V463" s="2">
        <v>4</v>
      </c>
      <c r="W463" s="2">
        <v>0.5</v>
      </c>
      <c r="X463" s="2">
        <v>-0.6454545454545455</v>
      </c>
      <c r="Y463" s="2">
        <v>-0.68032786885245899</v>
      </c>
      <c r="Z463" s="2">
        <v>-0.70895522388059706</v>
      </c>
      <c r="AA463" s="2">
        <v>-0.74675324675324672</v>
      </c>
      <c r="AB463" s="2">
        <v>1.28</v>
      </c>
      <c r="AC463" s="2">
        <v>1.34</v>
      </c>
      <c r="AD463" s="2">
        <v>1.4704999999999999</v>
      </c>
      <c r="AE463" s="2">
        <v>1.54</v>
      </c>
      <c r="AF463">
        <v>0.39</v>
      </c>
      <c r="AG463" s="2"/>
      <c r="AH463" s="2">
        <v>0.21269841269841272</v>
      </c>
      <c r="AI463" s="2">
        <v>0.29409999999999997</v>
      </c>
      <c r="AJ463" s="2"/>
    </row>
    <row r="464" spans="1:36" x14ac:dyDescent="0.2">
      <c r="A464" s="2" t="s">
        <v>1572</v>
      </c>
      <c r="B464" s="2" t="s">
        <v>1573</v>
      </c>
      <c r="C464" s="2" t="s">
        <v>1574</v>
      </c>
      <c r="D464" s="2" t="s">
        <v>149</v>
      </c>
      <c r="E464" s="2" t="s">
        <v>186</v>
      </c>
      <c r="F464" s="2" t="s">
        <v>1039</v>
      </c>
      <c r="G464">
        <v>179.79</v>
      </c>
      <c r="H464">
        <v>136.52000000000001</v>
      </c>
      <c r="I464">
        <v>29.823599999999999</v>
      </c>
      <c r="J464">
        <v>85.783000000000001</v>
      </c>
      <c r="K464">
        <v>2.0894599999999999</v>
      </c>
      <c r="L464">
        <v>4.3600000000000003</v>
      </c>
      <c r="M464">
        <v>2.4299999999999999E-2</v>
      </c>
      <c r="N464" s="5">
        <v>44285</v>
      </c>
      <c r="O464">
        <v>179.24</v>
      </c>
      <c r="P464" s="5">
        <v>44306</v>
      </c>
      <c r="Q464" s="5">
        <v>44306</v>
      </c>
      <c r="R464" s="2" t="s">
        <v>104</v>
      </c>
      <c r="S464" s="2">
        <v>1998</v>
      </c>
      <c r="T464" s="2">
        <v>2021</v>
      </c>
      <c r="U464" s="2">
        <v>17</v>
      </c>
      <c r="V464" s="2">
        <v>6</v>
      </c>
      <c r="W464" s="2">
        <v>-0.45500000000000002</v>
      </c>
      <c r="X464" s="2">
        <v>-0.62152777777777779</v>
      </c>
      <c r="Y464" s="2">
        <v>-0.66253869969040236</v>
      </c>
      <c r="Z464" s="2">
        <v>-0.70777479892761386</v>
      </c>
      <c r="AA464" s="2">
        <v>-0.74292452830188682</v>
      </c>
      <c r="AB464" s="2">
        <v>3.45</v>
      </c>
      <c r="AC464" s="2">
        <v>3.73</v>
      </c>
      <c r="AD464" s="2">
        <v>4</v>
      </c>
      <c r="AE464" s="2">
        <v>4.24</v>
      </c>
      <c r="AF464">
        <v>1.0900000000000001</v>
      </c>
      <c r="AG464" s="2">
        <v>2.15625</v>
      </c>
      <c r="AH464" s="2">
        <v>1.0657142857142856</v>
      </c>
      <c r="AI464" s="2">
        <v>1.2903225806451613</v>
      </c>
      <c r="AJ464" s="2"/>
    </row>
    <row r="465" spans="1:36" x14ac:dyDescent="0.2">
      <c r="A465" s="2" t="s">
        <v>1575</v>
      </c>
      <c r="B465" s="2" t="s">
        <v>1576</v>
      </c>
      <c r="C465" s="2" t="s">
        <v>1577</v>
      </c>
      <c r="D465" s="2" t="s">
        <v>149</v>
      </c>
      <c r="E465" s="2" t="s">
        <v>119</v>
      </c>
      <c r="F465" s="2" t="s">
        <v>120</v>
      </c>
      <c r="G465">
        <v>166.81</v>
      </c>
      <c r="H465">
        <v>94</v>
      </c>
      <c r="I465">
        <v>61.227899999999998</v>
      </c>
      <c r="J465">
        <v>53.081000000000003</v>
      </c>
      <c r="K465">
        <v>3.13747</v>
      </c>
      <c r="N465" s="5"/>
      <c r="O465">
        <v>166.54</v>
      </c>
      <c r="P465" s="5">
        <v>44306</v>
      </c>
      <c r="Q465" s="5">
        <v>44306</v>
      </c>
      <c r="R465" s="2" t="s">
        <v>1546</v>
      </c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G465" s="2"/>
      <c r="AH465" s="2"/>
      <c r="AI465" s="2"/>
      <c r="AJ465" s="2"/>
    </row>
    <row r="466" spans="1:36" x14ac:dyDescent="0.2">
      <c r="A466" s="2" t="s">
        <v>1578</v>
      </c>
      <c r="B466" s="2" t="s">
        <v>1579</v>
      </c>
      <c r="C466" s="2" t="s">
        <v>1580</v>
      </c>
      <c r="D466" s="2" t="s">
        <v>149</v>
      </c>
      <c r="E466" s="2" t="s">
        <v>119</v>
      </c>
      <c r="F466" s="2" t="s">
        <v>757</v>
      </c>
      <c r="G466">
        <v>634.46</v>
      </c>
      <c r="H466">
        <v>172.44</v>
      </c>
      <c r="I466">
        <v>26.604199999999999</v>
      </c>
      <c r="J466">
        <v>41.008000000000003</v>
      </c>
      <c r="K466">
        <v>14.538600000000001</v>
      </c>
      <c r="N466" s="5"/>
      <c r="O466">
        <v>596.20000000000005</v>
      </c>
      <c r="P466" s="5">
        <v>44306</v>
      </c>
      <c r="Q466" s="5">
        <v>44306</v>
      </c>
      <c r="R466" s="2" t="s">
        <v>1546</v>
      </c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G466" s="2"/>
      <c r="AH466" s="2"/>
      <c r="AI466" s="2"/>
      <c r="AJ466" s="2"/>
    </row>
    <row r="467" spans="1:36" x14ac:dyDescent="0.2">
      <c r="A467" s="2" t="s">
        <v>1581</v>
      </c>
      <c r="B467" s="2" t="s">
        <v>1582</v>
      </c>
      <c r="C467" s="2" t="s">
        <v>1583</v>
      </c>
      <c r="D467" s="2" t="s">
        <v>149</v>
      </c>
      <c r="E467" s="2" t="s">
        <v>501</v>
      </c>
      <c r="F467" s="2" t="s">
        <v>1584</v>
      </c>
      <c r="G467">
        <v>58.1</v>
      </c>
      <c r="H467">
        <v>44.36</v>
      </c>
      <c r="I467">
        <v>23.247</v>
      </c>
      <c r="J467">
        <v>22.763999999999999</v>
      </c>
      <c r="K467">
        <v>2.5224000000000002</v>
      </c>
      <c r="L467">
        <v>1.61</v>
      </c>
      <c r="M467">
        <v>2.8000000000000001E-2</v>
      </c>
      <c r="N467" s="5">
        <v>44224</v>
      </c>
      <c r="O467">
        <v>57.42</v>
      </c>
      <c r="P467" s="5">
        <v>44306</v>
      </c>
      <c r="Q467" s="5">
        <v>44306</v>
      </c>
      <c r="R467" s="2" t="s">
        <v>104</v>
      </c>
      <c r="S467" s="2">
        <v>1988</v>
      </c>
      <c r="T467" s="2">
        <v>2021</v>
      </c>
      <c r="U467" s="2">
        <v>25</v>
      </c>
      <c r="V467" s="2">
        <v>5</v>
      </c>
      <c r="W467" s="2">
        <v>-0.71569664902998231</v>
      </c>
      <c r="X467" s="2">
        <v>-0.60490196078431369</v>
      </c>
      <c r="Y467" s="2">
        <v>-0.65731292517006801</v>
      </c>
      <c r="Z467" s="2">
        <v>-0.69947800149142425</v>
      </c>
      <c r="AA467" s="2">
        <v>-0.73486842105263162</v>
      </c>
      <c r="AB467" s="2">
        <v>1.26</v>
      </c>
      <c r="AC467" s="2">
        <v>1.341</v>
      </c>
      <c r="AD467" s="2">
        <v>1.42</v>
      </c>
      <c r="AE467" s="2">
        <v>1.52</v>
      </c>
      <c r="AF467">
        <v>0.40300000000000002</v>
      </c>
      <c r="AG467" s="2">
        <v>0.63</v>
      </c>
      <c r="AH467" s="2">
        <v>0.6095454545454545</v>
      </c>
      <c r="AI467" s="2">
        <v>0.61739130434782608</v>
      </c>
      <c r="AJ467" s="2"/>
    </row>
    <row r="468" spans="1:36" x14ac:dyDescent="0.2">
      <c r="A468" s="2" t="s">
        <v>1585</v>
      </c>
      <c r="B468" s="2" t="s">
        <v>1586</v>
      </c>
      <c r="C468" s="2" t="s">
        <v>1587</v>
      </c>
      <c r="D468" s="2" t="s">
        <v>149</v>
      </c>
      <c r="E468" s="2" t="s">
        <v>48</v>
      </c>
      <c r="F468" s="2" t="s">
        <v>577</v>
      </c>
      <c r="G468">
        <v>123.57</v>
      </c>
      <c r="H468">
        <v>84.97</v>
      </c>
      <c r="I468">
        <v>7.0982099999999999</v>
      </c>
      <c r="J468">
        <v>92.918000000000006</v>
      </c>
      <c r="K468">
        <v>1.3223499999999999</v>
      </c>
      <c r="L468">
        <v>3.24</v>
      </c>
      <c r="M468">
        <v>2.64E-2</v>
      </c>
      <c r="N468" s="5">
        <v>44258</v>
      </c>
      <c r="O468">
        <v>122.87</v>
      </c>
      <c r="P468" s="5">
        <v>44306</v>
      </c>
      <c r="Q468" s="5">
        <v>44306</v>
      </c>
      <c r="R468" s="2" t="s">
        <v>104</v>
      </c>
      <c r="S468" s="2">
        <v>1994</v>
      </c>
      <c r="T468" s="2">
        <v>2021</v>
      </c>
      <c r="U468" s="2">
        <v>22</v>
      </c>
      <c r="V468" s="2">
        <v>4</v>
      </c>
      <c r="W468" s="2">
        <v>0.28571428571428581</v>
      </c>
      <c r="X468" s="2">
        <v>-0.2767857142857143</v>
      </c>
      <c r="Y468" s="2">
        <v>-0.3863636363636363</v>
      </c>
      <c r="Z468" s="2">
        <v>-0.55978260869565222</v>
      </c>
      <c r="AA468" s="2">
        <v>-0.625</v>
      </c>
      <c r="AB468" s="2">
        <v>1.48</v>
      </c>
      <c r="AC468" s="2">
        <v>1.84</v>
      </c>
      <c r="AD468" s="2">
        <v>2</v>
      </c>
      <c r="AE468" s="2">
        <v>2.16</v>
      </c>
      <c r="AF468">
        <v>0.81</v>
      </c>
      <c r="AG468" s="2">
        <v>0.17619047619047618</v>
      </c>
      <c r="AH468" s="2">
        <v>0.32280701754385965</v>
      </c>
      <c r="AI468" s="2">
        <v>0.14285714285714285</v>
      </c>
      <c r="AJ468" s="2"/>
    </row>
    <row r="469" spans="1:36" x14ac:dyDescent="0.2">
      <c r="A469" s="2" t="s">
        <v>1588</v>
      </c>
      <c r="B469" s="2" t="s">
        <v>1589</v>
      </c>
      <c r="C469" s="2" t="s">
        <v>1590</v>
      </c>
      <c r="D469" s="2" t="s">
        <v>149</v>
      </c>
      <c r="E469" s="2" t="s">
        <v>127</v>
      </c>
      <c r="F469" s="2" t="s">
        <v>1320</v>
      </c>
      <c r="G469">
        <v>2309.1799999999998</v>
      </c>
      <c r="H469">
        <v>1182.23</v>
      </c>
      <c r="I469">
        <v>39.131799999999998</v>
      </c>
      <c r="J469">
        <v>329.58600000000001</v>
      </c>
      <c r="K469">
        <v>6.9591200000000004</v>
      </c>
      <c r="N469" s="5"/>
      <c r="O469">
        <v>2293.63</v>
      </c>
      <c r="P469" s="5">
        <v>44306</v>
      </c>
      <c r="Q469" s="5">
        <v>44306</v>
      </c>
      <c r="R469" s="2" t="s">
        <v>1556</v>
      </c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G469" s="2"/>
      <c r="AH469" s="2"/>
      <c r="AI469" s="2"/>
      <c r="AJ469" s="2"/>
    </row>
    <row r="470" spans="1:36" x14ac:dyDescent="0.2">
      <c r="A470" s="2" t="s">
        <v>1591</v>
      </c>
      <c r="B470" s="2" t="s">
        <v>1592</v>
      </c>
      <c r="C470" s="2" t="s">
        <v>1593</v>
      </c>
      <c r="D470" s="2" t="s">
        <v>149</v>
      </c>
      <c r="E470" s="2" t="s">
        <v>127</v>
      </c>
      <c r="F470" s="2" t="s">
        <v>1320</v>
      </c>
      <c r="G470">
        <v>2299</v>
      </c>
      <c r="H470">
        <v>1177.25</v>
      </c>
      <c r="I470">
        <v>38.882300000000001</v>
      </c>
      <c r="J470">
        <v>329.58600000000001</v>
      </c>
      <c r="K470">
        <v>6.9147699999999999</v>
      </c>
      <c r="N470" s="5"/>
      <c r="O470">
        <v>2279.0100000000002</v>
      </c>
      <c r="P470" s="5">
        <v>44306</v>
      </c>
      <c r="Q470" s="5">
        <v>44306</v>
      </c>
      <c r="R470" s="2" t="s">
        <v>1556</v>
      </c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G470" s="2"/>
      <c r="AH470" s="2"/>
      <c r="AI470" s="2"/>
      <c r="AJ470" s="2"/>
    </row>
    <row r="471" spans="1:36" x14ac:dyDescent="0.2">
      <c r="A471" s="2" t="s">
        <v>1594</v>
      </c>
      <c r="B471" s="2" t="s">
        <v>1595</v>
      </c>
      <c r="C471" s="2" t="s">
        <v>1596</v>
      </c>
      <c r="D471" s="2" t="s">
        <v>149</v>
      </c>
      <c r="E471" s="2" t="s">
        <v>132</v>
      </c>
      <c r="F471" s="2" t="s">
        <v>1108</v>
      </c>
      <c r="G471">
        <v>52.59</v>
      </c>
      <c r="H471">
        <v>35.020000000000003</v>
      </c>
      <c r="I471">
        <v>19.662500000000001</v>
      </c>
      <c r="J471">
        <v>1.528</v>
      </c>
      <c r="K471">
        <v>30.883500000000002</v>
      </c>
      <c r="L471">
        <v>3.44</v>
      </c>
      <c r="M471">
        <v>7.2900000000000006E-2</v>
      </c>
      <c r="N471" s="5">
        <v>44279</v>
      </c>
      <c r="O471">
        <v>47.19</v>
      </c>
      <c r="P471" s="5">
        <v>44306</v>
      </c>
      <c r="Q471" s="5">
        <v>44306</v>
      </c>
      <c r="R471" s="2" t="s">
        <v>104</v>
      </c>
      <c r="S471" s="2">
        <v>1963</v>
      </c>
      <c r="T471" s="2">
        <v>2021</v>
      </c>
      <c r="U471" s="2">
        <v>51</v>
      </c>
      <c r="V471" s="2">
        <v>4</v>
      </c>
      <c r="W471" s="2">
        <v>136.82051282051282</v>
      </c>
      <c r="X471" s="2">
        <v>-0.57000000000000006</v>
      </c>
      <c r="Y471" s="2">
        <v>-0.63404255319148939</v>
      </c>
      <c r="Z471" s="2">
        <v>-0.71333333333333337</v>
      </c>
      <c r="AA471" s="2">
        <v>-0.74705882352941178</v>
      </c>
      <c r="AB471" s="2">
        <v>2.54</v>
      </c>
      <c r="AC471" s="2">
        <v>3</v>
      </c>
      <c r="AD471" s="2">
        <v>3.28</v>
      </c>
      <c r="AE471" s="2">
        <v>3.4</v>
      </c>
      <c r="AF471">
        <v>0.86</v>
      </c>
      <c r="AG471" s="2">
        <v>0.47924528301886793</v>
      </c>
      <c r="AH471" s="2">
        <v>0.81081081081081074</v>
      </c>
      <c r="AI471" s="2"/>
      <c r="AJ471" s="2"/>
    </row>
    <row r="472" spans="1:36" x14ac:dyDescent="0.2">
      <c r="A472" s="2" t="s">
        <v>1597</v>
      </c>
      <c r="B472" s="2" t="s">
        <v>1598</v>
      </c>
      <c r="C472" s="2" t="s">
        <v>1599</v>
      </c>
      <c r="D472" s="2" t="s">
        <v>149</v>
      </c>
      <c r="E472" s="2" t="s">
        <v>44</v>
      </c>
      <c r="F472" s="2" t="s">
        <v>862</v>
      </c>
      <c r="G472">
        <v>3552.25</v>
      </c>
      <c r="H472">
        <v>1997.62</v>
      </c>
      <c r="I472">
        <v>79.720100000000002</v>
      </c>
      <c r="J472">
        <v>185.69399999999999</v>
      </c>
      <c r="K472">
        <v>17.957999999999998</v>
      </c>
      <c r="N472" s="5"/>
      <c r="O472">
        <v>3334.69</v>
      </c>
      <c r="P472" s="5">
        <v>44306</v>
      </c>
      <c r="Q472" s="5">
        <v>44306</v>
      </c>
      <c r="R472" s="2" t="s">
        <v>2370</v>
      </c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G472" s="2"/>
      <c r="AH472" s="2"/>
      <c r="AI472" s="2"/>
      <c r="AJ472" s="2"/>
    </row>
    <row r="473" spans="1:36" x14ac:dyDescent="0.2">
      <c r="A473" s="2" t="s">
        <v>1600</v>
      </c>
      <c r="B473" s="2" t="s">
        <v>1601</v>
      </c>
      <c r="C473" s="2" t="s">
        <v>1602</v>
      </c>
      <c r="D473" s="2" t="s">
        <v>149</v>
      </c>
      <c r="E473" s="2" t="s">
        <v>501</v>
      </c>
      <c r="F473" s="2" t="s">
        <v>1584</v>
      </c>
      <c r="G473">
        <v>86.9</v>
      </c>
      <c r="H473">
        <v>66.33</v>
      </c>
      <c r="I473">
        <v>24.54</v>
      </c>
      <c r="J473">
        <v>35.286000000000001</v>
      </c>
      <c r="K473">
        <v>2.43411</v>
      </c>
      <c r="L473">
        <v>2.2000000000000002</v>
      </c>
      <c r="M473">
        <v>2.5600000000000001E-2</v>
      </c>
      <c r="N473" s="5">
        <v>44264</v>
      </c>
      <c r="O473">
        <v>85.89</v>
      </c>
      <c r="P473" s="5">
        <v>44306</v>
      </c>
      <c r="Q473" s="5">
        <v>44306</v>
      </c>
      <c r="R473" s="2" t="s">
        <v>104</v>
      </c>
      <c r="S473" s="2">
        <v>1999</v>
      </c>
      <c r="T473" s="2">
        <v>2021</v>
      </c>
      <c r="U473" s="2">
        <v>9</v>
      </c>
      <c r="V473" s="2">
        <v>2</v>
      </c>
      <c r="W473" s="2">
        <v>-0.7834645669291338</v>
      </c>
      <c r="X473" s="2">
        <v>-0.65838509316770188</v>
      </c>
      <c r="Y473" s="2">
        <v>-0.67930029154518945</v>
      </c>
      <c r="Z473" s="2">
        <v>-0.70254191454840453</v>
      </c>
      <c r="AA473" s="2">
        <v>-0.72499999999999998</v>
      </c>
      <c r="AB473" s="2">
        <v>1.778</v>
      </c>
      <c r="AC473" s="2">
        <v>1.849</v>
      </c>
      <c r="AD473" s="2">
        <v>1.92</v>
      </c>
      <c r="AE473" s="2">
        <v>2</v>
      </c>
      <c r="AF473">
        <v>0.55000000000000004</v>
      </c>
      <c r="AG473" s="2">
        <v>0.84666666666666668</v>
      </c>
      <c r="AH473" s="2">
        <v>0.5603030303030303</v>
      </c>
      <c r="AI473" s="2">
        <v>0.56470588235294117</v>
      </c>
      <c r="AJ473" s="2"/>
    </row>
    <row r="474" spans="1:36" x14ac:dyDescent="0.2">
      <c r="A474" s="2" t="s">
        <v>1603</v>
      </c>
      <c r="B474" s="2" t="s">
        <v>1604</v>
      </c>
      <c r="C474" s="2" t="s">
        <v>1605</v>
      </c>
      <c r="D474" s="2" t="s">
        <v>149</v>
      </c>
      <c r="E474" s="2" t="s">
        <v>52</v>
      </c>
      <c r="F474" s="2" t="s">
        <v>879</v>
      </c>
      <c r="G474">
        <v>26.09</v>
      </c>
      <c r="H474">
        <v>8.25</v>
      </c>
      <c r="J474">
        <v>-11.048999999999999</v>
      </c>
      <c r="N474" s="5">
        <v>43865</v>
      </c>
      <c r="O474">
        <v>20.37</v>
      </c>
      <c r="P474" s="5">
        <v>44306</v>
      </c>
      <c r="Q474" s="5">
        <v>44306</v>
      </c>
      <c r="R474" s="2" t="s">
        <v>1703</v>
      </c>
      <c r="S474" s="2">
        <v>2015</v>
      </c>
      <c r="T474" s="2">
        <v>2020</v>
      </c>
      <c r="U474" s="2">
        <v>0</v>
      </c>
      <c r="V474" s="2">
        <v>1</v>
      </c>
      <c r="W474" s="2">
        <v>-0.75000000000000011</v>
      </c>
      <c r="X474" s="2"/>
      <c r="Y474" s="2">
        <v>-0.75000000000000011</v>
      </c>
      <c r="Z474" s="2">
        <v>-0.75000000000000011</v>
      </c>
      <c r="AA474" s="2">
        <v>-0.75000000000000011</v>
      </c>
      <c r="AB474" s="2">
        <v>0.4</v>
      </c>
      <c r="AC474" s="2">
        <v>0.4</v>
      </c>
      <c r="AD474" s="2">
        <v>0.4</v>
      </c>
      <c r="AE474" s="2">
        <v>0.1</v>
      </c>
      <c r="AG474" s="2">
        <v>0.10256410256410256</v>
      </c>
      <c r="AH474" s="2">
        <v>0.13333333333333333</v>
      </c>
      <c r="AI474" s="2">
        <v>0.10526315789473684</v>
      </c>
      <c r="AJ474" s="2"/>
    </row>
    <row r="475" spans="1:36" x14ac:dyDescent="0.2">
      <c r="A475" s="2" t="s">
        <v>1607</v>
      </c>
      <c r="B475" s="2" t="s">
        <v>1608</v>
      </c>
      <c r="C475" s="2" t="s">
        <v>1609</v>
      </c>
      <c r="D475" s="2" t="s">
        <v>149</v>
      </c>
      <c r="E475" s="2" t="s">
        <v>501</v>
      </c>
      <c r="F475" s="2" t="s">
        <v>1584</v>
      </c>
      <c r="G475">
        <v>94.21</v>
      </c>
      <c r="H475">
        <v>74.8</v>
      </c>
      <c r="I475">
        <v>20.393699999999999</v>
      </c>
      <c r="J475">
        <v>41.383000000000003</v>
      </c>
      <c r="K475">
        <v>2.1781899999999998</v>
      </c>
      <c r="L475">
        <v>2.96</v>
      </c>
      <c r="M475">
        <v>3.2800000000000003E-2</v>
      </c>
      <c r="N475" s="5">
        <v>44236</v>
      </c>
      <c r="O475">
        <v>90.14</v>
      </c>
      <c r="P475" s="5">
        <v>44306</v>
      </c>
      <c r="Q475" s="5">
        <v>44306</v>
      </c>
      <c r="R475" s="2" t="s">
        <v>104</v>
      </c>
      <c r="S475" s="2">
        <v>1971</v>
      </c>
      <c r="T475" s="2">
        <v>2021</v>
      </c>
      <c r="U475" s="2">
        <v>27</v>
      </c>
      <c r="V475" s="2">
        <v>8</v>
      </c>
      <c r="W475" s="2">
        <v>-0.56470588235294117</v>
      </c>
      <c r="X475" s="2">
        <v>-0.6354679802955665</v>
      </c>
      <c r="Y475" s="2">
        <v>-0.67400881057268724</v>
      </c>
      <c r="Z475" s="2">
        <v>-0.70750988142292492</v>
      </c>
      <c r="AA475" s="2">
        <v>-0.73943661971830976</v>
      </c>
      <c r="AB475" s="2">
        <v>2.39</v>
      </c>
      <c r="AC475" s="2">
        <v>2.5299999999999998</v>
      </c>
      <c r="AD475" s="2">
        <v>2.71</v>
      </c>
      <c r="AE475" s="2">
        <v>2.84</v>
      </c>
      <c r="AF475">
        <v>0.74</v>
      </c>
      <c r="AG475" s="2">
        <v>0.61282051282051286</v>
      </c>
      <c r="AH475" s="2">
        <v>0.64871794871794863</v>
      </c>
      <c r="AI475" s="2">
        <v>0.69487179487179485</v>
      </c>
      <c r="AJ475" s="2"/>
    </row>
    <row r="476" spans="1:36" x14ac:dyDescent="0.2">
      <c r="A476" s="2" t="s">
        <v>1610</v>
      </c>
      <c r="B476" s="2" t="s">
        <v>1611</v>
      </c>
      <c r="C476" s="2" t="s">
        <v>1612</v>
      </c>
      <c r="D476" s="2" t="s">
        <v>149</v>
      </c>
      <c r="E476" s="2" t="s">
        <v>48</v>
      </c>
      <c r="F476" s="2" t="s">
        <v>1071</v>
      </c>
      <c r="G476">
        <v>151.46</v>
      </c>
      <c r="H476">
        <v>76</v>
      </c>
      <c r="I476">
        <v>38.488100000000003</v>
      </c>
      <c r="J476">
        <v>28.552</v>
      </c>
      <c r="K476">
        <v>5.0819599999999996</v>
      </c>
      <c r="L476">
        <v>1.72</v>
      </c>
      <c r="M476">
        <v>1.1900000000000001E-2</v>
      </c>
      <c r="N476" s="5">
        <v>44286</v>
      </c>
      <c r="O476">
        <v>145.1</v>
      </c>
      <c r="P476" s="5">
        <v>44306</v>
      </c>
      <c r="Q476" s="5">
        <v>44306</v>
      </c>
      <c r="R476" s="2" t="s">
        <v>2715</v>
      </c>
      <c r="S476" s="2">
        <v>1978</v>
      </c>
      <c r="T476" s="2">
        <v>2021</v>
      </c>
      <c r="U476" s="2">
        <v>28</v>
      </c>
      <c r="V476" s="2">
        <v>12</v>
      </c>
      <c r="W476" s="2">
        <v>7.6189617157747049</v>
      </c>
      <c r="X476" s="2">
        <v>-0.12244897959183672</v>
      </c>
      <c r="Y476" s="2">
        <v>-0.27731092436974786</v>
      </c>
      <c r="Z476" s="2">
        <v>-0.40277777777777779</v>
      </c>
      <c r="AA476" s="2">
        <v>-0.5</v>
      </c>
      <c r="AB476" s="2">
        <v>1.31</v>
      </c>
      <c r="AC476" s="2">
        <v>1.44</v>
      </c>
      <c r="AD476" s="2">
        <v>1.6</v>
      </c>
      <c r="AE476" s="2">
        <v>1.72</v>
      </c>
      <c r="AF476">
        <v>0.86</v>
      </c>
      <c r="AG476" s="2">
        <v>0.4366666666666667</v>
      </c>
      <c r="AH476" s="2">
        <v>0.1822784810126582</v>
      </c>
      <c r="AI476" s="2">
        <v>0.2</v>
      </c>
      <c r="AJ476" s="2"/>
    </row>
    <row r="477" spans="1:36" x14ac:dyDescent="0.2">
      <c r="A477" s="2" t="s">
        <v>1614</v>
      </c>
      <c r="B477" s="2" t="s">
        <v>1615</v>
      </c>
      <c r="C477" s="2" t="s">
        <v>1616</v>
      </c>
      <c r="D477" s="2" t="s">
        <v>149</v>
      </c>
      <c r="E477" s="2" t="s">
        <v>48</v>
      </c>
      <c r="F477" s="2" t="s">
        <v>141</v>
      </c>
      <c r="G477">
        <v>49</v>
      </c>
      <c r="H477">
        <v>22.14</v>
      </c>
      <c r="J477">
        <v>76.462999999999994</v>
      </c>
      <c r="K477">
        <v>0.59545099999999995</v>
      </c>
      <c r="L477">
        <v>1.28</v>
      </c>
      <c r="M477">
        <v>2.7400000000000001E-2</v>
      </c>
      <c r="N477" s="5">
        <v>44270</v>
      </c>
      <c r="O477">
        <v>45.53</v>
      </c>
      <c r="P477" s="5">
        <v>44306</v>
      </c>
      <c r="Q477" s="5">
        <v>44306</v>
      </c>
      <c r="R477" s="2" t="s">
        <v>104</v>
      </c>
      <c r="S477" s="2">
        <v>1985</v>
      </c>
      <c r="T477" s="2">
        <v>2021</v>
      </c>
      <c r="U477" s="2">
        <v>18</v>
      </c>
      <c r="V477" s="2">
        <v>11</v>
      </c>
      <c r="W477" s="2">
        <v>-0.13709416459928808</v>
      </c>
      <c r="X477" s="2">
        <v>-0.36</v>
      </c>
      <c r="Y477" s="2">
        <v>-0.75</v>
      </c>
      <c r="Z477" s="2">
        <v>-0.75</v>
      </c>
      <c r="AA477" s="2">
        <v>-0.75</v>
      </c>
      <c r="AB477" s="2">
        <v>1.28</v>
      </c>
      <c r="AC477" s="2">
        <v>1.28</v>
      </c>
      <c r="AD477" s="2">
        <v>1.28</v>
      </c>
      <c r="AE477" s="2">
        <v>1.28</v>
      </c>
      <c r="AF477">
        <v>0.32</v>
      </c>
      <c r="AG477" s="2">
        <v>-0.19692307692307692</v>
      </c>
      <c r="AH477" s="2"/>
      <c r="AI477" s="2">
        <v>0.34594594594594591</v>
      </c>
      <c r="AJ477" s="2"/>
    </row>
    <row r="478" spans="1:36" x14ac:dyDescent="0.2">
      <c r="A478" s="2" t="s">
        <v>1617</v>
      </c>
      <c r="B478" s="2" t="s">
        <v>1618</v>
      </c>
      <c r="C478" s="2" t="s">
        <v>1619</v>
      </c>
      <c r="D478" s="2" t="s">
        <v>149</v>
      </c>
      <c r="E478" s="2" t="s">
        <v>186</v>
      </c>
      <c r="F478" s="2" t="s">
        <v>1620</v>
      </c>
      <c r="G478">
        <v>272.2</v>
      </c>
      <c r="H478">
        <v>197.5</v>
      </c>
      <c r="I478">
        <v>66.667500000000004</v>
      </c>
      <c r="J478">
        <v>9.2129999999999992</v>
      </c>
      <c r="K478">
        <v>27.4254</v>
      </c>
      <c r="L478">
        <v>4.96</v>
      </c>
      <c r="M478">
        <v>1.9599999999999999E-2</v>
      </c>
      <c r="N478" s="5">
        <v>44298</v>
      </c>
      <c r="O478">
        <v>252.67</v>
      </c>
      <c r="P478" s="5">
        <v>44306</v>
      </c>
      <c r="Q478" s="5">
        <v>44306</v>
      </c>
      <c r="R478" s="2" t="s">
        <v>104</v>
      </c>
      <c r="S478" s="2">
        <v>2012</v>
      </c>
      <c r="T478" s="2">
        <v>2021</v>
      </c>
      <c r="U478" s="2">
        <v>8</v>
      </c>
      <c r="V478" s="2">
        <v>1</v>
      </c>
      <c r="W478" s="2">
        <v>0.37777777777777771</v>
      </c>
      <c r="X478" s="2">
        <v>-0.11428571428571424</v>
      </c>
      <c r="Y478" s="2">
        <v>-0.42857142857142855</v>
      </c>
      <c r="Z478" s="2">
        <v>-0.6063492063492063</v>
      </c>
      <c r="AA478" s="2">
        <v>-0.72626931567328912</v>
      </c>
      <c r="AB478" s="2">
        <v>2.62</v>
      </c>
      <c r="AC478" s="2">
        <v>3.15</v>
      </c>
      <c r="AD478" s="2">
        <v>3.78</v>
      </c>
      <c r="AE478" s="2">
        <v>4.53</v>
      </c>
      <c r="AF478">
        <v>1.24</v>
      </c>
      <c r="AG478" s="2">
        <v>0.97037037037037044</v>
      </c>
      <c r="AH478" s="2">
        <v>1.125</v>
      </c>
      <c r="AI478" s="2">
        <v>0.89999999999999991</v>
      </c>
      <c r="AJ478" s="2"/>
    </row>
    <row r="479" spans="1:36" x14ac:dyDescent="0.2">
      <c r="A479" s="2" t="s">
        <v>1621</v>
      </c>
      <c r="B479" s="2" t="s">
        <v>1622</v>
      </c>
      <c r="C479" s="2" t="s">
        <v>1623</v>
      </c>
      <c r="D479" s="2" t="s">
        <v>149</v>
      </c>
      <c r="E479" s="2" t="s">
        <v>501</v>
      </c>
      <c r="F479" s="2" t="s">
        <v>1067</v>
      </c>
      <c r="G479">
        <v>172.56</v>
      </c>
      <c r="H479">
        <v>112.5</v>
      </c>
      <c r="I479">
        <v>41.255800000000001</v>
      </c>
      <c r="J479">
        <v>35.598999999999997</v>
      </c>
      <c r="K479">
        <v>4.5313100000000004</v>
      </c>
      <c r="L479">
        <v>2.2000000000000002</v>
      </c>
      <c r="M479">
        <v>1.3599999999999999E-2</v>
      </c>
      <c r="N479" s="5">
        <v>44232</v>
      </c>
      <c r="O479">
        <v>161.31</v>
      </c>
      <c r="P479" s="5">
        <v>44306</v>
      </c>
      <c r="Q479" s="5">
        <v>44306</v>
      </c>
      <c r="R479" s="2" t="s">
        <v>104</v>
      </c>
      <c r="S479" s="2">
        <v>2009</v>
      </c>
      <c r="T479" s="2">
        <v>2021</v>
      </c>
      <c r="U479" s="2">
        <v>9</v>
      </c>
      <c r="V479" s="2">
        <v>3</v>
      </c>
      <c r="W479" s="2">
        <v>-0.32926829268292673</v>
      </c>
      <c r="X479" s="2">
        <v>-0.54545454545454541</v>
      </c>
      <c r="Y479" s="2">
        <v>-0.62457337883959041</v>
      </c>
      <c r="Z479" s="2">
        <v>-0.6910112359550562</v>
      </c>
      <c r="AA479" s="2">
        <v>-0.7441860465116279</v>
      </c>
      <c r="AB479" s="2">
        <v>1.62</v>
      </c>
      <c r="AC479" s="2">
        <v>1.78</v>
      </c>
      <c r="AD479" s="2">
        <v>1.9550000000000001</v>
      </c>
      <c r="AE479" s="2">
        <v>2.15</v>
      </c>
      <c r="AF479">
        <v>0.55000000000000004</v>
      </c>
      <c r="AG479" s="2">
        <v>0.67500000000000004</v>
      </c>
      <c r="AH479" s="2">
        <v>0.55625000000000002</v>
      </c>
      <c r="AI479" s="2">
        <v>0.57500000000000007</v>
      </c>
      <c r="AJ479" s="2"/>
    </row>
    <row r="480" spans="1:36" x14ac:dyDescent="0.2">
      <c r="A480" s="2" t="s">
        <v>1624</v>
      </c>
      <c r="B480" s="2" t="s">
        <v>1625</v>
      </c>
      <c r="C480" s="2" t="s">
        <v>1626</v>
      </c>
      <c r="D480" s="2" t="s">
        <v>149</v>
      </c>
      <c r="E480" s="2" t="s">
        <v>119</v>
      </c>
      <c r="F480" s="2" t="s">
        <v>738</v>
      </c>
      <c r="G480">
        <v>120.94</v>
      </c>
      <c r="H480">
        <v>81.510000000000005</v>
      </c>
      <c r="J480">
        <v>-3.4060000000000001</v>
      </c>
      <c r="L480">
        <v>1.76</v>
      </c>
      <c r="M480">
        <v>1.46E-2</v>
      </c>
      <c r="N480" s="5">
        <v>44238</v>
      </c>
      <c r="O480">
        <v>120.5</v>
      </c>
      <c r="P480" s="5">
        <v>44306</v>
      </c>
      <c r="Q480" s="5">
        <v>44306</v>
      </c>
      <c r="R480" s="2" t="s">
        <v>104</v>
      </c>
      <c r="S480" s="2">
        <v>2002</v>
      </c>
      <c r="T480" s="2">
        <v>2021</v>
      </c>
      <c r="U480" s="2">
        <v>14</v>
      </c>
      <c r="V480" s="2">
        <v>3</v>
      </c>
      <c r="W480" s="2">
        <v>4.4153846153846157</v>
      </c>
      <c r="X480" s="2">
        <v>-0.55778894472361806</v>
      </c>
      <c r="Y480" s="2">
        <v>-0.68231046931407946</v>
      </c>
      <c r="Z480" s="2">
        <v>-0.7142857142857143</v>
      </c>
      <c r="AA480" s="2">
        <v>-0.74117647058823533</v>
      </c>
      <c r="AB480" s="2">
        <v>1.4750000000000001</v>
      </c>
      <c r="AC480" s="2">
        <v>1.54</v>
      </c>
      <c r="AD480" s="2">
        <v>1.6</v>
      </c>
      <c r="AE480" s="2">
        <v>1.7</v>
      </c>
      <c r="AF480">
        <v>0.44</v>
      </c>
      <c r="AG480" s="2">
        <v>0.77631578947368429</v>
      </c>
      <c r="AH480" s="2">
        <v>0.20533333333333337</v>
      </c>
      <c r="AI480" s="2">
        <v>0.4</v>
      </c>
      <c r="AJ480" s="2">
        <v>-0.10240963855421684</v>
      </c>
    </row>
    <row r="481" spans="1:36" x14ac:dyDescent="0.2">
      <c r="A481" s="2" t="s">
        <v>1627</v>
      </c>
      <c r="B481" s="2" t="s">
        <v>1628</v>
      </c>
      <c r="C481" s="2" t="s">
        <v>1629</v>
      </c>
      <c r="D481" s="2" t="s">
        <v>149</v>
      </c>
      <c r="E481" s="2" t="s">
        <v>48</v>
      </c>
      <c r="F481" s="2" t="s">
        <v>56</v>
      </c>
      <c r="G481">
        <v>245.65</v>
      </c>
      <c r="H481">
        <v>100.11</v>
      </c>
      <c r="I481">
        <v>19.8672</v>
      </c>
      <c r="J481">
        <v>50.246000000000002</v>
      </c>
      <c r="K481">
        <v>4.8238700000000003</v>
      </c>
      <c r="L481">
        <v>4.16</v>
      </c>
      <c r="M481">
        <v>1.72E-2</v>
      </c>
      <c r="N481" s="5">
        <v>44238</v>
      </c>
      <c r="O481">
        <v>242.38</v>
      </c>
      <c r="P481" s="5">
        <v>44306</v>
      </c>
      <c r="Q481" s="5">
        <v>44306</v>
      </c>
      <c r="R481" s="2" t="s">
        <v>104</v>
      </c>
      <c r="S481" s="2">
        <v>2006</v>
      </c>
      <c r="T481" s="2">
        <v>2021</v>
      </c>
      <c r="U481" s="2">
        <v>14</v>
      </c>
      <c r="V481" s="2">
        <v>1</v>
      </c>
      <c r="W481" s="2">
        <v>1.3636363636363638</v>
      </c>
      <c r="X481" s="2">
        <v>-0.53982300884955747</v>
      </c>
      <c r="Y481" s="2">
        <v>-0.64383561643835618</v>
      </c>
      <c r="Z481" s="2">
        <v>-0.70538243626062325</v>
      </c>
      <c r="AA481" s="2">
        <v>-0.74572127139364297</v>
      </c>
      <c r="AB481" s="2">
        <v>3.24</v>
      </c>
      <c r="AC481" s="2">
        <v>3.53</v>
      </c>
      <c r="AD481" s="2">
        <v>3.81</v>
      </c>
      <c r="AE481" s="2">
        <v>4.09</v>
      </c>
      <c r="AF481">
        <v>1.04</v>
      </c>
      <c r="AG481" s="2">
        <v>0.34468085106382979</v>
      </c>
      <c r="AH481" s="2">
        <v>0.24859154929577465</v>
      </c>
      <c r="AI481" s="2">
        <v>0.2741007194244604</v>
      </c>
      <c r="AJ481" s="2"/>
    </row>
    <row r="482" spans="1:36" x14ac:dyDescent="0.2">
      <c r="A482" s="2" t="s">
        <v>1630</v>
      </c>
      <c r="B482" s="2" t="s">
        <v>1631</v>
      </c>
      <c r="C482" s="2" t="s">
        <v>1632</v>
      </c>
      <c r="D482" s="2" t="s">
        <v>149</v>
      </c>
      <c r="E482" s="2" t="s">
        <v>52</v>
      </c>
      <c r="F482" s="2" t="s">
        <v>61</v>
      </c>
      <c r="G482">
        <v>132.22</v>
      </c>
      <c r="H482">
        <v>73.11</v>
      </c>
      <c r="I482">
        <v>34.718800000000002</v>
      </c>
      <c r="J482">
        <v>25.808</v>
      </c>
      <c r="K482">
        <v>5.0716799999999997</v>
      </c>
      <c r="L482">
        <v>0.8</v>
      </c>
      <c r="M482">
        <v>6.1000000000000004E-3</v>
      </c>
      <c r="N482" s="5">
        <v>44267</v>
      </c>
      <c r="O482">
        <v>130.88999999999999</v>
      </c>
      <c r="P482" s="5">
        <v>44306</v>
      </c>
      <c r="Q482" s="5">
        <v>44306</v>
      </c>
      <c r="R482" s="2" t="s">
        <v>104</v>
      </c>
      <c r="S482" s="2">
        <v>1985</v>
      </c>
      <c r="T482" s="2">
        <v>2021</v>
      </c>
      <c r="U482" s="2">
        <v>13</v>
      </c>
      <c r="V482" s="2">
        <v>10</v>
      </c>
      <c r="W482" s="2">
        <v>-0.76509278834860228</v>
      </c>
      <c r="X482" s="2">
        <v>-0.39393939393939392</v>
      </c>
      <c r="Y482" s="2">
        <v>-0.44444444444444442</v>
      </c>
      <c r="Z482" s="2">
        <v>-0.6428571428571429</v>
      </c>
      <c r="AA482" s="2">
        <v>-0.72222222222222232</v>
      </c>
      <c r="AB482" s="2">
        <v>0.36</v>
      </c>
      <c r="AC482" s="2">
        <v>0.56000000000000005</v>
      </c>
      <c r="AD482" s="2">
        <v>0.56000000000000005</v>
      </c>
      <c r="AE482" s="2">
        <v>0.72</v>
      </c>
      <c r="AF482">
        <v>0.2</v>
      </c>
      <c r="AG482" s="2">
        <v>0.12413793103448276</v>
      </c>
      <c r="AH482" s="2">
        <v>0.16969696969696971</v>
      </c>
      <c r="AI482" s="2">
        <v>0.14736842105263159</v>
      </c>
      <c r="AJ482" s="2"/>
    </row>
    <row r="483" spans="1:36" x14ac:dyDescent="0.2">
      <c r="A483" s="2" t="s">
        <v>1633</v>
      </c>
      <c r="B483" s="2" t="s">
        <v>1634</v>
      </c>
      <c r="C483" s="2" t="s">
        <v>1635</v>
      </c>
      <c r="D483" s="2" t="s">
        <v>149</v>
      </c>
      <c r="E483" s="2" t="s">
        <v>119</v>
      </c>
      <c r="F483" s="2" t="s">
        <v>366</v>
      </c>
      <c r="G483">
        <v>276.69</v>
      </c>
      <c r="H483">
        <v>207.33</v>
      </c>
      <c r="I483">
        <v>21.051200000000001</v>
      </c>
      <c r="J483">
        <v>16.27</v>
      </c>
      <c r="K483">
        <v>15.9275</v>
      </c>
      <c r="L483">
        <v>7.04</v>
      </c>
      <c r="M483">
        <v>2.7199999999999998E-2</v>
      </c>
      <c r="N483" s="5">
        <v>44330</v>
      </c>
      <c r="O483">
        <v>259.14</v>
      </c>
      <c r="P483" s="5">
        <v>44306</v>
      </c>
      <c r="Q483" s="5">
        <v>44306</v>
      </c>
      <c r="R483" s="2" t="s">
        <v>2852</v>
      </c>
      <c r="S483" s="2">
        <v>2012</v>
      </c>
      <c r="T483" s="2">
        <v>2021</v>
      </c>
      <c r="U483" s="2">
        <v>8</v>
      </c>
      <c r="V483" s="2">
        <v>1</v>
      </c>
      <c r="W483" s="2">
        <v>0.22222222222222229</v>
      </c>
      <c r="X483" s="2">
        <v>-0.27868852459016391</v>
      </c>
      <c r="Y483" s="2">
        <v>-0.56000000000000005</v>
      </c>
      <c r="Z483" s="2">
        <v>-0.66666666666666674</v>
      </c>
      <c r="AA483" s="2">
        <v>-0.72500000000000009</v>
      </c>
      <c r="AB483" s="2">
        <v>4.5999999999999996</v>
      </c>
      <c r="AC483" s="2">
        <v>5.28</v>
      </c>
      <c r="AD483" s="2">
        <v>5.8</v>
      </c>
      <c r="AE483" s="2">
        <v>6.4</v>
      </c>
      <c r="AF483">
        <v>1.76</v>
      </c>
      <c r="AG483" s="2">
        <v>1.7037037037037035</v>
      </c>
      <c r="AH483" s="2">
        <v>0.41904761904761906</v>
      </c>
      <c r="AI483" s="2">
        <v>0.44961240310077522</v>
      </c>
      <c r="AJ483" s="2"/>
    </row>
    <row r="484" spans="1:36" x14ac:dyDescent="0.2">
      <c r="A484" s="2" t="s">
        <v>1636</v>
      </c>
      <c r="B484" s="2" t="s">
        <v>1637</v>
      </c>
      <c r="C484" s="2" t="s">
        <v>1638</v>
      </c>
      <c r="D484" s="2" t="s">
        <v>149</v>
      </c>
      <c r="E484" s="2" t="s">
        <v>40</v>
      </c>
      <c r="F484" s="2" t="s">
        <v>246</v>
      </c>
      <c r="G484">
        <v>69.099999999999994</v>
      </c>
      <c r="H484">
        <v>37.770000000000003</v>
      </c>
      <c r="I484">
        <v>34.163699999999999</v>
      </c>
      <c r="J484">
        <v>8.9960000000000004</v>
      </c>
      <c r="K484">
        <v>7.42441</v>
      </c>
      <c r="L484">
        <v>1.1599999999999999</v>
      </c>
      <c r="M484">
        <v>1.7399999999999999E-2</v>
      </c>
      <c r="N484" s="5">
        <v>44277</v>
      </c>
      <c r="O484">
        <v>66.790000000000006</v>
      </c>
      <c r="P484" s="5">
        <v>44306</v>
      </c>
      <c r="Q484" s="5">
        <v>44306</v>
      </c>
      <c r="R484" s="2" t="s">
        <v>104</v>
      </c>
      <c r="S484" s="2">
        <v>2006</v>
      </c>
      <c r="T484" s="2">
        <v>2021</v>
      </c>
      <c r="U484" s="2">
        <v>9</v>
      </c>
      <c r="V484" s="2">
        <v>1</v>
      </c>
      <c r="W484" s="2">
        <v>8.6666666666666679</v>
      </c>
      <c r="X484" s="2">
        <v>-0.35555555555555562</v>
      </c>
      <c r="Y484" s="2">
        <v>-0.5</v>
      </c>
      <c r="Z484" s="2">
        <v>-0.67045454545454553</v>
      </c>
      <c r="AA484" s="2">
        <v>-0.77519379844961234</v>
      </c>
      <c r="AB484" s="2">
        <v>0.35</v>
      </c>
      <c r="AC484" s="2">
        <v>0.44</v>
      </c>
      <c r="AD484" s="2">
        <v>0.48</v>
      </c>
      <c r="AE484" s="2">
        <v>0.64500000000000002</v>
      </c>
      <c r="AF484">
        <v>0.14499999999999999</v>
      </c>
      <c r="AG484" s="2">
        <v>0.16666666666666666</v>
      </c>
      <c r="AH484" s="2">
        <v>0.11282051282051282</v>
      </c>
      <c r="AI484" s="2">
        <v>0.12631578947368419</v>
      </c>
      <c r="AJ484" s="2"/>
    </row>
    <row r="485" spans="1:36" x14ac:dyDescent="0.2">
      <c r="A485" s="2" t="s">
        <v>1639</v>
      </c>
      <c r="B485" s="2" t="s">
        <v>1640</v>
      </c>
      <c r="C485" s="2" t="s">
        <v>1641</v>
      </c>
      <c r="D485" s="2" t="s">
        <v>149</v>
      </c>
      <c r="E485" s="2" t="s">
        <v>40</v>
      </c>
      <c r="F485" s="2" t="s">
        <v>41</v>
      </c>
      <c r="G485">
        <v>164.4</v>
      </c>
      <c r="H485">
        <v>95.75</v>
      </c>
      <c r="I485">
        <v>40.962600000000002</v>
      </c>
      <c r="J485">
        <v>32.768000000000001</v>
      </c>
      <c r="K485">
        <v>4.7140500000000003</v>
      </c>
      <c r="L485">
        <v>2.76</v>
      </c>
      <c r="M485">
        <v>1.7899999999999999E-2</v>
      </c>
      <c r="N485" s="5">
        <v>44252</v>
      </c>
      <c r="O485">
        <v>154.47</v>
      </c>
      <c r="P485" s="5">
        <v>44306</v>
      </c>
      <c r="Q485" s="5">
        <v>44306</v>
      </c>
      <c r="R485" s="2" t="s">
        <v>1546</v>
      </c>
      <c r="S485" s="2">
        <v>2004</v>
      </c>
      <c r="T485" s="2">
        <v>2021</v>
      </c>
      <c r="U485" s="2">
        <v>16</v>
      </c>
      <c r="V485" s="2">
        <v>1</v>
      </c>
      <c r="W485" s="2">
        <v>2.1363636363636358</v>
      </c>
      <c r="X485" s="2">
        <v>-0.53378378378378377</v>
      </c>
      <c r="Y485" s="2">
        <v>-0.5892857142857143</v>
      </c>
      <c r="Z485" s="2">
        <v>-0.640625</v>
      </c>
      <c r="AA485" s="2">
        <v>-0.72177419354838712</v>
      </c>
      <c r="AB485" s="2">
        <v>1.8</v>
      </c>
      <c r="AC485" s="2">
        <v>1.92</v>
      </c>
      <c r="AD485" s="2">
        <v>2.16</v>
      </c>
      <c r="AE485" s="2">
        <v>2.48</v>
      </c>
      <c r="AF485">
        <v>0.69</v>
      </c>
      <c r="AG485" s="2">
        <v>0.8571428571428571</v>
      </c>
      <c r="AH485" s="2">
        <v>0.48</v>
      </c>
      <c r="AI485" s="2">
        <v>0.58378378378378382</v>
      </c>
      <c r="AJ485" s="2">
        <v>0.75151515151515158</v>
      </c>
    </row>
    <row r="486" spans="1:36" x14ac:dyDescent="0.2">
      <c r="A486" s="2" t="s">
        <v>1642</v>
      </c>
      <c r="B486" s="2" t="s">
        <v>1643</v>
      </c>
      <c r="C486" s="2" t="s">
        <v>1644</v>
      </c>
      <c r="D486" s="2" t="s">
        <v>149</v>
      </c>
      <c r="E486" s="2" t="s">
        <v>40</v>
      </c>
      <c r="F486" s="2" t="s">
        <v>338</v>
      </c>
      <c r="G486">
        <v>413.19</v>
      </c>
      <c r="H486">
        <v>234.21</v>
      </c>
      <c r="I486">
        <v>73.428600000000003</v>
      </c>
      <c r="J486">
        <v>47.335000000000001</v>
      </c>
      <c r="K486">
        <v>7.7097300000000004</v>
      </c>
      <c r="N486" s="5"/>
      <c r="O486">
        <v>364.94</v>
      </c>
      <c r="P486" s="5">
        <v>44306</v>
      </c>
      <c r="Q486" s="5">
        <v>44306</v>
      </c>
      <c r="R486" s="2" t="s">
        <v>104</v>
      </c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G486" s="2"/>
      <c r="AH486" s="2"/>
      <c r="AI486" s="2"/>
      <c r="AJ486" s="2"/>
    </row>
    <row r="487" spans="1:36" x14ac:dyDescent="0.2">
      <c r="A487" s="2" t="s">
        <v>1645</v>
      </c>
      <c r="B487" s="2" t="s">
        <v>1646</v>
      </c>
      <c r="C487" s="2" t="s">
        <v>1647</v>
      </c>
      <c r="D487" s="2" t="s">
        <v>149</v>
      </c>
      <c r="E487" s="2" t="s">
        <v>119</v>
      </c>
      <c r="F487" s="2" t="s">
        <v>1648</v>
      </c>
      <c r="G487">
        <v>386.78</v>
      </c>
      <c r="H487">
        <v>220.94</v>
      </c>
      <c r="I487">
        <v>21.2392</v>
      </c>
      <c r="J487">
        <v>135.28399999999999</v>
      </c>
      <c r="K487">
        <v>2.8228</v>
      </c>
      <c r="L487">
        <v>4.5199999999999996</v>
      </c>
      <c r="M487">
        <v>1.18E-2</v>
      </c>
      <c r="N487" s="5">
        <v>44264</v>
      </c>
      <c r="O487">
        <v>381.88</v>
      </c>
      <c r="P487" s="5">
        <v>44306</v>
      </c>
      <c r="Q487" s="5">
        <v>44306</v>
      </c>
      <c r="R487" s="2" t="s">
        <v>104</v>
      </c>
      <c r="S487" s="2">
        <v>2012</v>
      </c>
      <c r="T487" s="2">
        <v>2021</v>
      </c>
      <c r="U487" s="2">
        <v>8</v>
      </c>
      <c r="V487" s="2">
        <v>1</v>
      </c>
      <c r="W487" s="2">
        <v>-1.8245004344048767E-2</v>
      </c>
      <c r="X487" s="2">
        <v>-0.35502283105022836</v>
      </c>
      <c r="Y487" s="2">
        <v>-0.56538461538461549</v>
      </c>
      <c r="Z487" s="2">
        <v>-0.62333333333333341</v>
      </c>
      <c r="AA487" s="2">
        <v>-0.70263157894736838</v>
      </c>
      <c r="AB487" s="2">
        <v>2.7</v>
      </c>
      <c r="AC487" s="2">
        <v>3</v>
      </c>
      <c r="AD487" s="2">
        <v>3.2</v>
      </c>
      <c r="AE487" s="2">
        <v>3.8</v>
      </c>
      <c r="AF487">
        <v>1.1299999999999999</v>
      </c>
      <c r="AG487" s="2">
        <v>0.1875</v>
      </c>
      <c r="AH487" s="2">
        <v>0.21126760563380284</v>
      </c>
      <c r="AI487" s="2">
        <v>0.17297297297297298</v>
      </c>
      <c r="AJ487" s="2"/>
    </row>
    <row r="488" spans="1:36" x14ac:dyDescent="0.2">
      <c r="A488" s="2" t="s">
        <v>1649</v>
      </c>
      <c r="B488" s="2" t="s">
        <v>1650</v>
      </c>
      <c r="C488" s="2" t="s">
        <v>1651</v>
      </c>
      <c r="D488" s="2" t="s">
        <v>149</v>
      </c>
      <c r="E488" s="2" t="s">
        <v>36</v>
      </c>
      <c r="F488" s="2" t="s">
        <v>1652</v>
      </c>
      <c r="G488">
        <v>23.85</v>
      </c>
      <c r="H488">
        <v>6.36</v>
      </c>
      <c r="J488">
        <v>-4.3419999999999996</v>
      </c>
      <c r="L488">
        <v>0.1</v>
      </c>
      <c r="M488">
        <v>5.8999999999999999E-3</v>
      </c>
      <c r="N488" s="5">
        <v>44307</v>
      </c>
      <c r="O488">
        <v>17</v>
      </c>
      <c r="P488" s="5">
        <v>44306</v>
      </c>
      <c r="Q488" s="5">
        <v>44306</v>
      </c>
      <c r="R488" s="2" t="s">
        <v>104</v>
      </c>
      <c r="S488" s="2">
        <v>1983</v>
      </c>
      <c r="T488" s="2">
        <v>2021</v>
      </c>
      <c r="U488" s="2">
        <v>15</v>
      </c>
      <c r="V488" s="2">
        <v>8</v>
      </c>
      <c r="W488" s="2">
        <v>-0.79372937293729373</v>
      </c>
      <c r="X488" s="2">
        <v>-0.97368421052631582</v>
      </c>
      <c r="Y488" s="2">
        <v>-0.97499999999999998</v>
      </c>
      <c r="Z488" s="2">
        <v>-0.97499999999999998</v>
      </c>
      <c r="AA488" s="2">
        <v>-0.92307692307692302</v>
      </c>
      <c r="AB488" s="2">
        <v>1</v>
      </c>
      <c r="AC488" s="2">
        <v>1</v>
      </c>
      <c r="AD488" s="2">
        <v>1</v>
      </c>
      <c r="AE488" s="2">
        <v>0.32500000000000001</v>
      </c>
      <c r="AF488">
        <v>2.5000000000000001E-2</v>
      </c>
      <c r="AG488" s="2">
        <v>0.29411764705882354</v>
      </c>
      <c r="AH488" s="2"/>
      <c r="AI488" s="2">
        <v>-0.10638297872340426</v>
      </c>
      <c r="AJ488" s="2"/>
    </row>
    <row r="489" spans="1:36" x14ac:dyDescent="0.2">
      <c r="A489" s="2" t="s">
        <v>1653</v>
      </c>
      <c r="B489" s="2" t="s">
        <v>1654</v>
      </c>
      <c r="C489" s="2" t="s">
        <v>1655</v>
      </c>
      <c r="D489" s="2" t="s">
        <v>149</v>
      </c>
      <c r="E489" s="2" t="s">
        <v>40</v>
      </c>
      <c r="F489" s="2" t="s">
        <v>1656</v>
      </c>
      <c r="G489">
        <v>145.09</v>
      </c>
      <c r="H489">
        <v>64.75</v>
      </c>
      <c r="I489">
        <v>36.102499999999999</v>
      </c>
      <c r="J489">
        <v>3.9359999999999999</v>
      </c>
      <c r="K489">
        <v>33.818600000000004</v>
      </c>
      <c r="L489">
        <v>0.82</v>
      </c>
      <c r="M489">
        <v>6.1999999999999998E-3</v>
      </c>
      <c r="N489" s="5">
        <v>44232</v>
      </c>
      <c r="O489">
        <v>133.11000000000001</v>
      </c>
      <c r="P489" s="5">
        <v>44306</v>
      </c>
      <c r="Q489" s="5">
        <v>44306</v>
      </c>
      <c r="R489" s="2" t="s">
        <v>2863</v>
      </c>
      <c r="S489" s="2">
        <v>1988</v>
      </c>
      <c r="T489" s="2">
        <v>2021</v>
      </c>
      <c r="U489" s="2">
        <v>12</v>
      </c>
      <c r="V489" s="2">
        <v>1</v>
      </c>
      <c r="W489" s="2">
        <v>66.880794701986744</v>
      </c>
      <c r="X489" s="2">
        <v>-0.55572892963179688</v>
      </c>
      <c r="Y489" s="2">
        <v>-0.63228699551569512</v>
      </c>
      <c r="Z489" s="2">
        <v>-0.70921985815602839</v>
      </c>
      <c r="AA489" s="2">
        <v>-0.85588752196836548</v>
      </c>
      <c r="AB489" s="2">
        <v>0.61499999999999999</v>
      </c>
      <c r="AC489" s="2">
        <v>0.70499999999999996</v>
      </c>
      <c r="AD489" s="2">
        <v>0.76</v>
      </c>
      <c r="AE489" s="2">
        <v>1.4225000000000001</v>
      </c>
      <c r="AF489">
        <v>0.20499999999999999</v>
      </c>
      <c r="AG489" s="2">
        <v>0.2673913043478261</v>
      </c>
      <c r="AH489" s="2">
        <v>0.23499999999999999</v>
      </c>
      <c r="AI489" s="2">
        <v>0.25333333333333335</v>
      </c>
      <c r="AJ489" s="2"/>
    </row>
    <row r="490" spans="1:36" x14ac:dyDescent="0.2">
      <c r="A490" s="2" t="s">
        <v>1657</v>
      </c>
      <c r="B490" s="2" t="s">
        <v>1658</v>
      </c>
      <c r="C490" s="2" t="s">
        <v>1659</v>
      </c>
      <c r="D490" s="2" t="s">
        <v>149</v>
      </c>
      <c r="E490" s="2" t="s">
        <v>40</v>
      </c>
      <c r="F490" s="2" t="s">
        <v>600</v>
      </c>
      <c r="G490">
        <v>142.36000000000001</v>
      </c>
      <c r="H490">
        <v>46.22</v>
      </c>
      <c r="I490">
        <v>30.755800000000001</v>
      </c>
      <c r="J490">
        <v>12.502000000000001</v>
      </c>
      <c r="K490">
        <v>10.285600000000001</v>
      </c>
      <c r="L490">
        <v>0.96</v>
      </c>
      <c r="M490">
        <v>7.4999999999999997E-3</v>
      </c>
      <c r="N490" s="5">
        <v>44342</v>
      </c>
      <c r="O490">
        <v>128.59</v>
      </c>
      <c r="P490" s="5">
        <v>44306</v>
      </c>
      <c r="Q490" s="5">
        <v>44306</v>
      </c>
      <c r="R490" s="2" t="s">
        <v>1546</v>
      </c>
      <c r="S490" s="2">
        <v>2006</v>
      </c>
      <c r="T490" s="2">
        <v>2021</v>
      </c>
      <c r="U490" s="2">
        <v>11</v>
      </c>
      <c r="V490" s="2">
        <v>1</v>
      </c>
      <c r="W490" s="2">
        <v>0.22222222222222229</v>
      </c>
      <c r="X490" s="2">
        <v>-0.45</v>
      </c>
      <c r="Y490" s="2">
        <v>-0.45</v>
      </c>
      <c r="Z490" s="2">
        <v>-0.68571428571428572</v>
      </c>
      <c r="AA490" s="2">
        <v>-0.74712643678160917</v>
      </c>
      <c r="AB490" s="2">
        <v>0.5</v>
      </c>
      <c r="AC490" s="2">
        <v>0.7</v>
      </c>
      <c r="AD490" s="2">
        <v>0.83</v>
      </c>
      <c r="AE490" s="2">
        <v>0.87</v>
      </c>
      <c r="AF490">
        <v>0.22</v>
      </c>
      <c r="AG490" s="2">
        <v>0.15625</v>
      </c>
      <c r="AH490" s="2">
        <v>0.21874999999999997</v>
      </c>
      <c r="AI490" s="2">
        <v>0.28620689655172415</v>
      </c>
      <c r="AJ490" s="2"/>
    </row>
    <row r="491" spans="1:36" x14ac:dyDescent="0.2">
      <c r="A491" s="2" t="s">
        <v>1660</v>
      </c>
      <c r="B491" s="2" t="s">
        <v>1661</v>
      </c>
      <c r="C491" s="2" t="s">
        <v>1662</v>
      </c>
      <c r="D491" s="2" t="s">
        <v>149</v>
      </c>
      <c r="E491" s="2" t="s">
        <v>132</v>
      </c>
      <c r="F491" s="2" t="s">
        <v>430</v>
      </c>
      <c r="G491">
        <v>59.48</v>
      </c>
      <c r="H491">
        <v>33.01</v>
      </c>
      <c r="I491">
        <v>18.638100000000001</v>
      </c>
      <c r="J491">
        <v>35.970999999999997</v>
      </c>
      <c r="K491">
        <v>1.63215</v>
      </c>
      <c r="L491">
        <v>1.48</v>
      </c>
      <c r="M491">
        <v>2.52E-2</v>
      </c>
      <c r="N491" s="5">
        <v>44235</v>
      </c>
      <c r="O491">
        <v>58.71</v>
      </c>
      <c r="P491" s="5">
        <v>44306</v>
      </c>
      <c r="Q491" s="5">
        <v>44306</v>
      </c>
      <c r="R491" s="2" t="s">
        <v>578</v>
      </c>
      <c r="S491" s="2">
        <v>1984</v>
      </c>
      <c r="T491" s="2">
        <v>2021</v>
      </c>
      <c r="U491" s="2">
        <v>34</v>
      </c>
      <c r="V491" s="2">
        <v>3</v>
      </c>
      <c r="W491" s="2">
        <v>20.203438395415471</v>
      </c>
      <c r="X491" s="2">
        <v>-0.61458333333333337</v>
      </c>
      <c r="Y491" s="2">
        <v>-0.69166666666666665</v>
      </c>
      <c r="Z491" s="2">
        <v>-0.72388059701492535</v>
      </c>
      <c r="AA491" s="2">
        <v>-0.74305555555555547</v>
      </c>
      <c r="AB491" s="2">
        <v>1.28</v>
      </c>
      <c r="AC491" s="2">
        <v>1.34</v>
      </c>
      <c r="AD491" s="2">
        <v>1.4</v>
      </c>
      <c r="AE491" s="2">
        <v>1.44</v>
      </c>
      <c r="AF491">
        <v>0.37</v>
      </c>
      <c r="AG491" s="2">
        <v>0.45714285714285718</v>
      </c>
      <c r="AH491" s="2">
        <v>0.41875000000000001</v>
      </c>
      <c r="AI491" s="2">
        <v>0.58333333333333337</v>
      </c>
      <c r="AJ491" s="2"/>
    </row>
    <row r="492" spans="1:36" x14ac:dyDescent="0.2">
      <c r="A492" s="2" t="s">
        <v>1663</v>
      </c>
      <c r="B492" s="2" t="s">
        <v>1664</v>
      </c>
      <c r="C492" s="2" t="s">
        <v>1665</v>
      </c>
      <c r="D492" s="2" t="s">
        <v>149</v>
      </c>
      <c r="E492" s="2" t="s">
        <v>48</v>
      </c>
      <c r="F492" s="2" t="s">
        <v>1666</v>
      </c>
      <c r="G492">
        <v>154.94</v>
      </c>
      <c r="H492">
        <v>83.89</v>
      </c>
      <c r="I492">
        <v>22.026299999999999</v>
      </c>
      <c r="J492">
        <v>102.617</v>
      </c>
      <c r="K492">
        <v>1.50102</v>
      </c>
      <c r="L492">
        <v>2.64</v>
      </c>
      <c r="M492">
        <v>1.7100000000000001E-2</v>
      </c>
      <c r="N492" s="5">
        <v>44246</v>
      </c>
      <c r="O492">
        <v>154.03</v>
      </c>
      <c r="P492" s="5">
        <v>44306</v>
      </c>
      <c r="Q492" s="5">
        <v>44306</v>
      </c>
      <c r="R492" s="2" t="s">
        <v>104</v>
      </c>
      <c r="S492" s="2">
        <v>2005</v>
      </c>
      <c r="T492" s="2">
        <v>2021</v>
      </c>
      <c r="U492" s="2">
        <v>15</v>
      </c>
      <c r="V492" s="2">
        <v>1</v>
      </c>
      <c r="W492" s="2">
        <v>1.1290322580645162</v>
      </c>
      <c r="X492" s="2">
        <v>-0.37735849056603776</v>
      </c>
      <c r="Y492" s="2">
        <v>-0.67487684729064035</v>
      </c>
      <c r="Z492" s="2">
        <v>-0.71052631578947356</v>
      </c>
      <c r="AA492" s="2">
        <v>-0.74117647058823521</v>
      </c>
      <c r="AB492" s="2">
        <v>2.15</v>
      </c>
      <c r="AC492" s="2">
        <v>2.2799999999999998</v>
      </c>
      <c r="AD492" s="2">
        <v>2.4300000000000002</v>
      </c>
      <c r="AE492" s="2">
        <v>2.5499999999999998</v>
      </c>
      <c r="AF492">
        <v>0.66</v>
      </c>
      <c r="AG492" s="2">
        <v>0.22872340425531912</v>
      </c>
      <c r="AH492" s="2">
        <v>0.56999999999999995</v>
      </c>
      <c r="AI492" s="2">
        <v>0.41896551724137937</v>
      </c>
      <c r="AJ492" s="2"/>
    </row>
    <row r="493" spans="1:36" x14ac:dyDescent="0.2">
      <c r="A493" s="2" t="s">
        <v>1667</v>
      </c>
      <c r="B493" s="2" t="s">
        <v>1668</v>
      </c>
      <c r="C493" s="2" t="s">
        <v>1669</v>
      </c>
      <c r="D493" s="2" t="s">
        <v>149</v>
      </c>
      <c r="E493" s="2" t="s">
        <v>501</v>
      </c>
      <c r="F493" s="2" t="s">
        <v>1670</v>
      </c>
      <c r="G493">
        <v>111.34</v>
      </c>
      <c r="H493">
        <v>84.59</v>
      </c>
      <c r="I493">
        <v>20.320599999999999</v>
      </c>
      <c r="J493">
        <v>56.286000000000001</v>
      </c>
      <c r="K493">
        <v>1.85819</v>
      </c>
      <c r="L493">
        <v>2.5</v>
      </c>
      <c r="M493">
        <v>2.4500000000000001E-2</v>
      </c>
      <c r="N493" s="5">
        <v>44246</v>
      </c>
      <c r="O493">
        <v>104.59</v>
      </c>
      <c r="P493" s="5">
        <v>44306</v>
      </c>
      <c r="Q493" s="5">
        <v>44306</v>
      </c>
      <c r="R493" s="2" t="s">
        <v>1443</v>
      </c>
      <c r="S493" s="2">
        <v>1986</v>
      </c>
      <c r="T493" s="2">
        <v>2021</v>
      </c>
      <c r="U493" s="2">
        <v>32</v>
      </c>
      <c r="V493" s="2">
        <v>2</v>
      </c>
      <c r="W493" s="2">
        <v>-6.324940047961633E-2</v>
      </c>
      <c r="X493" s="2">
        <v>-0.66577540106951871</v>
      </c>
      <c r="Y493" s="2">
        <v>-0.63450292397660812</v>
      </c>
      <c r="Z493" s="2">
        <v>-0.68434343434343436</v>
      </c>
      <c r="AA493" s="2">
        <v>-0.73404255319148937</v>
      </c>
      <c r="AB493" s="2">
        <v>1.835</v>
      </c>
      <c r="AC493" s="2">
        <v>1.98</v>
      </c>
      <c r="AD493" s="2">
        <v>2.15</v>
      </c>
      <c r="AE493" s="2">
        <v>2.35</v>
      </c>
      <c r="AF493">
        <v>0.625</v>
      </c>
      <c r="AG493" s="2"/>
      <c r="AH493" s="2"/>
      <c r="AI493" s="2"/>
      <c r="AJ493" s="2"/>
    </row>
    <row r="494" spans="1:36" x14ac:dyDescent="0.2">
      <c r="A494" s="2" t="s">
        <v>1671</v>
      </c>
      <c r="B494" s="2" t="s">
        <v>1672</v>
      </c>
      <c r="C494" s="2" t="s">
        <v>1673</v>
      </c>
      <c r="D494" s="2" t="s">
        <v>149</v>
      </c>
      <c r="E494" s="2" t="s">
        <v>40</v>
      </c>
      <c r="F494" s="2" t="s">
        <v>338</v>
      </c>
      <c r="G494">
        <v>321.13</v>
      </c>
      <c r="H494">
        <v>147.26</v>
      </c>
      <c r="I494">
        <v>52.639699999999998</v>
      </c>
      <c r="J494">
        <v>4.3970000000000002</v>
      </c>
      <c r="K494">
        <v>65.126199999999997</v>
      </c>
      <c r="N494" s="5">
        <v>38433</v>
      </c>
      <c r="O494">
        <v>286.36</v>
      </c>
      <c r="P494" s="5">
        <v>44306</v>
      </c>
      <c r="Q494" s="5">
        <v>44306</v>
      </c>
      <c r="R494" s="2" t="s">
        <v>1556</v>
      </c>
      <c r="S494" s="2">
        <v>1990</v>
      </c>
      <c r="T494" s="2">
        <v>2005</v>
      </c>
      <c r="U494" s="2">
        <v>4</v>
      </c>
      <c r="V494" s="2">
        <v>4</v>
      </c>
      <c r="W494" s="2">
        <v>1.6949152542372899E-2</v>
      </c>
      <c r="X494" s="2">
        <v>-0.75</v>
      </c>
      <c r="Y494" s="2">
        <v>-0.75</v>
      </c>
      <c r="Z494" s="2">
        <v>-0.8</v>
      </c>
      <c r="AA494" s="2">
        <v>-0.75</v>
      </c>
      <c r="AB494" s="2"/>
      <c r="AC494" s="2"/>
      <c r="AD494" s="2"/>
      <c r="AE494" s="2"/>
      <c r="AG494" s="2"/>
      <c r="AH494" s="2"/>
      <c r="AI494" s="2"/>
      <c r="AJ494" s="2"/>
    </row>
    <row r="495" spans="1:36" x14ac:dyDescent="0.2">
      <c r="A495" s="2" t="s">
        <v>1674</v>
      </c>
      <c r="B495" s="2" t="s">
        <v>1675</v>
      </c>
      <c r="C495" s="2" t="s">
        <v>1676</v>
      </c>
      <c r="D495" s="2" t="s">
        <v>149</v>
      </c>
      <c r="E495" s="2" t="s">
        <v>52</v>
      </c>
      <c r="F495" s="2" t="s">
        <v>381</v>
      </c>
      <c r="G495">
        <v>193.97</v>
      </c>
      <c r="H495">
        <v>127.31</v>
      </c>
      <c r="I495">
        <v>33.415900000000001</v>
      </c>
      <c r="J495">
        <v>13.782</v>
      </c>
      <c r="K495">
        <v>13.99</v>
      </c>
      <c r="L495">
        <v>3.72</v>
      </c>
      <c r="M495">
        <v>1.9300000000000001E-2</v>
      </c>
      <c r="N495" s="5">
        <v>44357</v>
      </c>
      <c r="O495">
        <v>192.81</v>
      </c>
      <c r="P495" s="5">
        <v>44306</v>
      </c>
      <c r="Q495" s="5">
        <v>44306</v>
      </c>
      <c r="R495" s="2" t="s">
        <v>2854</v>
      </c>
      <c r="S495" s="2">
        <v>1984</v>
      </c>
      <c r="T495" s="2">
        <v>2021</v>
      </c>
      <c r="U495" s="2">
        <v>35</v>
      </c>
      <c r="V495" s="2">
        <v>2</v>
      </c>
      <c r="W495" s="2">
        <v>30.020680453635759</v>
      </c>
      <c r="X495" s="2">
        <v>-0.46986193608701099</v>
      </c>
      <c r="Y495" s="2">
        <v>-0.56944444444444442</v>
      </c>
      <c r="Z495" s="2">
        <v>-0.66785714285714282</v>
      </c>
      <c r="AA495" s="2">
        <v>-0.74590163934426224</v>
      </c>
      <c r="AB495" s="2">
        <v>2.34</v>
      </c>
      <c r="AC495" s="2">
        <v>2.8</v>
      </c>
      <c r="AD495" s="2">
        <v>3.28</v>
      </c>
      <c r="AE495" s="2">
        <v>3.66</v>
      </c>
      <c r="AF495">
        <v>0.93</v>
      </c>
      <c r="AG495" s="2">
        <v>0.6</v>
      </c>
      <c r="AH495" s="2">
        <v>0.75675675675675669</v>
      </c>
      <c r="AI495" s="2">
        <v>0.63076923076923075</v>
      </c>
      <c r="AJ495" s="2">
        <v>0.64210526315789473</v>
      </c>
    </row>
    <row r="496" spans="1:36" x14ac:dyDescent="0.2">
      <c r="A496" s="2" t="s">
        <v>1677</v>
      </c>
      <c r="B496" s="2" t="s">
        <v>1678</v>
      </c>
      <c r="C496" s="2" t="s">
        <v>1679</v>
      </c>
      <c r="D496" s="2" t="s">
        <v>149</v>
      </c>
      <c r="E496" s="2" t="s">
        <v>44</v>
      </c>
      <c r="F496" s="2" t="s">
        <v>191</v>
      </c>
      <c r="G496">
        <v>1524.98</v>
      </c>
      <c r="H496">
        <v>874.3</v>
      </c>
      <c r="I496">
        <v>19.142199999999999</v>
      </c>
      <c r="J496">
        <v>-68.682000000000002</v>
      </c>
      <c r="N496" s="5"/>
      <c r="O496">
        <v>1514.11</v>
      </c>
      <c r="P496" s="5">
        <v>44306</v>
      </c>
      <c r="Q496" s="5">
        <v>44306</v>
      </c>
      <c r="R496" s="2" t="s">
        <v>104</v>
      </c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G496" s="2"/>
      <c r="AH496" s="2"/>
      <c r="AI496" s="2"/>
      <c r="AJ496" s="2"/>
    </row>
    <row r="497" spans="1:36" x14ac:dyDescent="0.2">
      <c r="A497" s="2" t="s">
        <v>1680</v>
      </c>
      <c r="B497" s="2" t="s">
        <v>1681</v>
      </c>
      <c r="C497" s="2" t="s">
        <v>1682</v>
      </c>
      <c r="D497" s="2" t="s">
        <v>149</v>
      </c>
      <c r="E497" s="2" t="s">
        <v>186</v>
      </c>
      <c r="F497" s="2" t="s">
        <v>1683</v>
      </c>
      <c r="G497">
        <v>195.46</v>
      </c>
      <c r="H497">
        <v>131.38</v>
      </c>
      <c r="I497">
        <v>32.690899999999999</v>
      </c>
      <c r="J497">
        <v>77.210999999999999</v>
      </c>
      <c r="K497">
        <v>2.4954999999999998</v>
      </c>
      <c r="L497">
        <v>6.36</v>
      </c>
      <c r="M497">
        <v>3.3000000000000002E-2</v>
      </c>
      <c r="N497" s="5">
        <v>44285</v>
      </c>
      <c r="O497">
        <v>192.68</v>
      </c>
      <c r="P497" s="5">
        <v>44306</v>
      </c>
      <c r="Q497" s="5">
        <v>44306</v>
      </c>
      <c r="R497" s="2" t="s">
        <v>104</v>
      </c>
      <c r="S497" s="2">
        <v>1995</v>
      </c>
      <c r="T497" s="2">
        <v>2021</v>
      </c>
      <c r="U497" s="2">
        <v>19</v>
      </c>
      <c r="V497" s="2">
        <v>5</v>
      </c>
      <c r="W497" s="2">
        <v>2.5806451612903247E-2</v>
      </c>
      <c r="X497" s="2">
        <v>-0.65732758620689657</v>
      </c>
      <c r="Y497" s="2">
        <v>-0.7055555555555556</v>
      </c>
      <c r="Z497" s="2">
        <v>-0.72959183673469385</v>
      </c>
      <c r="AA497" s="2">
        <v>-0.75</v>
      </c>
      <c r="AB497" s="2">
        <v>5.68</v>
      </c>
      <c r="AC497" s="2">
        <v>5.88</v>
      </c>
      <c r="AD497" s="2">
        <v>6.08</v>
      </c>
      <c r="AE497" s="2">
        <v>6.36</v>
      </c>
      <c r="AF497">
        <v>1.59</v>
      </c>
      <c r="AG497" s="2">
        <v>0.88749999999999996</v>
      </c>
      <c r="AH497" s="2">
        <v>0.82816901408450705</v>
      </c>
      <c r="AI497" s="2">
        <v>1.0857142857142861</v>
      </c>
      <c r="AJ497" s="2"/>
    </row>
    <row r="498" spans="1:36" x14ac:dyDescent="0.2">
      <c r="A498" s="2" t="s">
        <v>1684</v>
      </c>
      <c r="B498" s="2" t="s">
        <v>1685</v>
      </c>
      <c r="C498" s="2" t="s">
        <v>1686</v>
      </c>
      <c r="D498" s="2" t="s">
        <v>149</v>
      </c>
      <c r="E498" s="2" t="s">
        <v>52</v>
      </c>
      <c r="F498" s="2" t="s">
        <v>1687</v>
      </c>
      <c r="G498">
        <v>199.48500000000001</v>
      </c>
      <c r="H498">
        <v>98.84</v>
      </c>
      <c r="I498">
        <v>29.960699999999999</v>
      </c>
      <c r="J498">
        <v>17.858000000000001</v>
      </c>
      <c r="K498">
        <v>11.089700000000001</v>
      </c>
      <c r="L498">
        <v>2.48</v>
      </c>
      <c r="M498">
        <v>1.2500000000000001E-2</v>
      </c>
      <c r="N498" s="5">
        <v>44257</v>
      </c>
      <c r="O498">
        <v>198.04</v>
      </c>
      <c r="P498" s="5">
        <v>44306</v>
      </c>
      <c r="Q498" s="5">
        <v>44306</v>
      </c>
      <c r="R498" s="2" t="s">
        <v>104</v>
      </c>
      <c r="S498" s="2">
        <v>1986</v>
      </c>
      <c r="T498" s="2">
        <v>2021</v>
      </c>
      <c r="U498" s="2">
        <v>29</v>
      </c>
      <c r="V498" s="2">
        <v>6</v>
      </c>
      <c r="W498" s="2">
        <v>-0.11630558722919045</v>
      </c>
      <c r="X498" s="2">
        <v>-0.53731343283582089</v>
      </c>
      <c r="Y498" s="2">
        <v>-0.61250000000000004</v>
      </c>
      <c r="Z498" s="2">
        <v>-0.69154228855721389</v>
      </c>
      <c r="AA498" s="2">
        <v>-0.73728813559322026</v>
      </c>
      <c r="AB498" s="2">
        <v>1.76</v>
      </c>
      <c r="AC498" s="2">
        <v>2.0099999999999998</v>
      </c>
      <c r="AD498" s="2">
        <v>2.2599999999999998</v>
      </c>
      <c r="AE498" s="2">
        <v>2.36</v>
      </c>
      <c r="AF498">
        <v>0.62</v>
      </c>
      <c r="AG498" s="2">
        <v>0.56774193548387097</v>
      </c>
      <c r="AH498" s="2">
        <v>0.3792452830188679</v>
      </c>
      <c r="AI498" s="2">
        <v>0.62777777777777766</v>
      </c>
      <c r="AJ498" s="2"/>
    </row>
    <row r="499" spans="1:36" x14ac:dyDescent="0.2">
      <c r="A499" s="2" t="s">
        <v>1688</v>
      </c>
      <c r="B499" s="2" t="s">
        <v>1689</v>
      </c>
      <c r="C499" s="2" t="s">
        <v>1690</v>
      </c>
      <c r="D499" s="2" t="s">
        <v>149</v>
      </c>
      <c r="E499" s="2" t="s">
        <v>127</v>
      </c>
      <c r="F499" s="2" t="s">
        <v>1320</v>
      </c>
      <c r="G499">
        <v>354.82</v>
      </c>
      <c r="H499">
        <v>90.94</v>
      </c>
      <c r="I499">
        <v>20.849</v>
      </c>
      <c r="J499">
        <v>545.53800000000001</v>
      </c>
      <c r="K499">
        <v>0.38125700000000001</v>
      </c>
      <c r="N499" s="5"/>
      <c r="O499">
        <v>207.99</v>
      </c>
      <c r="P499" s="5">
        <v>44306</v>
      </c>
      <c r="Q499" s="5">
        <v>44306</v>
      </c>
      <c r="R499" s="2" t="s">
        <v>1421</v>
      </c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G499" s="2"/>
      <c r="AH499" s="2"/>
      <c r="AI499" s="2"/>
      <c r="AJ499" s="2"/>
    </row>
    <row r="500" spans="1:36" x14ac:dyDescent="0.2">
      <c r="A500" s="2" t="s">
        <v>1691</v>
      </c>
      <c r="B500" s="2" t="s">
        <v>1692</v>
      </c>
      <c r="C500" s="2" t="s">
        <v>1693</v>
      </c>
      <c r="D500" s="2" t="s">
        <v>149</v>
      </c>
      <c r="E500" s="2" t="s">
        <v>36</v>
      </c>
      <c r="F500" s="2" t="s">
        <v>37</v>
      </c>
      <c r="G500">
        <v>25.64</v>
      </c>
      <c r="H500">
        <v>12.01</v>
      </c>
      <c r="L500">
        <v>0.72</v>
      </c>
      <c r="M500">
        <v>3.5900000000000001E-2</v>
      </c>
      <c r="N500" s="5">
        <v>44235</v>
      </c>
      <c r="O500">
        <v>19.510000000000002</v>
      </c>
      <c r="P500" s="5">
        <v>44306</v>
      </c>
      <c r="Q500" s="5">
        <v>44306</v>
      </c>
      <c r="R500" s="2" t="s">
        <v>104</v>
      </c>
      <c r="S500" s="2">
        <v>1988</v>
      </c>
      <c r="T500" s="2">
        <v>2021</v>
      </c>
      <c r="U500" s="2">
        <v>7</v>
      </c>
      <c r="V500" s="2">
        <v>3</v>
      </c>
      <c r="W500" s="2">
        <v>-0.85245901639344268</v>
      </c>
      <c r="X500" s="2">
        <v>-0.71875</v>
      </c>
      <c r="Y500" s="2">
        <v>-0.73529411764705876</v>
      </c>
      <c r="Z500" s="2">
        <v>-0.75000000000000011</v>
      </c>
      <c r="AA500" s="2">
        <v>-0.75000000000000011</v>
      </c>
      <c r="AB500" s="2">
        <v>18.190000000000001</v>
      </c>
      <c r="AC500" s="2">
        <v>0.72</v>
      </c>
      <c r="AD500" s="2">
        <v>0.72</v>
      </c>
      <c r="AE500" s="2">
        <v>0.72</v>
      </c>
      <c r="AF500">
        <v>0.18</v>
      </c>
      <c r="AG500" s="2"/>
      <c r="AH500" s="2"/>
      <c r="AI500" s="2"/>
      <c r="AJ500" s="2"/>
    </row>
    <row r="501" spans="1:36" x14ac:dyDescent="0.2">
      <c r="A501" s="2" t="s">
        <v>1694</v>
      </c>
      <c r="B501" s="2" t="s">
        <v>1695</v>
      </c>
      <c r="C501" s="2" t="s">
        <v>1696</v>
      </c>
      <c r="D501" s="2" t="s">
        <v>149</v>
      </c>
      <c r="E501" s="2" t="s">
        <v>44</v>
      </c>
      <c r="F501" s="2" t="s">
        <v>776</v>
      </c>
      <c r="G501">
        <v>102.76</v>
      </c>
      <c r="H501">
        <v>59.79</v>
      </c>
      <c r="I501">
        <v>52.4375</v>
      </c>
      <c r="J501">
        <v>9.9969999999999999</v>
      </c>
      <c r="K501">
        <v>9.2317699999999991</v>
      </c>
      <c r="L501">
        <v>0.6</v>
      </c>
      <c r="M501">
        <v>6.4999999999999997E-3</v>
      </c>
      <c r="N501" s="5">
        <v>44253</v>
      </c>
      <c r="O501">
        <v>92.29</v>
      </c>
      <c r="P501" s="5">
        <v>44306</v>
      </c>
      <c r="Q501" s="5">
        <v>44306</v>
      </c>
      <c r="R501" s="2" t="s">
        <v>104</v>
      </c>
      <c r="S501" s="2">
        <v>1986</v>
      </c>
      <c r="T501" s="2">
        <v>2021</v>
      </c>
      <c r="U501" s="2">
        <v>16</v>
      </c>
      <c r="V501" s="2">
        <v>15</v>
      </c>
      <c r="W501" s="2">
        <v>-0.80529595015576316</v>
      </c>
      <c r="X501" s="2">
        <v>-0.67032967032967039</v>
      </c>
      <c r="Y501" s="2">
        <v>-0.67032967032967039</v>
      </c>
      <c r="Z501" s="2">
        <v>-0.625</v>
      </c>
      <c r="AA501" s="2">
        <v>-0.75</v>
      </c>
      <c r="AB501" s="2">
        <v>0.43</v>
      </c>
      <c r="AC501" s="2">
        <v>0.4</v>
      </c>
      <c r="AD501" s="2">
        <v>0.55000000000000004</v>
      </c>
      <c r="AE501" s="2">
        <v>0.6</v>
      </c>
      <c r="AF501">
        <v>0.15</v>
      </c>
      <c r="AG501" s="2">
        <v>0.39090909090909087</v>
      </c>
      <c r="AH501" s="2">
        <v>0.30769230769230771</v>
      </c>
      <c r="AI501" s="2">
        <v>0.3235294117647059</v>
      </c>
      <c r="AJ501" s="2"/>
    </row>
    <row r="502" spans="1:36" x14ac:dyDescent="0.2">
      <c r="A502" s="2" t="s">
        <v>1697</v>
      </c>
      <c r="B502" s="2" t="s">
        <v>1698</v>
      </c>
      <c r="C502" s="2" t="s">
        <v>1699</v>
      </c>
      <c r="D502" s="2" t="s">
        <v>149</v>
      </c>
      <c r="E502" s="2" t="s">
        <v>48</v>
      </c>
      <c r="F502" s="2" t="s">
        <v>377</v>
      </c>
      <c r="G502">
        <v>39.97</v>
      </c>
      <c r="H502">
        <v>20.100000000000001</v>
      </c>
      <c r="I502">
        <v>16.343299999999999</v>
      </c>
      <c r="J502">
        <v>29.067</v>
      </c>
      <c r="K502">
        <v>1.3100799999999999</v>
      </c>
      <c r="L502">
        <v>0.72</v>
      </c>
      <c r="M502">
        <v>1.89E-2</v>
      </c>
      <c r="N502" s="5">
        <v>44259</v>
      </c>
      <c r="O502">
        <v>38.08</v>
      </c>
      <c r="P502" s="5">
        <v>44306</v>
      </c>
      <c r="Q502" s="5">
        <v>44306</v>
      </c>
      <c r="R502" s="2" t="s">
        <v>1703</v>
      </c>
      <c r="S502" s="2">
        <v>1987</v>
      </c>
      <c r="T502" s="2">
        <v>2021</v>
      </c>
      <c r="U502" s="2">
        <v>26</v>
      </c>
      <c r="V502" s="2">
        <v>4</v>
      </c>
      <c r="W502" s="2">
        <v>-0.16279069767441862</v>
      </c>
      <c r="X502" s="2">
        <v>0.5</v>
      </c>
      <c r="Y502" s="2">
        <v>-0.28000000000000003</v>
      </c>
      <c r="Z502" s="2">
        <v>-0.66666666666666674</v>
      </c>
      <c r="AA502" s="2">
        <v>-0.75000000000000011</v>
      </c>
      <c r="AB502" s="2">
        <v>0.39</v>
      </c>
      <c r="AC502" s="2">
        <v>0.54</v>
      </c>
      <c r="AD502" s="2">
        <v>0.66</v>
      </c>
      <c r="AE502" s="2">
        <v>0.72</v>
      </c>
      <c r="AF502">
        <v>0.18</v>
      </c>
      <c r="AG502" s="2">
        <v>0.24374999999999999</v>
      </c>
      <c r="AH502" s="2">
        <v>0.2076923076923077</v>
      </c>
      <c r="AI502" s="2">
        <v>0.23571428571428577</v>
      </c>
      <c r="AJ502" s="2"/>
    </row>
    <row r="503" spans="1:36" x14ac:dyDescent="0.2">
      <c r="A503" s="2" t="s">
        <v>1700</v>
      </c>
      <c r="B503" s="2" t="s">
        <v>1701</v>
      </c>
      <c r="C503" s="2" t="s">
        <v>1702</v>
      </c>
      <c r="D503" s="2" t="s">
        <v>149</v>
      </c>
      <c r="E503" s="2" t="s">
        <v>48</v>
      </c>
      <c r="F503" s="2" t="s">
        <v>56</v>
      </c>
      <c r="G503">
        <v>48.15</v>
      </c>
      <c r="H503">
        <v>31.24</v>
      </c>
      <c r="I503">
        <v>12.4246</v>
      </c>
      <c r="J503">
        <v>46.161000000000001</v>
      </c>
      <c r="K503">
        <v>1.00908</v>
      </c>
      <c r="L503">
        <v>1.24</v>
      </c>
      <c r="M503">
        <v>2.6599999999999999E-2</v>
      </c>
      <c r="N503" s="5">
        <v>44313</v>
      </c>
      <c r="O503">
        <v>46.58</v>
      </c>
      <c r="P503" s="5">
        <v>44306</v>
      </c>
      <c r="Q503" s="5">
        <v>44306</v>
      </c>
      <c r="R503" s="2" t="s">
        <v>1703</v>
      </c>
      <c r="S503" s="2">
        <v>1986</v>
      </c>
      <c r="T503" s="2">
        <v>2021</v>
      </c>
      <c r="U503" s="2">
        <v>24</v>
      </c>
      <c r="V503" s="2">
        <v>10</v>
      </c>
      <c r="W503" s="2">
        <v>-0.8016888433981576</v>
      </c>
      <c r="X503" s="2">
        <v>-0.53030303030303028</v>
      </c>
      <c r="Y503" s="2">
        <v>-0.56944444444444442</v>
      </c>
      <c r="Z503" s="2">
        <v>-0.70192307692307687</v>
      </c>
      <c r="AA503" s="2">
        <v>-0.75</v>
      </c>
      <c r="AB503" s="2">
        <v>0.86</v>
      </c>
      <c r="AC503" s="2">
        <v>1.04</v>
      </c>
      <c r="AD503" s="2">
        <v>1.18</v>
      </c>
      <c r="AE503" s="2">
        <v>1.24</v>
      </c>
      <c r="AF503">
        <v>0.31</v>
      </c>
      <c r="AG503" s="2">
        <v>0.23243243243243239</v>
      </c>
      <c r="AH503" s="2">
        <v>0.2810810810810811</v>
      </c>
      <c r="AI503" s="2">
        <v>0.26222222222222219</v>
      </c>
      <c r="AJ503" s="2"/>
    </row>
    <row r="504" spans="1:36" x14ac:dyDescent="0.2">
      <c r="A504" s="2" t="s">
        <v>1704</v>
      </c>
      <c r="B504" s="2" t="s">
        <v>1705</v>
      </c>
      <c r="C504" s="2" t="s">
        <v>1706</v>
      </c>
      <c r="D504" s="2" t="s">
        <v>149</v>
      </c>
      <c r="E504" s="2" t="s">
        <v>119</v>
      </c>
      <c r="F504" s="2" t="s">
        <v>373</v>
      </c>
      <c r="G504">
        <v>95.19</v>
      </c>
      <c r="H504">
        <v>74.790000000000006</v>
      </c>
      <c r="I504">
        <v>40.877899999999997</v>
      </c>
      <c r="J504">
        <v>17.209</v>
      </c>
      <c r="K504">
        <v>5.0595600000000003</v>
      </c>
      <c r="L504">
        <v>0.98</v>
      </c>
      <c r="M504">
        <v>1.1299999999999999E-2</v>
      </c>
      <c r="N504" s="5">
        <v>44252</v>
      </c>
      <c r="O504">
        <v>87.07</v>
      </c>
      <c r="P504" s="5">
        <v>44306</v>
      </c>
      <c r="Q504" s="5">
        <v>44306</v>
      </c>
      <c r="R504" s="2" t="s">
        <v>104</v>
      </c>
      <c r="S504" s="2">
        <v>1983</v>
      </c>
      <c r="T504" s="2">
        <v>2021</v>
      </c>
      <c r="U504" s="2">
        <v>22</v>
      </c>
      <c r="V504" s="2">
        <v>14</v>
      </c>
      <c r="W504" s="2">
        <v>2.546612623045744</v>
      </c>
      <c r="X504" s="2">
        <v>-0.84577809671287041</v>
      </c>
      <c r="Y504" s="2">
        <v>-0.51485148514851486</v>
      </c>
      <c r="Z504" s="2">
        <v>-0.66438356164383561</v>
      </c>
      <c r="AA504" s="2">
        <v>-0.74345549738219896</v>
      </c>
      <c r="AB504" s="2">
        <v>0.61</v>
      </c>
      <c r="AC504" s="2">
        <v>0.73</v>
      </c>
      <c r="AD504" s="2">
        <v>0.85</v>
      </c>
      <c r="AE504" s="2">
        <v>0.95499999999999996</v>
      </c>
      <c r="AF504">
        <v>0.245</v>
      </c>
      <c r="AG504" s="2">
        <v>0.46923076923076917</v>
      </c>
      <c r="AH504" s="2">
        <v>0.24333333333333332</v>
      </c>
      <c r="AI504" s="2">
        <v>0.44736842105263158</v>
      </c>
      <c r="AJ504" s="2"/>
    </row>
    <row r="505" spans="1:36" x14ac:dyDescent="0.2">
      <c r="A505" s="2" t="s">
        <v>1707</v>
      </c>
      <c r="B505" s="2" t="s">
        <v>1708</v>
      </c>
      <c r="C505" s="2" t="s">
        <v>1709</v>
      </c>
      <c r="D505" s="2" t="s">
        <v>149</v>
      </c>
      <c r="E505" s="2" t="s">
        <v>119</v>
      </c>
      <c r="F505" s="2" t="s">
        <v>373</v>
      </c>
      <c r="G505">
        <v>284.97000000000003</v>
      </c>
      <c r="H505">
        <v>219.5</v>
      </c>
      <c r="I505">
        <v>48.79</v>
      </c>
      <c r="J505">
        <v>84.873999999999995</v>
      </c>
      <c r="K505">
        <v>3.02142</v>
      </c>
      <c r="L505">
        <v>3.32</v>
      </c>
      <c r="M505">
        <v>1.29E-2</v>
      </c>
      <c r="N505" s="5">
        <v>44264</v>
      </c>
      <c r="O505">
        <v>256.44</v>
      </c>
      <c r="P505" s="5">
        <v>44306</v>
      </c>
      <c r="Q505" s="5">
        <v>44306</v>
      </c>
      <c r="R505" s="2" t="s">
        <v>1538</v>
      </c>
      <c r="S505" s="2">
        <v>1983</v>
      </c>
      <c r="T505" s="2">
        <v>2021</v>
      </c>
      <c r="U505" s="2">
        <v>32</v>
      </c>
      <c r="V505" s="2">
        <v>6</v>
      </c>
      <c r="W505" s="2">
        <v>14.421776291341509</v>
      </c>
      <c r="X505" s="2">
        <v>-0.62863534675615207</v>
      </c>
      <c r="Y505" s="2">
        <v>-0.69372693726937262</v>
      </c>
      <c r="Z505" s="2">
        <v>-0.72516556291390721</v>
      </c>
      <c r="AA505" s="2">
        <v>-0.74062499999999998</v>
      </c>
      <c r="AB505" s="2">
        <v>2.94</v>
      </c>
      <c r="AC505" s="2">
        <v>3.02</v>
      </c>
      <c r="AD505" s="2">
        <v>3.1</v>
      </c>
      <c r="AE505" s="2">
        <v>3.2</v>
      </c>
      <c r="AF505">
        <v>0.83</v>
      </c>
      <c r="AG505" s="2">
        <v>0.63913043478260878</v>
      </c>
      <c r="AH505" s="2"/>
      <c r="AI505" s="2">
        <v>0.79487179487179493</v>
      </c>
      <c r="AJ505" s="2"/>
    </row>
    <row r="506" spans="1:36" x14ac:dyDescent="0.2">
      <c r="A506" s="2" t="s">
        <v>1710</v>
      </c>
      <c r="B506" s="2" t="s">
        <v>1711</v>
      </c>
      <c r="C506" s="2" t="s">
        <v>151</v>
      </c>
      <c r="D506" s="2" t="s">
        <v>149</v>
      </c>
      <c r="E506" s="2" t="s">
        <v>48</v>
      </c>
      <c r="F506" s="2" t="s">
        <v>141</v>
      </c>
      <c r="G506">
        <v>269.31</v>
      </c>
      <c r="H506">
        <v>167.04</v>
      </c>
      <c r="I506">
        <v>1.0045399999999999E-2</v>
      </c>
      <c r="J506">
        <v>286947</v>
      </c>
      <c r="K506">
        <v>9.3358700000000005E-4</v>
      </c>
      <c r="N506" s="5"/>
      <c r="O506">
        <v>267.89</v>
      </c>
      <c r="P506" s="5">
        <v>44306</v>
      </c>
      <c r="Q506" s="5">
        <v>44306</v>
      </c>
      <c r="R506" s="2" t="s">
        <v>104</v>
      </c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G506" s="2"/>
      <c r="AH506" s="2"/>
      <c r="AI506" s="2"/>
      <c r="AJ506" s="2"/>
    </row>
    <row r="507" spans="1:36" x14ac:dyDescent="0.2">
      <c r="A507" s="2" t="s">
        <v>1712</v>
      </c>
      <c r="B507" s="2" t="s">
        <v>1713</v>
      </c>
      <c r="C507" s="2" t="s">
        <v>1714</v>
      </c>
      <c r="D507" s="2" t="s">
        <v>149</v>
      </c>
      <c r="E507" s="2" t="s">
        <v>44</v>
      </c>
      <c r="F507" s="2" t="s">
        <v>191</v>
      </c>
      <c r="G507">
        <v>124.89</v>
      </c>
      <c r="H507">
        <v>61.61</v>
      </c>
      <c r="I507">
        <v>17.317299999999999</v>
      </c>
      <c r="J507">
        <v>17.847999999999999</v>
      </c>
      <c r="K507">
        <v>6.6365999999999996</v>
      </c>
      <c r="L507">
        <v>2.8</v>
      </c>
      <c r="M507">
        <v>2.3599999999999999E-2</v>
      </c>
      <c r="N507" s="5">
        <v>44272</v>
      </c>
      <c r="O507">
        <v>118.45</v>
      </c>
      <c r="P507" s="5">
        <v>44306</v>
      </c>
      <c r="Q507" s="5">
        <v>44306</v>
      </c>
      <c r="R507" s="2" t="s">
        <v>104</v>
      </c>
      <c r="S507" s="2">
        <v>2004</v>
      </c>
      <c r="T507" s="2">
        <v>2021</v>
      </c>
      <c r="U507" s="2">
        <v>12</v>
      </c>
      <c r="V507" s="2">
        <v>5</v>
      </c>
      <c r="W507" s="2">
        <v>1.5609131484597931</v>
      </c>
      <c r="X507" s="2">
        <v>-2.7777777777777804E-2</v>
      </c>
      <c r="Y507" s="2">
        <v>-0.55414012738853513</v>
      </c>
      <c r="Z507" s="2">
        <v>-0.61111111111111116</v>
      </c>
      <c r="AA507" s="2">
        <v>-0.68181818181818188</v>
      </c>
      <c r="AB507" s="2">
        <v>1.36</v>
      </c>
      <c r="AC507" s="2">
        <v>1.8</v>
      </c>
      <c r="AD507" s="2">
        <v>2</v>
      </c>
      <c r="AE507" s="2">
        <v>2.2000000000000002</v>
      </c>
      <c r="AF507">
        <v>0.7</v>
      </c>
      <c r="AG507" s="2">
        <v>0.35789473684210532</v>
      </c>
      <c r="AH507" s="2">
        <v>0.54545454545454553</v>
      </c>
      <c r="AI507" s="2">
        <v>0.38461538461538458</v>
      </c>
      <c r="AJ507" s="2">
        <v>0.37931034482758624</v>
      </c>
    </row>
    <row r="508" spans="1:36" x14ac:dyDescent="0.2">
      <c r="A508" s="2" t="s">
        <v>1715</v>
      </c>
      <c r="B508" s="2" t="s">
        <v>1716</v>
      </c>
      <c r="C508" s="2" t="s">
        <v>1717</v>
      </c>
      <c r="D508" s="2" t="s">
        <v>149</v>
      </c>
      <c r="E508" s="2" t="s">
        <v>119</v>
      </c>
      <c r="F508" s="2" t="s">
        <v>120</v>
      </c>
      <c r="G508">
        <v>131.94999999999999</v>
      </c>
      <c r="H508">
        <v>71.349999999999994</v>
      </c>
      <c r="I508">
        <v>17.558</v>
      </c>
      <c r="J508">
        <v>22.593</v>
      </c>
      <c r="K508">
        <v>3.5165799999999998</v>
      </c>
      <c r="N508" s="5"/>
      <c r="O508">
        <v>79.45</v>
      </c>
      <c r="P508" s="5">
        <v>44306</v>
      </c>
      <c r="Q508" s="5">
        <v>44306</v>
      </c>
      <c r="R508" s="2" t="s">
        <v>1421</v>
      </c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G508" s="2"/>
      <c r="AH508" s="2"/>
      <c r="AI508" s="2"/>
      <c r="AJ508" s="2"/>
    </row>
    <row r="509" spans="1:36" x14ac:dyDescent="0.2">
      <c r="A509" s="2" t="s">
        <v>1718</v>
      </c>
      <c r="B509" s="2" t="s">
        <v>1719</v>
      </c>
      <c r="C509" s="2" t="s">
        <v>1720</v>
      </c>
      <c r="D509" s="2" t="s">
        <v>149</v>
      </c>
      <c r="E509" s="2" t="s">
        <v>119</v>
      </c>
      <c r="F509" s="2" t="s">
        <v>366</v>
      </c>
      <c r="G509">
        <v>363.92</v>
      </c>
      <c r="H509">
        <v>223.25</v>
      </c>
      <c r="I509">
        <v>11.0161</v>
      </c>
      <c r="J509">
        <v>70.212000000000003</v>
      </c>
      <c r="K509">
        <v>3.89107</v>
      </c>
      <c r="N509" s="5"/>
      <c r="O509">
        <v>273.2</v>
      </c>
      <c r="P509" s="5">
        <v>44306</v>
      </c>
      <c r="Q509" s="5">
        <v>44306</v>
      </c>
      <c r="R509" s="2" t="s">
        <v>1886</v>
      </c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G509" s="2"/>
      <c r="AH509" s="2"/>
      <c r="AI509" s="2"/>
      <c r="AJ509" s="2"/>
    </row>
    <row r="510" spans="1:36" x14ac:dyDescent="0.2">
      <c r="A510" s="2" t="s">
        <v>1721</v>
      </c>
      <c r="B510" s="2" t="s">
        <v>1722</v>
      </c>
      <c r="C510" s="2" t="s">
        <v>1723</v>
      </c>
      <c r="D510" s="2" t="s">
        <v>149</v>
      </c>
      <c r="E510" s="2" t="s">
        <v>48</v>
      </c>
      <c r="F510" s="2" t="s">
        <v>56</v>
      </c>
      <c r="G510">
        <v>813.45</v>
      </c>
      <c r="H510">
        <v>440</v>
      </c>
      <c r="I510">
        <v>23.326799999999999</v>
      </c>
      <c r="J510">
        <v>231.31399999999999</v>
      </c>
      <c r="K510">
        <v>3.4799500000000001</v>
      </c>
      <c r="L510">
        <v>16.52</v>
      </c>
      <c r="M510">
        <v>2.0500000000000001E-2</v>
      </c>
      <c r="N510" s="5">
        <v>44259</v>
      </c>
      <c r="O510">
        <v>804.96</v>
      </c>
      <c r="P510" s="5">
        <v>44306</v>
      </c>
      <c r="Q510" s="5">
        <v>44306</v>
      </c>
      <c r="R510" s="2" t="s">
        <v>104</v>
      </c>
      <c r="S510" s="2">
        <v>2004</v>
      </c>
      <c r="T510" s="2">
        <v>2021</v>
      </c>
      <c r="U510" s="2">
        <v>14</v>
      </c>
      <c r="V510" s="2">
        <v>2</v>
      </c>
      <c r="W510" s="2">
        <v>3.13</v>
      </c>
      <c r="X510" s="2">
        <v>-0.57202072538860105</v>
      </c>
      <c r="Y510" s="2">
        <v>-0.54912663755458513</v>
      </c>
      <c r="Z510" s="2">
        <v>-0.65640599001663891</v>
      </c>
      <c r="AA510" s="2">
        <v>-0.71556473829201106</v>
      </c>
      <c r="AB510" s="2">
        <v>10</v>
      </c>
      <c r="AC510" s="2">
        <v>12.02</v>
      </c>
      <c r="AD510" s="2">
        <v>13.2</v>
      </c>
      <c r="AE510" s="2">
        <v>14.52</v>
      </c>
      <c r="AF510">
        <v>4.13</v>
      </c>
      <c r="AG510" s="2">
        <v>0.33222591362126247</v>
      </c>
      <c r="AH510" s="2">
        <v>0.45187969924812021</v>
      </c>
      <c r="AI510" s="2">
        <v>0.46478873239436619</v>
      </c>
      <c r="AJ510" s="2"/>
    </row>
    <row r="511" spans="1:36" x14ac:dyDescent="0.2">
      <c r="A511" s="2" t="s">
        <v>1724</v>
      </c>
      <c r="B511" s="2" t="s">
        <v>1725</v>
      </c>
      <c r="C511" s="2" t="s">
        <v>1726</v>
      </c>
      <c r="D511" s="2" t="s">
        <v>149</v>
      </c>
      <c r="E511" s="2" t="s">
        <v>52</v>
      </c>
      <c r="F511" s="2" t="s">
        <v>905</v>
      </c>
      <c r="G511">
        <v>278.57</v>
      </c>
      <c r="H511">
        <v>113.89</v>
      </c>
      <c r="J511">
        <v>-31.452999999999999</v>
      </c>
      <c r="N511" s="5">
        <v>43874</v>
      </c>
      <c r="O511">
        <v>234.06</v>
      </c>
      <c r="P511" s="5">
        <v>44306</v>
      </c>
      <c r="Q511" s="5">
        <v>44306</v>
      </c>
      <c r="R511" s="2" t="s">
        <v>1727</v>
      </c>
      <c r="S511" s="2">
        <v>1963</v>
      </c>
      <c r="T511" s="2">
        <v>2020</v>
      </c>
      <c r="U511" s="2">
        <v>33</v>
      </c>
      <c r="V511" s="2">
        <v>7</v>
      </c>
      <c r="W511" s="2">
        <v>61.424058323207788</v>
      </c>
      <c r="X511" s="2">
        <v>5.9278350515464026E-2</v>
      </c>
      <c r="Y511" s="2">
        <v>-0.43543956043956039</v>
      </c>
      <c r="Z511" s="2">
        <v>-0.63820422535211263</v>
      </c>
      <c r="AA511" s="2">
        <v>-0.75</v>
      </c>
      <c r="AB511" s="2">
        <v>5.68</v>
      </c>
      <c r="AC511" s="2">
        <v>6.84</v>
      </c>
      <c r="AD511" s="2">
        <v>8.2200000000000006</v>
      </c>
      <c r="AE511" s="2">
        <v>2.0550000000000002</v>
      </c>
      <c r="AG511" s="2">
        <v>0.42388059701492536</v>
      </c>
      <c r="AH511" s="2">
        <v>0.382122905027933</v>
      </c>
      <c r="AI511" s="2">
        <v>-7.4727272727272727</v>
      </c>
      <c r="AJ511" s="2"/>
    </row>
    <row r="512" spans="1:36" x14ac:dyDescent="0.2">
      <c r="A512" s="2" t="s">
        <v>1728</v>
      </c>
      <c r="B512" s="2" t="s">
        <v>1729</v>
      </c>
      <c r="C512" s="2" t="s">
        <v>1730</v>
      </c>
      <c r="D512" s="2" t="s">
        <v>149</v>
      </c>
      <c r="E512" s="2" t="s">
        <v>44</v>
      </c>
      <c r="F512" s="2" t="s">
        <v>633</v>
      </c>
      <c r="G512">
        <v>50.6</v>
      </c>
      <c r="H512">
        <v>24.27</v>
      </c>
      <c r="I512">
        <v>20.482900000000001</v>
      </c>
      <c r="J512">
        <v>26.902999999999999</v>
      </c>
      <c r="K512">
        <v>1.78159</v>
      </c>
      <c r="L512">
        <v>0.68</v>
      </c>
      <c r="M512">
        <v>1.4200000000000001E-2</v>
      </c>
      <c r="N512" s="5">
        <v>44253</v>
      </c>
      <c r="O512">
        <v>47.93</v>
      </c>
      <c r="P512" s="5">
        <v>44306</v>
      </c>
      <c r="Q512" s="5">
        <v>44306</v>
      </c>
      <c r="R512" s="2" t="s">
        <v>104</v>
      </c>
      <c r="S512" s="2">
        <v>1995</v>
      </c>
      <c r="T512" s="2">
        <v>2021</v>
      </c>
      <c r="U512" s="2">
        <v>11</v>
      </c>
      <c r="V512" s="2">
        <v>3</v>
      </c>
      <c r="W512" s="2">
        <v>1.2666666666666668</v>
      </c>
      <c r="X512" s="2">
        <v>-0.73437499999999989</v>
      </c>
      <c r="Y512" s="2">
        <v>-0.67924528301886788</v>
      </c>
      <c r="Z512" s="2">
        <v>-0.75</v>
      </c>
      <c r="AA512" s="2">
        <v>-0.75</v>
      </c>
      <c r="AB512" s="2">
        <v>0.59</v>
      </c>
      <c r="AC512" s="2">
        <v>0.68</v>
      </c>
      <c r="AD512" s="2">
        <v>0.68</v>
      </c>
      <c r="AE512" s="2">
        <v>0.68</v>
      </c>
      <c r="AF512">
        <v>0.17</v>
      </c>
      <c r="AG512" s="2">
        <v>0.28095238095238095</v>
      </c>
      <c r="AH512" s="2">
        <v>0.15454545454545454</v>
      </c>
      <c r="AI512" s="2">
        <v>0.18888888888888888</v>
      </c>
      <c r="AJ512" s="2"/>
    </row>
    <row r="513" spans="1:36" x14ac:dyDescent="0.2">
      <c r="A513" s="2" t="s">
        <v>1731</v>
      </c>
      <c r="B513" s="2" t="s">
        <v>1732</v>
      </c>
      <c r="C513" s="2" t="s">
        <v>1733</v>
      </c>
      <c r="D513" s="2" t="s">
        <v>149</v>
      </c>
      <c r="E513" s="2" t="s">
        <v>186</v>
      </c>
      <c r="F513" s="2" t="s">
        <v>1039</v>
      </c>
      <c r="G513">
        <v>110.36</v>
      </c>
      <c r="H513">
        <v>69.69</v>
      </c>
      <c r="I513">
        <v>19.157</v>
      </c>
      <c r="J513">
        <v>37.220999999999997</v>
      </c>
      <c r="K513">
        <v>2.8513500000000001</v>
      </c>
      <c r="L513">
        <v>3.92</v>
      </c>
      <c r="M513">
        <v>3.6900000000000002E-2</v>
      </c>
      <c r="N513" s="5">
        <v>44285</v>
      </c>
      <c r="O513">
        <v>106.13</v>
      </c>
      <c r="P513" s="5">
        <v>44306</v>
      </c>
      <c r="Q513" s="5">
        <v>44306</v>
      </c>
      <c r="R513" s="2" t="s">
        <v>104</v>
      </c>
      <c r="S513" s="2">
        <v>1998</v>
      </c>
      <c r="T513" s="2">
        <v>2021</v>
      </c>
      <c r="U513" s="2">
        <v>15</v>
      </c>
      <c r="V513" s="2">
        <v>6</v>
      </c>
      <c r="W513" s="2">
        <v>-0.40963855421686746</v>
      </c>
      <c r="X513" s="2">
        <v>-0.62307692307692308</v>
      </c>
      <c r="Y513" s="2">
        <v>-0.63703703703703707</v>
      </c>
      <c r="Z513" s="2">
        <v>-0.72</v>
      </c>
      <c r="AA513" s="2">
        <v>-0.75</v>
      </c>
      <c r="AB513" s="2">
        <v>3.05</v>
      </c>
      <c r="AC513" s="2">
        <v>3.5</v>
      </c>
      <c r="AD513" s="2">
        <v>3.83</v>
      </c>
      <c r="AE513" s="2">
        <v>3.92</v>
      </c>
      <c r="AF513">
        <v>0.98</v>
      </c>
      <c r="AG513" s="2">
        <v>1.0517241379310345</v>
      </c>
      <c r="AH513" s="2">
        <v>0.94594594594594605</v>
      </c>
      <c r="AI513" s="2">
        <v>1.1606060606060606</v>
      </c>
      <c r="AJ513" s="2"/>
    </row>
    <row r="514" spans="1:36" x14ac:dyDescent="0.2">
      <c r="A514" s="2" t="s">
        <v>1734</v>
      </c>
      <c r="B514" s="2" t="s">
        <v>1735</v>
      </c>
      <c r="C514" s="2" t="s">
        <v>1736</v>
      </c>
      <c r="D514" s="2" t="s">
        <v>149</v>
      </c>
      <c r="E514" s="2" t="s">
        <v>16</v>
      </c>
      <c r="F514" s="2" t="s">
        <v>16</v>
      </c>
      <c r="G514">
        <v>42.37</v>
      </c>
      <c r="H514">
        <v>32.99</v>
      </c>
      <c r="N514" s="5"/>
      <c r="O514">
        <v>41.13</v>
      </c>
      <c r="P514" s="5">
        <v>44306</v>
      </c>
      <c r="Q514" s="5">
        <v>44306</v>
      </c>
      <c r="R514" s="2" t="s">
        <v>104</v>
      </c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G514" s="2"/>
      <c r="AH514" s="2"/>
      <c r="AI514" s="2"/>
      <c r="AJ514" s="2"/>
    </row>
    <row r="515" spans="1:36" x14ac:dyDescent="0.2">
      <c r="A515" s="2" t="s">
        <v>1737</v>
      </c>
      <c r="B515" s="2" t="s">
        <v>1738</v>
      </c>
      <c r="C515" s="2" t="s">
        <v>1739</v>
      </c>
      <c r="D515" s="2" t="s">
        <v>149</v>
      </c>
      <c r="E515" s="2" t="s">
        <v>119</v>
      </c>
      <c r="F515" s="2" t="s">
        <v>366</v>
      </c>
      <c r="G515">
        <v>67.16</v>
      </c>
      <c r="H515">
        <v>54.07</v>
      </c>
      <c r="J515">
        <v>16.855</v>
      </c>
      <c r="K515">
        <v>3.9205000000000001</v>
      </c>
      <c r="L515">
        <v>1.96</v>
      </c>
      <c r="M515">
        <v>2.9700000000000001E-2</v>
      </c>
      <c r="N515" s="5">
        <v>44286</v>
      </c>
      <c r="O515">
        <v>66.08</v>
      </c>
      <c r="P515" s="5">
        <v>44306</v>
      </c>
      <c r="Q515" s="5">
        <v>44306</v>
      </c>
      <c r="R515" s="2" t="s">
        <v>104</v>
      </c>
      <c r="S515" s="2">
        <v>1973</v>
      </c>
      <c r="T515" s="2">
        <v>2021</v>
      </c>
      <c r="U515" s="2">
        <v>31</v>
      </c>
      <c r="V515" s="2">
        <v>15</v>
      </c>
      <c r="W515" s="2">
        <v>9.1659751037344392</v>
      </c>
      <c r="X515" s="2">
        <v>-0.66206896551724137</v>
      </c>
      <c r="Y515" s="2">
        <v>-0.57017543859649122</v>
      </c>
      <c r="Z515" s="2">
        <v>-0.69374999999999998</v>
      </c>
      <c r="AA515" s="2">
        <v>-0.7860262008733625</v>
      </c>
      <c r="AB515" s="2">
        <v>1.56</v>
      </c>
      <c r="AC515" s="2">
        <v>1.6</v>
      </c>
      <c r="AD515" s="2">
        <v>1.64</v>
      </c>
      <c r="AE515" s="2">
        <v>2.29</v>
      </c>
      <c r="AF515">
        <v>0.49</v>
      </c>
      <c r="AG515" s="2"/>
      <c r="AH515" s="2">
        <v>0.53333333333333333</v>
      </c>
      <c r="AI515" s="2">
        <v>0.82</v>
      </c>
      <c r="AJ515" s="2"/>
    </row>
    <row r="516" spans="1:36" x14ac:dyDescent="0.2">
      <c r="A516" s="2" t="s">
        <v>1740</v>
      </c>
      <c r="B516" s="2" t="s">
        <v>1741</v>
      </c>
      <c r="C516" s="2" t="s">
        <v>1742</v>
      </c>
      <c r="D516" s="2" t="s">
        <v>149</v>
      </c>
      <c r="E516" s="2" t="s">
        <v>40</v>
      </c>
      <c r="F516" s="2" t="s">
        <v>41</v>
      </c>
      <c r="G516">
        <v>495.14</v>
      </c>
      <c r="H516">
        <v>246.8</v>
      </c>
      <c r="I516">
        <v>52.880800000000001</v>
      </c>
      <c r="J516">
        <v>58.756999999999998</v>
      </c>
      <c r="K516">
        <v>7.7822199999999997</v>
      </c>
      <c r="L516">
        <v>14.4</v>
      </c>
      <c r="M516">
        <v>3.15E-2</v>
      </c>
      <c r="N516" s="5">
        <v>44274</v>
      </c>
      <c r="O516">
        <v>457.26</v>
      </c>
      <c r="P516" s="5">
        <v>44306</v>
      </c>
      <c r="Q516" s="5">
        <v>44306</v>
      </c>
      <c r="R516" s="2" t="s">
        <v>1546</v>
      </c>
      <c r="S516" s="2">
        <v>2011</v>
      </c>
      <c r="T516" s="2">
        <v>2021</v>
      </c>
      <c r="U516" s="2">
        <v>8</v>
      </c>
      <c r="V516" s="2">
        <v>2</v>
      </c>
      <c r="W516" s="2">
        <v>8</v>
      </c>
      <c r="X516" s="2">
        <v>1.9268292682926831</v>
      </c>
      <c r="Y516" s="2">
        <v>0.4285714285714286</v>
      </c>
      <c r="Z516" s="2">
        <v>-0.68421052631578949</v>
      </c>
      <c r="AA516" s="2">
        <v>-0.7303370786516854</v>
      </c>
      <c r="AB516" s="2">
        <v>4.8099999999999996</v>
      </c>
      <c r="AC516" s="2">
        <v>11.4</v>
      </c>
      <c r="AD516" s="2">
        <v>11.2</v>
      </c>
      <c r="AE516" s="2">
        <v>13.35</v>
      </c>
      <c r="AF516">
        <v>3.6</v>
      </c>
      <c r="AG516" s="2">
        <v>1.1186046511627907</v>
      </c>
      <c r="AH516" s="2">
        <v>0.4</v>
      </c>
      <c r="AI516" s="2">
        <v>1.7499999999999998</v>
      </c>
      <c r="AJ516" s="2">
        <v>2.1190476190476191</v>
      </c>
    </row>
    <row r="517" spans="1:36" x14ac:dyDescent="0.2">
      <c r="A517" s="2" t="s">
        <v>1743</v>
      </c>
      <c r="B517" s="2" t="s">
        <v>1744</v>
      </c>
      <c r="C517" s="2" t="s">
        <v>1745</v>
      </c>
      <c r="D517" s="2" t="s">
        <v>149</v>
      </c>
      <c r="E517" s="2" t="s">
        <v>132</v>
      </c>
      <c r="F517" s="2" t="s">
        <v>947</v>
      </c>
      <c r="G517">
        <v>83.4</v>
      </c>
      <c r="H517">
        <v>57.88</v>
      </c>
      <c r="I517">
        <v>39.973700000000001</v>
      </c>
      <c r="J517">
        <v>5.1559999999999997</v>
      </c>
      <c r="K517">
        <v>14.730399999999999</v>
      </c>
      <c r="L517">
        <v>0.72</v>
      </c>
      <c r="M517">
        <v>9.4999999999999998E-3</v>
      </c>
      <c r="N517" s="5">
        <v>44260</v>
      </c>
      <c r="O517">
        <v>75.95</v>
      </c>
      <c r="P517" s="5">
        <v>44306</v>
      </c>
      <c r="Q517" s="5">
        <v>44306</v>
      </c>
      <c r="R517" s="2" t="s">
        <v>578</v>
      </c>
      <c r="S517" s="2">
        <v>1986</v>
      </c>
      <c r="T517" s="2">
        <v>2021</v>
      </c>
      <c r="U517" s="2">
        <v>23</v>
      </c>
      <c r="V517" s="2">
        <v>12</v>
      </c>
      <c r="W517" s="2">
        <v>-0.3145468392993146</v>
      </c>
      <c r="X517" s="2">
        <v>-0.84810126582278489</v>
      </c>
      <c r="Y517" s="2">
        <v>-0.82566585956416472</v>
      </c>
      <c r="Z517" s="2">
        <v>-0.90872210953346844</v>
      </c>
      <c r="AA517" s="2">
        <v>-0.74358974358974361</v>
      </c>
      <c r="AB517" s="2">
        <v>0.66900000000000004</v>
      </c>
      <c r="AC517" s="2">
        <v>1.972</v>
      </c>
      <c r="AD517" s="2">
        <v>0.67230000000000001</v>
      </c>
      <c r="AE517" s="2">
        <v>0.70199999999999996</v>
      </c>
      <c r="AF517">
        <v>0.18</v>
      </c>
      <c r="AG517" s="2"/>
      <c r="AH517" s="2"/>
      <c r="AI517" s="2"/>
      <c r="AJ517" s="2"/>
    </row>
    <row r="518" spans="1:36" x14ac:dyDescent="0.2">
      <c r="A518" s="2" t="s">
        <v>1746</v>
      </c>
      <c r="B518" s="2" t="s">
        <v>1747</v>
      </c>
      <c r="C518" s="2" t="s">
        <v>1747</v>
      </c>
      <c r="D518" s="2" t="s">
        <v>149</v>
      </c>
      <c r="E518" s="2" t="s">
        <v>48</v>
      </c>
      <c r="F518" s="2" t="s">
        <v>808</v>
      </c>
      <c r="G518">
        <v>107.12</v>
      </c>
      <c r="H518">
        <v>77.63</v>
      </c>
      <c r="I518">
        <v>22.8935</v>
      </c>
      <c r="J518">
        <v>28.094000000000001</v>
      </c>
      <c r="K518">
        <v>3.7118199999999999</v>
      </c>
      <c r="L518">
        <v>1.68</v>
      </c>
      <c r="M518">
        <v>1.61E-2</v>
      </c>
      <c r="N518" s="5">
        <v>44252</v>
      </c>
      <c r="O518">
        <v>104.28</v>
      </c>
      <c r="P518" s="5">
        <v>44306</v>
      </c>
      <c r="Q518" s="5">
        <v>44306</v>
      </c>
      <c r="R518" s="2" t="s">
        <v>104</v>
      </c>
      <c r="S518" s="2">
        <v>2011</v>
      </c>
      <c r="T518" s="2">
        <v>2021</v>
      </c>
      <c r="U518" s="2">
        <v>8</v>
      </c>
      <c r="V518" s="2">
        <v>2</v>
      </c>
      <c r="W518" s="2">
        <v>-4.5454545454545497E-2</v>
      </c>
      <c r="X518" s="2">
        <v>-0.46153846153846162</v>
      </c>
      <c r="Y518" s="2">
        <v>-0.56250000000000011</v>
      </c>
      <c r="Z518" s="2">
        <v>-0.63793103448275867</v>
      </c>
      <c r="AA518" s="2">
        <v>-0.73076923076923084</v>
      </c>
      <c r="AB518" s="2">
        <v>1.04</v>
      </c>
      <c r="AC518" s="2">
        <v>1.1599999999999999</v>
      </c>
      <c r="AD518" s="2">
        <v>1.34</v>
      </c>
      <c r="AE518" s="2">
        <v>1.56</v>
      </c>
      <c r="AF518">
        <v>0.42</v>
      </c>
      <c r="AG518" s="2">
        <v>0.2810810810810811</v>
      </c>
      <c r="AH518" s="2">
        <v>0.30526315789473685</v>
      </c>
      <c r="AI518" s="2">
        <v>0.40606060606060612</v>
      </c>
      <c r="AJ518" s="2"/>
    </row>
    <row r="519" spans="1:36" x14ac:dyDescent="0.2">
      <c r="A519" s="2" t="s">
        <v>1748</v>
      </c>
      <c r="B519" s="2" t="s">
        <v>1749</v>
      </c>
      <c r="C519" s="2" t="s">
        <v>1750</v>
      </c>
      <c r="D519" s="2" t="s">
        <v>149</v>
      </c>
      <c r="E519" s="2" t="s">
        <v>186</v>
      </c>
      <c r="F519" s="2" t="s">
        <v>187</v>
      </c>
      <c r="G519">
        <v>82.83</v>
      </c>
      <c r="H519">
        <v>33.03</v>
      </c>
      <c r="I519">
        <v>36.671199999999999</v>
      </c>
      <c r="J519">
        <v>21.523</v>
      </c>
      <c r="K519">
        <v>3.78247</v>
      </c>
      <c r="N519" s="5"/>
      <c r="O519">
        <v>81.41</v>
      </c>
      <c r="P519" s="5">
        <v>44306</v>
      </c>
      <c r="Q519" s="5">
        <v>44306</v>
      </c>
      <c r="R519" s="2" t="s">
        <v>104</v>
      </c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G519" s="2"/>
      <c r="AH519" s="2"/>
      <c r="AI519" s="2"/>
      <c r="AJ519" s="2"/>
    </row>
    <row r="520" spans="1:36" x14ac:dyDescent="0.2">
      <c r="A520" s="2" t="s">
        <v>1751</v>
      </c>
      <c r="B520" s="2" t="s">
        <v>1752</v>
      </c>
      <c r="C520" s="2" t="s">
        <v>1753</v>
      </c>
      <c r="D520" s="2" t="s">
        <v>149</v>
      </c>
      <c r="E520" s="2" t="s">
        <v>110</v>
      </c>
      <c r="F520" s="2" t="s">
        <v>1754</v>
      </c>
      <c r="G520">
        <v>51.24</v>
      </c>
      <c r="H520">
        <v>23.05</v>
      </c>
      <c r="I520">
        <v>31.449000000000002</v>
      </c>
      <c r="J520">
        <v>13.657</v>
      </c>
      <c r="K520">
        <v>3.3850799999999999</v>
      </c>
      <c r="L520">
        <v>1.2</v>
      </c>
      <c r="M520">
        <v>2.5999999999999999E-2</v>
      </c>
      <c r="N520" s="5">
        <v>44239</v>
      </c>
      <c r="O520">
        <v>46.23</v>
      </c>
      <c r="P520" s="5">
        <v>44306</v>
      </c>
      <c r="Q520" s="5">
        <v>44306</v>
      </c>
      <c r="R520" s="2" t="s">
        <v>104</v>
      </c>
      <c r="S520" s="2">
        <v>2006</v>
      </c>
      <c r="T520" s="2">
        <v>2021</v>
      </c>
      <c r="U520" s="2">
        <v>7</v>
      </c>
      <c r="V520" s="2">
        <v>5</v>
      </c>
      <c r="W520" s="2">
        <v>17.749999999999996</v>
      </c>
      <c r="X520" s="2">
        <v>-0.83333333333333326</v>
      </c>
      <c r="Y520" s="2">
        <v>-0.79999999999999993</v>
      </c>
      <c r="Z520" s="2">
        <v>-0.75</v>
      </c>
      <c r="AA520" s="2">
        <v>-0.75</v>
      </c>
      <c r="AB520" s="2">
        <v>1.2</v>
      </c>
      <c r="AC520" s="2">
        <v>1.2</v>
      </c>
      <c r="AD520" s="2">
        <v>1.2</v>
      </c>
      <c r="AE520" s="2">
        <v>1.2</v>
      </c>
      <c r="AF520">
        <v>0.3</v>
      </c>
      <c r="AG520" s="2">
        <v>0.79999999999999993</v>
      </c>
      <c r="AH520" s="2">
        <v>1</v>
      </c>
      <c r="AI520" s="2">
        <v>0.54545454545454541</v>
      </c>
      <c r="AJ520" s="2"/>
    </row>
    <row r="521" spans="1:36" x14ac:dyDescent="0.2">
      <c r="A521" s="2" t="s">
        <v>1755</v>
      </c>
      <c r="B521" s="2" t="s">
        <v>1756</v>
      </c>
      <c r="C521" s="2" t="s">
        <v>1757</v>
      </c>
      <c r="D521" s="2" t="s">
        <v>149</v>
      </c>
      <c r="E521" s="2" t="s">
        <v>52</v>
      </c>
      <c r="F521" s="2" t="s">
        <v>506</v>
      </c>
      <c r="G521">
        <v>106.75</v>
      </c>
      <c r="H521">
        <v>68.459999999999994</v>
      </c>
      <c r="I521">
        <v>26.741900000000001</v>
      </c>
      <c r="J521">
        <v>13.997999999999999</v>
      </c>
      <c r="K521">
        <v>7.1067299999999998</v>
      </c>
      <c r="L521">
        <v>2.04</v>
      </c>
      <c r="M521">
        <v>2.0500000000000001E-2</v>
      </c>
      <c r="N521" s="5">
        <v>44259</v>
      </c>
      <c r="O521">
        <v>99.48</v>
      </c>
      <c r="P521" s="5">
        <v>44306</v>
      </c>
      <c r="Q521" s="5">
        <v>44306</v>
      </c>
      <c r="R521" s="2" t="s">
        <v>104</v>
      </c>
      <c r="S521" s="2">
        <v>1998</v>
      </c>
      <c r="T521" s="2">
        <v>2021</v>
      </c>
      <c r="U521" s="2">
        <v>20</v>
      </c>
      <c r="V521" s="2">
        <v>3</v>
      </c>
      <c r="W521" s="2">
        <v>7.16</v>
      </c>
      <c r="X521" s="2">
        <v>-0.7134831460674157</v>
      </c>
      <c r="Y521" s="2">
        <v>-0.7068965517241379</v>
      </c>
      <c r="Z521" s="2">
        <v>-0.72872340425531912</v>
      </c>
      <c r="AA521" s="2">
        <v>-0.75</v>
      </c>
      <c r="AB521" s="2">
        <v>1.81</v>
      </c>
      <c r="AC521" s="2">
        <v>1.88</v>
      </c>
      <c r="AD521" s="2">
        <v>2.0099999999999998</v>
      </c>
      <c r="AE521" s="2">
        <v>2.04</v>
      </c>
      <c r="AF521">
        <v>0.51</v>
      </c>
      <c r="AG521" s="2">
        <v>0.50277777777777777</v>
      </c>
      <c r="AH521" s="2">
        <v>0.4</v>
      </c>
      <c r="AI521" s="2">
        <v>0.47857142857142848</v>
      </c>
      <c r="AJ521" s="2"/>
    </row>
    <row r="522" spans="1:36" x14ac:dyDescent="0.2">
      <c r="A522" s="2" t="s">
        <v>1758</v>
      </c>
      <c r="B522" s="2" t="s">
        <v>1759</v>
      </c>
      <c r="C522" s="2" t="s">
        <v>1760</v>
      </c>
      <c r="D522" s="2" t="s">
        <v>149</v>
      </c>
      <c r="E522" s="2" t="s">
        <v>119</v>
      </c>
      <c r="F522" s="2" t="s">
        <v>1648</v>
      </c>
      <c r="G522">
        <v>254.5</v>
      </c>
      <c r="H522">
        <v>158.84</v>
      </c>
      <c r="I522">
        <v>11.035299999999999</v>
      </c>
      <c r="J522">
        <v>141.84100000000001</v>
      </c>
      <c r="K522">
        <v>1.7863</v>
      </c>
      <c r="L522">
        <v>4</v>
      </c>
      <c r="M522">
        <v>1.5800000000000002E-2</v>
      </c>
      <c r="N522" s="5">
        <v>44264</v>
      </c>
      <c r="O522">
        <v>253.37</v>
      </c>
      <c r="P522" s="5">
        <v>44306</v>
      </c>
      <c r="Q522" s="5">
        <v>44306</v>
      </c>
      <c r="R522" s="2" t="s">
        <v>104</v>
      </c>
      <c r="S522" s="2">
        <v>1983</v>
      </c>
      <c r="T522" s="2">
        <v>2021</v>
      </c>
      <c r="U522" s="2">
        <v>12</v>
      </c>
      <c r="V522" s="2">
        <v>6</v>
      </c>
      <c r="W522" s="2">
        <v>2.6289737262302215</v>
      </c>
      <c r="X522" s="2">
        <v>24</v>
      </c>
      <c r="Y522" s="2">
        <v>24</v>
      </c>
      <c r="Z522" s="2">
        <v>24</v>
      </c>
      <c r="AA522" s="2">
        <v>24</v>
      </c>
      <c r="AB522" s="2">
        <v>0.04</v>
      </c>
      <c r="AC522" s="2">
        <v>0.04</v>
      </c>
      <c r="AD522" s="2">
        <v>0.04</v>
      </c>
      <c r="AE522" s="2">
        <v>0.04</v>
      </c>
      <c r="AF522">
        <v>1</v>
      </c>
      <c r="AG522" s="2">
        <v>4.3478260869565218E-3</v>
      </c>
      <c r="AH522" s="2">
        <v>3.8095238095238095E-3</v>
      </c>
      <c r="AI522" s="2">
        <v>2.9850746268656717E-3</v>
      </c>
      <c r="AJ522" s="2"/>
    </row>
    <row r="523" spans="1:36" x14ac:dyDescent="0.2">
      <c r="A523" s="2" t="s">
        <v>1761</v>
      </c>
      <c r="B523" s="2" t="s">
        <v>1762</v>
      </c>
      <c r="C523" s="2" t="s">
        <v>1763</v>
      </c>
      <c r="D523" s="2" t="s">
        <v>149</v>
      </c>
      <c r="E523" s="2" t="s">
        <v>48</v>
      </c>
      <c r="F523" s="2" t="s">
        <v>808</v>
      </c>
      <c r="G523">
        <v>216.75</v>
      </c>
      <c r="H523">
        <v>146.88999999999999</v>
      </c>
      <c r="I523">
        <v>35.114100000000001</v>
      </c>
      <c r="J523">
        <v>73.495999999999995</v>
      </c>
      <c r="K523">
        <v>2.8045100000000001</v>
      </c>
      <c r="L523">
        <v>3.6</v>
      </c>
      <c r="M523">
        <v>1.7500000000000002E-2</v>
      </c>
      <c r="N523" s="5">
        <v>44264</v>
      </c>
      <c r="O523">
        <v>206.12</v>
      </c>
      <c r="P523" s="5">
        <v>44306</v>
      </c>
      <c r="Q523" s="5">
        <v>44306</v>
      </c>
      <c r="R523" s="2" t="s">
        <v>104</v>
      </c>
      <c r="S523" s="2">
        <v>2004</v>
      </c>
      <c r="T523" s="2">
        <v>2021</v>
      </c>
      <c r="U523" s="2">
        <v>12</v>
      </c>
      <c r="V523" s="2">
        <v>4</v>
      </c>
      <c r="W523" s="2">
        <v>3.3269230769230775</v>
      </c>
      <c r="X523" s="2">
        <v>-0.76804123711340211</v>
      </c>
      <c r="Y523" s="2">
        <v>-0.84070796460176989</v>
      </c>
      <c r="Z523" s="2">
        <v>-0.80219780219780223</v>
      </c>
      <c r="AA523" s="2">
        <v>-0.84745762711864403</v>
      </c>
      <c r="AB523" s="2">
        <v>6.14</v>
      </c>
      <c r="AC523" s="2">
        <v>4.55</v>
      </c>
      <c r="AD523" s="2">
        <v>5.5</v>
      </c>
      <c r="AE523" s="2">
        <v>5.9</v>
      </c>
      <c r="AF523">
        <v>0.9</v>
      </c>
      <c r="AG523" s="2">
        <v>0.51596638655462179</v>
      </c>
      <c r="AH523" s="2">
        <v>0.79824561403508765</v>
      </c>
      <c r="AI523" s="2">
        <v>0.93220338983050843</v>
      </c>
      <c r="AJ523" s="2"/>
    </row>
    <row r="524" spans="1:36" x14ac:dyDescent="0.2">
      <c r="A524" s="2" t="s">
        <v>1764</v>
      </c>
      <c r="B524" s="2" t="s">
        <v>1765</v>
      </c>
      <c r="C524" s="2" t="s">
        <v>1766</v>
      </c>
      <c r="D524" s="2" t="s">
        <v>149</v>
      </c>
      <c r="E524" s="2" t="s">
        <v>501</v>
      </c>
      <c r="F524" s="2" t="s">
        <v>1584</v>
      </c>
      <c r="G524">
        <v>67.98</v>
      </c>
      <c r="H524">
        <v>52.35</v>
      </c>
      <c r="I524">
        <v>24.723500000000001</v>
      </c>
      <c r="J524">
        <v>19.021999999999998</v>
      </c>
      <c r="K524">
        <v>3.4312900000000002</v>
      </c>
      <c r="L524">
        <v>1.74</v>
      </c>
      <c r="M524">
        <v>2.6700000000000002E-2</v>
      </c>
      <c r="N524" s="5">
        <v>44231</v>
      </c>
      <c r="O524">
        <v>65.27</v>
      </c>
      <c r="P524" s="5">
        <v>44306</v>
      </c>
      <c r="Q524" s="5">
        <v>44306</v>
      </c>
      <c r="R524" s="2" t="s">
        <v>104</v>
      </c>
      <c r="S524" s="2">
        <v>1989</v>
      </c>
      <c r="T524" s="2">
        <v>2021</v>
      </c>
      <c r="U524" s="2">
        <v>20</v>
      </c>
      <c r="V524" s="2">
        <v>6</v>
      </c>
      <c r="W524" s="2">
        <v>3.3499999999999996</v>
      </c>
      <c r="X524" s="2">
        <v>-0.59722222222222221</v>
      </c>
      <c r="Y524" s="2">
        <v>-0.64919354838709675</v>
      </c>
      <c r="Z524" s="2">
        <v>-0.69622905027932958</v>
      </c>
      <c r="AA524" s="2">
        <v>-0.73345588235294112</v>
      </c>
      <c r="AB524" s="2">
        <v>1.3320000000000001</v>
      </c>
      <c r="AC524" s="2">
        <v>1.4319999999999999</v>
      </c>
      <c r="AD524" s="2">
        <v>1.532</v>
      </c>
      <c r="AE524" s="2">
        <v>1.6319999999999999</v>
      </c>
      <c r="AF524">
        <v>0.435</v>
      </c>
      <c r="AG524" s="2">
        <v>0.83250000000000002</v>
      </c>
      <c r="AH524" s="2">
        <v>0.62260869565217392</v>
      </c>
      <c r="AI524" s="2">
        <v>0.63833333333333342</v>
      </c>
      <c r="AJ524" s="2"/>
    </row>
    <row r="525" spans="1:36" x14ac:dyDescent="0.2">
      <c r="A525" s="2" t="s">
        <v>1767</v>
      </c>
      <c r="B525" s="2" t="s">
        <v>1768</v>
      </c>
      <c r="C525" s="2" t="s">
        <v>1768</v>
      </c>
      <c r="D525" s="2" t="s">
        <v>149</v>
      </c>
      <c r="E525" s="2" t="s">
        <v>52</v>
      </c>
      <c r="F525" s="2" t="s">
        <v>265</v>
      </c>
      <c r="G525">
        <v>101.35</v>
      </c>
      <c r="H525">
        <v>58.8</v>
      </c>
      <c r="I525">
        <v>27.897400000000001</v>
      </c>
      <c r="J525">
        <v>17.27</v>
      </c>
      <c r="K525">
        <v>5.7006399999999999</v>
      </c>
      <c r="L525">
        <v>1.1200000000000001</v>
      </c>
      <c r="M525">
        <v>1.14E-2</v>
      </c>
      <c r="N525" s="5">
        <v>44252</v>
      </c>
      <c r="O525">
        <v>98.45</v>
      </c>
      <c r="P525" s="5">
        <v>44306</v>
      </c>
      <c r="Q525" s="5">
        <v>44306</v>
      </c>
      <c r="R525" s="2" t="s">
        <v>1546</v>
      </c>
      <c r="S525" s="2">
        <v>1982</v>
      </c>
      <c r="T525" s="2">
        <v>2021</v>
      </c>
      <c r="U525" s="2">
        <v>30</v>
      </c>
      <c r="V525" s="2">
        <v>5</v>
      </c>
      <c r="W525" s="2">
        <v>2.5496957403651117</v>
      </c>
      <c r="X525" s="2">
        <v>-0.55555555555555547</v>
      </c>
      <c r="Y525" s="2">
        <v>-0.61111111111111105</v>
      </c>
      <c r="Z525" s="2">
        <v>-0.68181818181818177</v>
      </c>
      <c r="AA525" s="2">
        <v>-0.73076923076923073</v>
      </c>
      <c r="AB525" s="2">
        <v>0.78</v>
      </c>
      <c r="AC525" s="2">
        <v>0.88</v>
      </c>
      <c r="AD525" s="2">
        <v>0.96</v>
      </c>
      <c r="AE525" s="2">
        <v>1.04</v>
      </c>
      <c r="AF525">
        <v>0.28000000000000003</v>
      </c>
      <c r="AG525" s="2">
        <v>0.13</v>
      </c>
      <c r="AH525" s="2">
        <v>0.23157894736842105</v>
      </c>
      <c r="AI525" s="2">
        <v>0.22857142857142856</v>
      </c>
      <c r="AJ525" s="2"/>
    </row>
    <row r="526" spans="1:36" x14ac:dyDescent="0.2">
      <c r="A526" s="2" t="s">
        <v>1769</v>
      </c>
      <c r="B526" s="2" t="s">
        <v>1770</v>
      </c>
      <c r="C526" s="2" t="s">
        <v>1771</v>
      </c>
      <c r="D526" s="2" t="s">
        <v>149</v>
      </c>
      <c r="E526" s="2" t="s">
        <v>119</v>
      </c>
      <c r="F526" s="2" t="s">
        <v>1648</v>
      </c>
      <c r="G526">
        <v>77.23</v>
      </c>
      <c r="H526">
        <v>55.36</v>
      </c>
      <c r="I526">
        <v>13.895300000000001</v>
      </c>
      <c r="J526">
        <v>52.969000000000001</v>
      </c>
      <c r="K526">
        <v>1.4331</v>
      </c>
      <c r="L526">
        <v>2</v>
      </c>
      <c r="M526">
        <v>2.63E-2</v>
      </c>
      <c r="N526" s="5">
        <v>44308</v>
      </c>
      <c r="O526">
        <v>75.91</v>
      </c>
      <c r="P526" s="5">
        <v>44306</v>
      </c>
      <c r="Q526" s="5">
        <v>44306</v>
      </c>
      <c r="R526" s="2" t="s">
        <v>104</v>
      </c>
      <c r="S526" s="2">
        <v>1986</v>
      </c>
      <c r="T526" s="2">
        <v>2021</v>
      </c>
      <c r="U526" s="2">
        <v>25</v>
      </c>
      <c r="V526" s="2">
        <v>2</v>
      </c>
      <c r="W526" s="2">
        <v>1.5641025641025641</v>
      </c>
      <c r="X526" s="2">
        <v>-0.63636363636363635</v>
      </c>
      <c r="Y526" s="2">
        <v>-0.70588235294117652</v>
      </c>
      <c r="Z526" s="2">
        <v>-0.75</v>
      </c>
      <c r="AA526" s="2">
        <v>-0.75</v>
      </c>
      <c r="AB526" s="2">
        <v>2</v>
      </c>
      <c r="AC526" s="2">
        <v>2</v>
      </c>
      <c r="AD526" s="2">
        <v>2</v>
      </c>
      <c r="AE526" s="2">
        <v>2</v>
      </c>
      <c r="AF526">
        <v>0.5</v>
      </c>
      <c r="AG526" s="2">
        <v>0.3125</v>
      </c>
      <c r="AH526" s="2"/>
      <c r="AI526" s="2">
        <v>0.39215686274509809</v>
      </c>
      <c r="AJ526" s="2"/>
    </row>
    <row r="527" spans="1:36" x14ac:dyDescent="0.2">
      <c r="A527" s="2" t="s">
        <v>1772</v>
      </c>
      <c r="B527" s="2" t="s">
        <v>1773</v>
      </c>
      <c r="C527" s="2" t="s">
        <v>1774</v>
      </c>
      <c r="D527" s="2" t="s">
        <v>149</v>
      </c>
      <c r="E527" s="2" t="s">
        <v>36</v>
      </c>
      <c r="F527" s="2" t="s">
        <v>1652</v>
      </c>
      <c r="G527">
        <v>22.67</v>
      </c>
      <c r="H527">
        <v>15.76</v>
      </c>
      <c r="I527">
        <v>32.76</v>
      </c>
      <c r="J527">
        <v>5.5549999999999997</v>
      </c>
      <c r="K527">
        <v>2.94869</v>
      </c>
      <c r="L527">
        <v>0.4</v>
      </c>
      <c r="M527">
        <v>2.4400000000000002E-2</v>
      </c>
      <c r="N527" s="5">
        <v>44216</v>
      </c>
      <c r="O527">
        <v>16.38</v>
      </c>
      <c r="P527" s="5">
        <v>44306</v>
      </c>
      <c r="Q527" s="5">
        <v>44306</v>
      </c>
      <c r="R527" s="2" t="s">
        <v>104</v>
      </c>
      <c r="S527" s="2">
        <v>1991</v>
      </c>
      <c r="T527" s="2">
        <v>2021</v>
      </c>
      <c r="U527" s="2">
        <v>14</v>
      </c>
      <c r="V527" s="2">
        <v>3</v>
      </c>
      <c r="W527" s="2">
        <v>6.5075075075075075</v>
      </c>
      <c r="X527" s="2">
        <v>0.25000000000000006</v>
      </c>
      <c r="Y527" s="2">
        <v>0</v>
      </c>
      <c r="Z527" s="2">
        <v>-0.6</v>
      </c>
      <c r="AA527" s="2">
        <v>-0.75000000000000011</v>
      </c>
      <c r="AB527" s="2">
        <v>0.17</v>
      </c>
      <c r="AC527" s="2">
        <v>0.25</v>
      </c>
      <c r="AD527" s="2">
        <v>0.35</v>
      </c>
      <c r="AE527" s="2">
        <v>0.4</v>
      </c>
      <c r="AF527">
        <v>0.1</v>
      </c>
      <c r="AG527" s="2"/>
      <c r="AH527" s="2">
        <v>0.19230769230769229</v>
      </c>
      <c r="AI527" s="2">
        <v>0.21874999999999997</v>
      </c>
      <c r="AJ527" s="2"/>
    </row>
    <row r="528" spans="1:36" x14ac:dyDescent="0.2">
      <c r="A528" s="2" t="s">
        <v>1775</v>
      </c>
      <c r="B528" s="2" t="s">
        <v>1776</v>
      </c>
      <c r="C528" s="2" t="s">
        <v>1777</v>
      </c>
      <c r="D528" s="2" t="s">
        <v>149</v>
      </c>
      <c r="E528" s="2" t="s">
        <v>40</v>
      </c>
      <c r="F528" s="2" t="s">
        <v>338</v>
      </c>
      <c r="G528">
        <v>149.08000000000001</v>
      </c>
      <c r="H528">
        <v>68.819999999999993</v>
      </c>
      <c r="I528">
        <v>66.796199999999999</v>
      </c>
      <c r="J528">
        <v>8.9369999999999994</v>
      </c>
      <c r="K528">
        <v>15.7704</v>
      </c>
      <c r="N528" s="5"/>
      <c r="O528">
        <v>140.94</v>
      </c>
      <c r="P528" s="5">
        <v>44306</v>
      </c>
      <c r="Q528" s="5">
        <v>44306</v>
      </c>
      <c r="R528" s="2" t="s">
        <v>1556</v>
      </c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G528" s="2"/>
      <c r="AH528" s="2"/>
      <c r="AI528" s="2"/>
      <c r="AJ528" s="2"/>
    </row>
    <row r="529" spans="1:36" x14ac:dyDescent="0.2">
      <c r="A529" s="2" t="s">
        <v>1778</v>
      </c>
      <c r="B529" s="2" t="s">
        <v>1779</v>
      </c>
      <c r="C529" s="2" t="s">
        <v>1780</v>
      </c>
      <c r="D529" s="2" t="s">
        <v>149</v>
      </c>
      <c r="E529" s="2" t="s">
        <v>132</v>
      </c>
      <c r="F529" s="2" t="s">
        <v>426</v>
      </c>
      <c r="G529">
        <v>54.08</v>
      </c>
      <c r="H529">
        <v>44.53</v>
      </c>
      <c r="I529">
        <v>18.863800000000001</v>
      </c>
      <c r="J529">
        <v>9.6440000000000001</v>
      </c>
      <c r="K529">
        <v>5.19909</v>
      </c>
      <c r="L529">
        <v>1.48</v>
      </c>
      <c r="M529">
        <v>2.9499999999999998E-2</v>
      </c>
      <c r="N529" s="5">
        <v>44293</v>
      </c>
      <c r="O529">
        <v>50.14</v>
      </c>
      <c r="P529" s="5">
        <v>44306</v>
      </c>
      <c r="Q529" s="5">
        <v>44306</v>
      </c>
      <c r="R529" s="2" t="s">
        <v>104</v>
      </c>
      <c r="S529" s="2">
        <v>1985</v>
      </c>
      <c r="T529" s="2">
        <v>2021</v>
      </c>
      <c r="U529" s="2">
        <v>20</v>
      </c>
      <c r="V529" s="2">
        <v>13</v>
      </c>
      <c r="W529" s="2">
        <v>8.4798872662054823</v>
      </c>
      <c r="X529" s="2">
        <v>-0.52564102564102566</v>
      </c>
      <c r="Y529" s="2">
        <v>-0.5476772616136919</v>
      </c>
      <c r="Z529" s="2">
        <v>-0.47142857142857142</v>
      </c>
      <c r="AA529" s="2">
        <v>-0.47142857142857142</v>
      </c>
      <c r="AB529" s="2">
        <v>1.4</v>
      </c>
      <c r="AC529" s="2">
        <v>1.4</v>
      </c>
      <c r="AD529" s="2">
        <v>1.4</v>
      </c>
      <c r="AE529" s="2">
        <v>1.4</v>
      </c>
      <c r="AF529">
        <v>0.74</v>
      </c>
      <c r="AG529" s="2">
        <v>0.48275862068965514</v>
      </c>
      <c r="AH529" s="2"/>
      <c r="AI529" s="2"/>
      <c r="AJ529" s="2">
        <v>0.25925925925925924</v>
      </c>
    </row>
    <row r="530" spans="1:36" x14ac:dyDescent="0.2">
      <c r="A530" s="2" t="s">
        <v>1781</v>
      </c>
      <c r="B530" s="2" t="s">
        <v>1782</v>
      </c>
      <c r="C530" s="2" t="s">
        <v>1783</v>
      </c>
      <c r="D530" s="2" t="s">
        <v>149</v>
      </c>
      <c r="E530" s="2" t="s">
        <v>48</v>
      </c>
      <c r="F530" s="2" t="s">
        <v>1071</v>
      </c>
      <c r="G530">
        <v>134.815</v>
      </c>
      <c r="H530">
        <v>49.41</v>
      </c>
      <c r="I530">
        <v>25.371400000000001</v>
      </c>
      <c r="J530">
        <v>120.611</v>
      </c>
      <c r="K530">
        <v>1.0902799999999999</v>
      </c>
      <c r="L530">
        <v>1.6</v>
      </c>
      <c r="M530">
        <v>1.2200000000000001E-2</v>
      </c>
      <c r="N530" s="5">
        <v>44243</v>
      </c>
      <c r="O530">
        <v>131.5</v>
      </c>
      <c r="P530" s="5">
        <v>44306</v>
      </c>
      <c r="Q530" s="5">
        <v>44306</v>
      </c>
      <c r="R530" s="2" t="s">
        <v>104</v>
      </c>
      <c r="S530" s="2">
        <v>1996</v>
      </c>
      <c r="T530" s="2">
        <v>2021</v>
      </c>
      <c r="U530" s="2">
        <v>8</v>
      </c>
      <c r="V530" s="2">
        <v>8</v>
      </c>
      <c r="W530" s="2">
        <v>1.1415569118749331</v>
      </c>
      <c r="X530" s="2">
        <v>-0.66666666666666663</v>
      </c>
      <c r="Y530" s="2">
        <v>-0.8</v>
      </c>
      <c r="Z530" s="2">
        <v>-0.75000000000000011</v>
      </c>
      <c r="AA530" s="2">
        <v>-0.6</v>
      </c>
      <c r="AB530" s="2">
        <v>2</v>
      </c>
      <c r="AC530" s="2">
        <v>1.6</v>
      </c>
      <c r="AD530" s="2">
        <v>1.6</v>
      </c>
      <c r="AE530" s="2">
        <v>1</v>
      </c>
      <c r="AF530">
        <v>0.4</v>
      </c>
      <c r="AG530" s="2">
        <v>0.5714285714285714</v>
      </c>
      <c r="AH530" s="2">
        <v>0.13559322033898305</v>
      </c>
      <c r="AI530" s="2">
        <v>0.14414414414414414</v>
      </c>
      <c r="AJ530" s="2"/>
    </row>
    <row r="531" spans="1:36" x14ac:dyDescent="0.2">
      <c r="A531" s="2" t="s">
        <v>1784</v>
      </c>
      <c r="B531" s="2" t="s">
        <v>1785</v>
      </c>
      <c r="C531" s="2" t="s">
        <v>1786</v>
      </c>
      <c r="D531" s="2" t="s">
        <v>149</v>
      </c>
      <c r="E531" s="2" t="s">
        <v>119</v>
      </c>
      <c r="F531" s="2" t="s">
        <v>738</v>
      </c>
      <c r="G531">
        <v>62.96</v>
      </c>
      <c r="H531">
        <v>44.65</v>
      </c>
      <c r="I531">
        <v>12.9756</v>
      </c>
      <c r="J531">
        <v>6.7039999999999997</v>
      </c>
      <c r="K531">
        <v>9.1065000000000005</v>
      </c>
      <c r="L531">
        <v>1.94</v>
      </c>
      <c r="M531">
        <v>3.1800000000000002E-2</v>
      </c>
      <c r="N531" s="5">
        <v>44286</v>
      </c>
      <c r="O531">
        <v>61.05</v>
      </c>
      <c r="P531" s="5">
        <v>44306</v>
      </c>
      <c r="Q531" s="5">
        <v>44306</v>
      </c>
      <c r="R531" s="2" t="s">
        <v>578</v>
      </c>
      <c r="S531" s="2">
        <v>1986</v>
      </c>
      <c r="T531" s="2">
        <v>2021</v>
      </c>
      <c r="U531" s="2">
        <v>28</v>
      </c>
      <c r="V531" s="2">
        <v>7</v>
      </c>
      <c r="W531" s="2">
        <v>19.885259991405238</v>
      </c>
      <c r="X531" s="2">
        <v>-0.6351351351351352</v>
      </c>
      <c r="Y531" s="2">
        <v>-0.77736039213889785</v>
      </c>
      <c r="Z531" s="2">
        <v>-0.79340248257099133</v>
      </c>
      <c r="AA531" s="2">
        <v>-0.74935533780299124</v>
      </c>
      <c r="AB531" s="2">
        <v>1.835</v>
      </c>
      <c r="AC531" s="2">
        <v>2.3523999999999998</v>
      </c>
      <c r="AD531" s="2">
        <v>1.919</v>
      </c>
      <c r="AE531" s="2">
        <v>1.9390000000000001</v>
      </c>
      <c r="AF531">
        <v>0.48599999999999999</v>
      </c>
      <c r="AG531" s="2">
        <v>0.45874999999999999</v>
      </c>
      <c r="AH531" s="2"/>
      <c r="AI531" s="2">
        <v>0.42644444444444446</v>
      </c>
      <c r="AJ531" s="2">
        <v>-0.15388888888888891</v>
      </c>
    </row>
    <row r="532" spans="1:36" x14ac:dyDescent="0.2">
      <c r="A532" s="2" t="s">
        <v>1787</v>
      </c>
      <c r="B532" s="2" t="s">
        <v>1788</v>
      </c>
      <c r="C532" s="2" t="s">
        <v>1789</v>
      </c>
      <c r="D532" s="2" t="s">
        <v>149</v>
      </c>
      <c r="E532" s="2" t="s">
        <v>44</v>
      </c>
      <c r="F532" s="2" t="s">
        <v>1790</v>
      </c>
      <c r="G532">
        <v>136.54</v>
      </c>
      <c r="H532">
        <v>56.05</v>
      </c>
      <c r="I532">
        <v>28.2743</v>
      </c>
      <c r="J532">
        <v>26.748000000000001</v>
      </c>
      <c r="K532">
        <v>4.7779299999999996</v>
      </c>
      <c r="N532" s="5"/>
      <c r="O532">
        <v>127.8</v>
      </c>
      <c r="P532" s="5">
        <v>44306</v>
      </c>
      <c r="Q532" s="5">
        <v>44306</v>
      </c>
      <c r="R532" s="2" t="s">
        <v>104</v>
      </c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G532" s="2"/>
      <c r="AH532" s="2"/>
      <c r="AI532" s="2"/>
      <c r="AJ532" s="2"/>
    </row>
    <row r="533" spans="1:36" x14ac:dyDescent="0.2">
      <c r="A533" s="2" t="s">
        <v>1791</v>
      </c>
      <c r="B533" s="2" t="s">
        <v>1792</v>
      </c>
      <c r="C533" s="2" t="s">
        <v>1793</v>
      </c>
      <c r="D533" s="2" t="s">
        <v>149</v>
      </c>
      <c r="E533" s="2" t="s">
        <v>52</v>
      </c>
      <c r="F533" s="2" t="s">
        <v>178</v>
      </c>
      <c r="G533">
        <v>43.67</v>
      </c>
      <c r="H533">
        <v>12.26</v>
      </c>
      <c r="L533">
        <v>0.48</v>
      </c>
      <c r="M533">
        <v>1.09E-2</v>
      </c>
      <c r="N533" s="5">
        <v>44187</v>
      </c>
      <c r="O533">
        <v>42.52</v>
      </c>
      <c r="P533" s="5">
        <v>44306</v>
      </c>
      <c r="Q533" s="5">
        <v>44306</v>
      </c>
      <c r="R533" s="2" t="s">
        <v>1443</v>
      </c>
      <c r="S533" s="2">
        <v>2020</v>
      </c>
      <c r="T533" s="2">
        <v>2020</v>
      </c>
      <c r="U533" s="2">
        <v>0</v>
      </c>
      <c r="V533" s="2">
        <v>0</v>
      </c>
      <c r="W533" s="2">
        <v>0</v>
      </c>
      <c r="X533" s="2"/>
      <c r="Y533" s="2"/>
      <c r="Z533" s="2"/>
      <c r="AA533" s="2"/>
      <c r="AB533" s="2"/>
      <c r="AC533" s="2"/>
      <c r="AD533" s="2"/>
      <c r="AE533" s="2"/>
      <c r="AG533" s="2"/>
      <c r="AH533" s="2"/>
      <c r="AI533" s="2"/>
      <c r="AJ533" s="2"/>
    </row>
    <row r="534" spans="1:36" x14ac:dyDescent="0.2">
      <c r="A534" s="2" t="s">
        <v>1794</v>
      </c>
      <c r="B534" s="2" t="s">
        <v>1795</v>
      </c>
      <c r="C534" s="2" t="s">
        <v>1796</v>
      </c>
      <c r="D534" s="2" t="s">
        <v>149</v>
      </c>
      <c r="E534" s="2" t="s">
        <v>52</v>
      </c>
      <c r="F534" s="2" t="s">
        <v>1797</v>
      </c>
      <c r="G534">
        <v>237.78</v>
      </c>
      <c r="H534">
        <v>100.22</v>
      </c>
      <c r="I534">
        <v>41.6905</v>
      </c>
      <c r="J534">
        <v>28.114999999999998</v>
      </c>
      <c r="K534">
        <v>8.0963899999999995</v>
      </c>
      <c r="L534">
        <v>4.12</v>
      </c>
      <c r="M534">
        <v>1.8100000000000002E-2</v>
      </c>
      <c r="N534" s="5">
        <v>44309</v>
      </c>
      <c r="O534">
        <v>227.63</v>
      </c>
      <c r="P534" s="5">
        <v>44306</v>
      </c>
      <c r="Q534" s="5">
        <v>44306</v>
      </c>
      <c r="R534" s="2" t="s">
        <v>1798</v>
      </c>
      <c r="S534" s="2">
        <v>1963</v>
      </c>
      <c r="T534" s="2">
        <v>2021</v>
      </c>
      <c r="U534" s="2">
        <v>28</v>
      </c>
      <c r="V534" s="2">
        <v>13</v>
      </c>
      <c r="W534" s="2">
        <v>20.494156928213691</v>
      </c>
      <c r="X534" s="2">
        <v>-0.67812499999999998</v>
      </c>
      <c r="Y534" s="2">
        <v>-0.73246753246753249</v>
      </c>
      <c r="Z534" s="2">
        <v>-0.68597560975609762</v>
      </c>
      <c r="AA534" s="2">
        <v>-0.75</v>
      </c>
      <c r="AB534" s="2">
        <v>3.1</v>
      </c>
      <c r="AC534" s="2">
        <v>3.28</v>
      </c>
      <c r="AD534" s="2">
        <v>3.78</v>
      </c>
      <c r="AE534" s="2">
        <v>4.12</v>
      </c>
      <c r="AF534">
        <v>1.03</v>
      </c>
      <c r="AG534" s="2">
        <v>2.3846153846153846</v>
      </c>
      <c r="AH534" s="2">
        <v>0.31844660194174751</v>
      </c>
      <c r="AI534" s="2">
        <v>0.35327102803738319</v>
      </c>
      <c r="AJ534" s="2"/>
    </row>
    <row r="535" spans="1:36" x14ac:dyDescent="0.2">
      <c r="A535" s="2" t="s">
        <v>1799</v>
      </c>
      <c r="B535" s="2" t="s">
        <v>1800</v>
      </c>
      <c r="C535" s="2" t="s">
        <v>1801</v>
      </c>
      <c r="D535" s="2" t="s">
        <v>149</v>
      </c>
      <c r="E535" s="2" t="s">
        <v>119</v>
      </c>
      <c r="F535" s="2" t="s">
        <v>1648</v>
      </c>
      <c r="G535">
        <v>74.7</v>
      </c>
      <c r="H535">
        <v>53.6</v>
      </c>
      <c r="I535">
        <v>20.9712</v>
      </c>
      <c r="J535">
        <v>44.323</v>
      </c>
      <c r="K535">
        <v>1.47621</v>
      </c>
      <c r="N535" s="5"/>
      <c r="O535">
        <v>65.430000000000007</v>
      </c>
      <c r="P535" s="5">
        <v>44306</v>
      </c>
      <c r="Q535" s="5">
        <v>44306</v>
      </c>
      <c r="R535" s="2" t="s">
        <v>104</v>
      </c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G535" s="2"/>
      <c r="AH535" s="2"/>
      <c r="AI535" s="2"/>
      <c r="AJ535" s="2"/>
    </row>
    <row r="536" spans="1:36" x14ac:dyDescent="0.2">
      <c r="A536" s="2" t="s">
        <v>1802</v>
      </c>
      <c r="B536" s="2" t="s">
        <v>1803</v>
      </c>
      <c r="C536" s="2" t="s">
        <v>1804</v>
      </c>
      <c r="D536" s="2" t="s">
        <v>149</v>
      </c>
      <c r="E536" s="2" t="s">
        <v>501</v>
      </c>
      <c r="F536" s="2" t="s">
        <v>1670</v>
      </c>
      <c r="G536">
        <v>25.39</v>
      </c>
      <c r="H536">
        <v>15.18</v>
      </c>
      <c r="J536">
        <v>10.855</v>
      </c>
      <c r="K536">
        <v>2.2321499999999999</v>
      </c>
      <c r="L536">
        <v>0.64</v>
      </c>
      <c r="M536">
        <v>2.64E-2</v>
      </c>
      <c r="N536" s="5">
        <v>44244</v>
      </c>
      <c r="O536">
        <v>24.23</v>
      </c>
      <c r="P536" s="5">
        <v>44306</v>
      </c>
      <c r="Q536" s="5">
        <v>44306</v>
      </c>
      <c r="R536" s="2" t="s">
        <v>104</v>
      </c>
      <c r="S536" s="2">
        <v>1971</v>
      </c>
      <c r="T536" s="2">
        <v>2021</v>
      </c>
      <c r="U536" s="2">
        <v>38</v>
      </c>
      <c r="V536" s="2">
        <v>11</v>
      </c>
      <c r="W536" s="2">
        <v>-0.55860851333829897</v>
      </c>
      <c r="X536" s="2">
        <v>-0.83184445612191271</v>
      </c>
      <c r="Y536" s="2">
        <v>-0.84481086323957322</v>
      </c>
      <c r="Z536" s="2">
        <v>-0.85585585585585588</v>
      </c>
      <c r="AA536" s="2">
        <v>-0.78378378378378377</v>
      </c>
      <c r="AB536" s="2">
        <v>1.071</v>
      </c>
      <c r="AC536" s="2">
        <v>1.1100000000000001</v>
      </c>
      <c r="AD536" s="2">
        <v>1.1499999999999999</v>
      </c>
      <c r="AE536" s="2">
        <v>0.74</v>
      </c>
      <c r="AF536">
        <v>0.16</v>
      </c>
      <c r="AG536" s="2">
        <v>0.26121951219512196</v>
      </c>
      <c r="AH536" s="2"/>
      <c r="AI536" s="2">
        <v>0.88461538461538447</v>
      </c>
      <c r="AJ536" s="2"/>
    </row>
    <row r="537" spans="1:36" x14ac:dyDescent="0.2">
      <c r="A537" s="2" t="s">
        <v>1805</v>
      </c>
      <c r="B537" s="2" t="s">
        <v>1806</v>
      </c>
      <c r="C537" s="2" t="s">
        <v>1807</v>
      </c>
      <c r="D537" s="2" t="s">
        <v>149</v>
      </c>
      <c r="E537" s="2" t="s">
        <v>127</v>
      </c>
      <c r="F537" s="2" t="s">
        <v>128</v>
      </c>
      <c r="G537">
        <v>16.600000000000001</v>
      </c>
      <c r="H537">
        <v>8.51</v>
      </c>
      <c r="L537">
        <v>1</v>
      </c>
      <c r="M537">
        <v>7.8899999999999998E-2</v>
      </c>
      <c r="N537" s="5">
        <v>44260</v>
      </c>
      <c r="O537">
        <v>12.68</v>
      </c>
      <c r="P537" s="5">
        <v>44306</v>
      </c>
      <c r="Q537" s="5">
        <v>44306</v>
      </c>
      <c r="R537" s="2" t="s">
        <v>104</v>
      </c>
      <c r="S537" s="2">
        <v>2020</v>
      </c>
      <c r="T537" s="2">
        <v>2021</v>
      </c>
      <c r="U537" s="2">
        <v>22</v>
      </c>
      <c r="V537" s="2">
        <v>4</v>
      </c>
      <c r="W537" s="2">
        <v>-0.75</v>
      </c>
      <c r="X537" s="2">
        <v>-0.8842592592592593</v>
      </c>
      <c r="Y537" s="2">
        <v>-0.8842592592592593</v>
      </c>
      <c r="Z537" s="2">
        <v>-0.8842592592592593</v>
      </c>
      <c r="AA537" s="2">
        <v>-0.75</v>
      </c>
      <c r="AB537" s="2">
        <v>2.16</v>
      </c>
      <c r="AC537" s="2">
        <v>2.16</v>
      </c>
      <c r="AD537" s="2">
        <v>1</v>
      </c>
      <c r="AE537" s="2"/>
      <c r="AF537">
        <v>0.25</v>
      </c>
      <c r="AG537" s="2">
        <v>0.98181818181818181</v>
      </c>
      <c r="AH537" s="2">
        <v>-1.35</v>
      </c>
      <c r="AI537" s="2">
        <v>-0.2040816326530612</v>
      </c>
      <c r="AJ537" s="2"/>
    </row>
    <row r="538" spans="1:36" x14ac:dyDescent="0.2">
      <c r="A538" s="2" t="s">
        <v>1808</v>
      </c>
      <c r="B538" s="2" t="s">
        <v>1809</v>
      </c>
      <c r="C538" s="2" t="s">
        <v>1810</v>
      </c>
      <c r="D538" s="2" t="s">
        <v>149</v>
      </c>
      <c r="E538" s="2" t="s">
        <v>119</v>
      </c>
      <c r="F538" s="2" t="s">
        <v>346</v>
      </c>
      <c r="G538">
        <v>84.2</v>
      </c>
      <c r="H538">
        <v>63.11</v>
      </c>
      <c r="I538">
        <v>29.8889</v>
      </c>
      <c r="J538">
        <v>14.656000000000001</v>
      </c>
      <c r="K538">
        <v>5.1391900000000001</v>
      </c>
      <c r="L538">
        <v>0.88</v>
      </c>
      <c r="M538">
        <v>1.18E-2</v>
      </c>
      <c r="N538" s="5">
        <v>44291</v>
      </c>
      <c r="O538">
        <v>75.319999999999993</v>
      </c>
      <c r="P538" s="5">
        <v>44306</v>
      </c>
      <c r="Q538" s="5">
        <v>44306</v>
      </c>
      <c r="R538" s="2" t="s">
        <v>1546</v>
      </c>
      <c r="S538" s="2">
        <v>2020</v>
      </c>
      <c r="T538" s="2">
        <v>2021</v>
      </c>
      <c r="U538" s="2">
        <v>0</v>
      </c>
      <c r="V538" s="2">
        <v>1</v>
      </c>
      <c r="W538" s="2">
        <v>-0.71052631578947367</v>
      </c>
      <c r="X538" s="2"/>
      <c r="Y538" s="2"/>
      <c r="Z538" s="2"/>
      <c r="AA538" s="2">
        <v>-0.71052631578947367</v>
      </c>
      <c r="AB538" s="2"/>
      <c r="AC538" s="2"/>
      <c r="AD538" s="2"/>
      <c r="AE538" s="2"/>
      <c r="AF538">
        <v>0.22</v>
      </c>
      <c r="AG538" s="2"/>
      <c r="AH538" s="2"/>
      <c r="AI538" s="2"/>
      <c r="AJ538" s="2"/>
    </row>
    <row r="539" spans="1:36" x14ac:dyDescent="0.2">
      <c r="A539" s="2" t="s">
        <v>1811</v>
      </c>
      <c r="B539" s="2" t="s">
        <v>1812</v>
      </c>
      <c r="C539" s="2" t="s">
        <v>1813</v>
      </c>
      <c r="D539" s="2" t="s">
        <v>149</v>
      </c>
      <c r="E539" s="2" t="s">
        <v>127</v>
      </c>
      <c r="F539" s="2" t="s">
        <v>239</v>
      </c>
      <c r="G539">
        <v>681.71</v>
      </c>
      <c r="H539">
        <v>449.83</v>
      </c>
      <c r="I539">
        <v>42.3675</v>
      </c>
      <c r="J539">
        <v>122.877</v>
      </c>
      <c r="K539">
        <v>5.3098599999999996</v>
      </c>
      <c r="N539" s="5"/>
      <c r="O539">
        <v>652.46</v>
      </c>
      <c r="P539" s="5">
        <v>44306</v>
      </c>
      <c r="Q539" s="5">
        <v>44306</v>
      </c>
      <c r="R539" s="2" t="s">
        <v>2370</v>
      </c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G539" s="2"/>
      <c r="AH539" s="2"/>
      <c r="AI539" s="2"/>
      <c r="AJ539" s="2"/>
    </row>
    <row r="540" spans="1:36" x14ac:dyDescent="0.2">
      <c r="A540" s="2" t="s">
        <v>1814</v>
      </c>
      <c r="B540" s="2" t="s">
        <v>1815</v>
      </c>
      <c r="C540" s="2" t="s">
        <v>1816</v>
      </c>
      <c r="D540" s="2" t="s">
        <v>149</v>
      </c>
      <c r="E540" s="2" t="s">
        <v>36</v>
      </c>
      <c r="F540" s="2" t="s">
        <v>164</v>
      </c>
      <c r="G540">
        <v>112.7</v>
      </c>
      <c r="H540">
        <v>65.16</v>
      </c>
      <c r="J540">
        <v>68.403000000000006</v>
      </c>
      <c r="K540">
        <v>1.4813700000000001</v>
      </c>
      <c r="L540">
        <v>5.16</v>
      </c>
      <c r="M540">
        <v>0.05</v>
      </c>
      <c r="N540" s="5">
        <v>44243</v>
      </c>
      <c r="O540">
        <v>101.33</v>
      </c>
      <c r="P540" s="5">
        <v>44306</v>
      </c>
      <c r="Q540" s="5">
        <v>44306</v>
      </c>
      <c r="R540" s="2" t="s">
        <v>2702</v>
      </c>
      <c r="S540" s="2">
        <v>1963</v>
      </c>
      <c r="T540" s="2">
        <v>2021</v>
      </c>
      <c r="U540" s="2">
        <v>37</v>
      </c>
      <c r="V540" s="2">
        <v>7</v>
      </c>
      <c r="W540" s="2">
        <v>9.32</v>
      </c>
      <c r="X540" s="2">
        <v>-0.69358669833729214</v>
      </c>
      <c r="Y540" s="2">
        <v>-0.69930069930069927</v>
      </c>
      <c r="Z540" s="2">
        <v>-0.7120535714285714</v>
      </c>
      <c r="AA540" s="2">
        <v>-0.75</v>
      </c>
      <c r="AB540" s="2">
        <v>4.32</v>
      </c>
      <c r="AC540" s="2">
        <v>4.4800000000000004</v>
      </c>
      <c r="AD540" s="2">
        <v>4.76</v>
      </c>
      <c r="AE540" s="2">
        <v>5.16</v>
      </c>
      <c r="AF540">
        <v>1.29</v>
      </c>
      <c r="AG540" s="2">
        <v>0.90000000000000013</v>
      </c>
      <c r="AH540" s="2">
        <v>0.5818181818181819</v>
      </c>
      <c r="AI540" s="2">
        <v>3.1733333333333333</v>
      </c>
      <c r="AJ540" s="2"/>
    </row>
    <row r="541" spans="1:36" x14ac:dyDescent="0.2">
      <c r="A541" s="2" t="s">
        <v>1818</v>
      </c>
      <c r="B541" s="2" t="s">
        <v>1819</v>
      </c>
      <c r="C541" s="2" t="s">
        <v>1820</v>
      </c>
      <c r="D541" s="2" t="s">
        <v>149</v>
      </c>
      <c r="E541" s="2" t="s">
        <v>44</v>
      </c>
      <c r="F541" s="2" t="s">
        <v>160</v>
      </c>
      <c r="G541">
        <v>1564.91</v>
      </c>
      <c r="H541">
        <v>674.55</v>
      </c>
      <c r="I541">
        <v>122.371</v>
      </c>
      <c r="J541">
        <v>72.144999999999996</v>
      </c>
      <c r="K541">
        <v>21.2363</v>
      </c>
      <c r="N541" s="5"/>
      <c r="O541">
        <v>1532.09</v>
      </c>
      <c r="P541" s="5">
        <v>44306</v>
      </c>
      <c r="Q541" s="5">
        <v>44306</v>
      </c>
      <c r="R541" s="2" t="s">
        <v>104</v>
      </c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G541" s="2"/>
      <c r="AH541" s="2"/>
      <c r="AI541" s="2"/>
      <c r="AJ541" s="2"/>
    </row>
    <row r="542" spans="1:36" x14ac:dyDescent="0.2">
      <c r="A542" s="2" t="s">
        <v>1821</v>
      </c>
      <c r="B542" s="2" t="s">
        <v>1822</v>
      </c>
      <c r="C542" s="2" t="s">
        <v>1823</v>
      </c>
      <c r="D542" s="2" t="s">
        <v>149</v>
      </c>
      <c r="E542" s="2" t="s">
        <v>132</v>
      </c>
      <c r="F542" s="2" t="s">
        <v>788</v>
      </c>
      <c r="G542">
        <v>98.96</v>
      </c>
      <c r="H542">
        <v>66.69</v>
      </c>
      <c r="I542">
        <v>28.580100000000002</v>
      </c>
      <c r="J542">
        <v>12.31</v>
      </c>
      <c r="K542">
        <v>7.2436999999999996</v>
      </c>
      <c r="L542">
        <v>1.01</v>
      </c>
      <c r="M542">
        <v>1.1299999999999999E-2</v>
      </c>
      <c r="N542" s="5">
        <v>44239</v>
      </c>
      <c r="O542">
        <v>89.17</v>
      </c>
      <c r="P542" s="5">
        <v>44306</v>
      </c>
      <c r="Q542" s="5">
        <v>44306</v>
      </c>
      <c r="R542" s="2" t="s">
        <v>104</v>
      </c>
      <c r="S542" s="2">
        <v>1986</v>
      </c>
      <c r="T542" s="2">
        <v>2021</v>
      </c>
      <c r="U542" s="2">
        <v>28</v>
      </c>
      <c r="V542" s="2">
        <v>6</v>
      </c>
      <c r="W542" s="2">
        <v>-9.0090090090091043E-3</v>
      </c>
      <c r="X542" s="2">
        <v>-0.59193548387096773</v>
      </c>
      <c r="Y542" s="2">
        <v>-0.64391273750879663</v>
      </c>
      <c r="Z542" s="2">
        <v>-0.70986238532110091</v>
      </c>
      <c r="AA542" s="2">
        <v>-0.73645833333333333</v>
      </c>
      <c r="AB542" s="2">
        <v>0.76</v>
      </c>
      <c r="AC542" s="2">
        <v>0.872</v>
      </c>
      <c r="AD542" s="2">
        <v>0.91200000000000003</v>
      </c>
      <c r="AE542" s="2">
        <v>0.96</v>
      </c>
      <c r="AF542">
        <v>0.253</v>
      </c>
      <c r="AG542" s="2">
        <v>0.2620689655172414</v>
      </c>
      <c r="AH542" s="2">
        <v>0.37913043478260872</v>
      </c>
      <c r="AI542" s="2">
        <v>0.38</v>
      </c>
      <c r="AJ542" s="2"/>
    </row>
    <row r="543" spans="1:36" x14ac:dyDescent="0.2">
      <c r="A543" s="2" t="s">
        <v>1824</v>
      </c>
      <c r="B543" s="2" t="s">
        <v>1825</v>
      </c>
      <c r="C543" s="2" t="s">
        <v>1826</v>
      </c>
      <c r="D543" s="2" t="s">
        <v>149</v>
      </c>
      <c r="E543" s="2" t="s">
        <v>48</v>
      </c>
      <c r="F543" s="2" t="s">
        <v>577</v>
      </c>
      <c r="G543">
        <v>108.99</v>
      </c>
      <c r="H543">
        <v>46.07</v>
      </c>
      <c r="I543">
        <v>14.281700000000001</v>
      </c>
      <c r="J543">
        <v>67.037000000000006</v>
      </c>
      <c r="K543">
        <v>1.5956900000000001</v>
      </c>
      <c r="L543">
        <v>2.52</v>
      </c>
      <c r="M543">
        <v>2.3599999999999999E-2</v>
      </c>
      <c r="N543" s="5">
        <v>44271</v>
      </c>
      <c r="O543">
        <v>106.97</v>
      </c>
      <c r="P543" s="5">
        <v>44306</v>
      </c>
      <c r="Q543" s="5">
        <v>44306</v>
      </c>
      <c r="R543" s="2" t="s">
        <v>578</v>
      </c>
      <c r="S543" s="2">
        <v>1985</v>
      </c>
      <c r="T543" s="2">
        <v>2021</v>
      </c>
      <c r="U543" s="2">
        <v>30</v>
      </c>
      <c r="V543" s="2">
        <v>6</v>
      </c>
      <c r="W543" s="2">
        <v>0.22095389445531904</v>
      </c>
      <c r="X543" s="2">
        <v>-0.64204545454545447</v>
      </c>
      <c r="Y543" s="2">
        <v>-0.671875</v>
      </c>
      <c r="Z543" s="2">
        <v>-0.70283018867924529</v>
      </c>
      <c r="AA543" s="2">
        <v>-0.73750000000000004</v>
      </c>
      <c r="AB543" s="2">
        <v>2.5</v>
      </c>
      <c r="AC543" s="2">
        <v>2.12</v>
      </c>
      <c r="AD543" s="2">
        <v>2.2400000000000002</v>
      </c>
      <c r="AE543" s="2">
        <v>2.4</v>
      </c>
      <c r="AF543">
        <v>0.63</v>
      </c>
      <c r="AG543" s="2">
        <v>0.39682539682539686</v>
      </c>
      <c r="AH543" s="2">
        <v>1.1777777777777778</v>
      </c>
      <c r="AI543" s="2">
        <v>0.1851239669421488</v>
      </c>
      <c r="AJ543" s="2"/>
    </row>
    <row r="544" spans="1:36" x14ac:dyDescent="0.2">
      <c r="A544" s="2" t="s">
        <v>1827</v>
      </c>
      <c r="B544" s="2" t="s">
        <v>1828</v>
      </c>
      <c r="C544" s="2" t="s">
        <v>1829</v>
      </c>
      <c r="D544" s="2" t="s">
        <v>149</v>
      </c>
      <c r="E544" s="2" t="s">
        <v>40</v>
      </c>
      <c r="F544" s="2" t="s">
        <v>535</v>
      </c>
      <c r="G544">
        <v>52.94</v>
      </c>
      <c r="H544">
        <v>35.28</v>
      </c>
      <c r="I544">
        <v>21.669499999999999</v>
      </c>
      <c r="J544">
        <v>9.2680000000000007</v>
      </c>
      <c r="K544">
        <v>5.58805</v>
      </c>
      <c r="L544">
        <v>1.48</v>
      </c>
      <c r="M544">
        <v>2.8000000000000001E-2</v>
      </c>
      <c r="N544" s="5">
        <v>44291</v>
      </c>
      <c r="O544">
        <v>51.79</v>
      </c>
      <c r="P544" s="5">
        <v>44306</v>
      </c>
      <c r="Q544" s="5">
        <v>44306</v>
      </c>
      <c r="R544" s="2" t="s">
        <v>2853</v>
      </c>
      <c r="S544" s="2">
        <v>2012</v>
      </c>
      <c r="T544" s="2">
        <v>2021</v>
      </c>
      <c r="U544" s="2">
        <v>8</v>
      </c>
      <c r="V544" s="2">
        <v>1</v>
      </c>
      <c r="W544" s="2">
        <v>0.46</v>
      </c>
      <c r="X544" s="2">
        <v>-1.3513513513513526E-2</v>
      </c>
      <c r="Y544" s="2">
        <v>-0.26262626262626265</v>
      </c>
      <c r="Z544" s="2">
        <v>-0.4296875</v>
      </c>
      <c r="AA544" s="2">
        <v>-0.48951048951048948</v>
      </c>
      <c r="AB544" s="2">
        <v>1.1299999999999999</v>
      </c>
      <c r="AC544" s="2">
        <v>1.28</v>
      </c>
      <c r="AD544" s="2">
        <v>1.38</v>
      </c>
      <c r="AE544" s="2">
        <v>1.43</v>
      </c>
      <c r="AF544">
        <v>0.73</v>
      </c>
      <c r="AG544" s="2">
        <v>0.59473684210526312</v>
      </c>
      <c r="AH544" s="2"/>
      <c r="AI544" s="2">
        <v>0.53076923076923066</v>
      </c>
      <c r="AJ544" s="2">
        <v>0.54999999999999993</v>
      </c>
    </row>
    <row r="545" spans="1:36" x14ac:dyDescent="0.2">
      <c r="A545" s="2" t="s">
        <v>1830</v>
      </c>
      <c r="B545" s="2" t="s">
        <v>1831</v>
      </c>
      <c r="C545" s="2" t="s">
        <v>1832</v>
      </c>
      <c r="D545" s="2" t="s">
        <v>149</v>
      </c>
      <c r="E545" s="2" t="s">
        <v>52</v>
      </c>
      <c r="F545" s="2" t="s">
        <v>232</v>
      </c>
      <c r="G545">
        <v>369.2</v>
      </c>
      <c r="H545">
        <v>185.35</v>
      </c>
      <c r="I545">
        <v>37.401499999999999</v>
      </c>
      <c r="J545">
        <v>36.334000000000003</v>
      </c>
      <c r="K545">
        <v>9.40442</v>
      </c>
      <c r="L545">
        <v>3</v>
      </c>
      <c r="M545">
        <v>8.8000000000000005E-3</v>
      </c>
      <c r="N545" s="5">
        <v>44329</v>
      </c>
      <c r="O545">
        <v>341.7</v>
      </c>
      <c r="P545" s="5">
        <v>44306</v>
      </c>
      <c r="Q545" s="5">
        <v>44306</v>
      </c>
      <c r="R545" s="2" t="s">
        <v>2864</v>
      </c>
      <c r="S545" s="2">
        <v>1985</v>
      </c>
      <c r="T545" s="2">
        <v>2021</v>
      </c>
      <c r="U545" s="2">
        <v>32</v>
      </c>
      <c r="V545" s="2">
        <v>4</v>
      </c>
      <c r="W545" s="2">
        <v>5.25</v>
      </c>
      <c r="X545" s="2">
        <v>-0.55882352941176472</v>
      </c>
      <c r="Y545" s="2">
        <v>-0.43609022556390981</v>
      </c>
      <c r="Z545" s="2">
        <v>-0.63414634146341464</v>
      </c>
      <c r="AA545" s="2">
        <v>-0.78632478632478631</v>
      </c>
      <c r="AB545" s="2">
        <v>1.62</v>
      </c>
      <c r="AC545" s="2">
        <v>2.0499999999999998</v>
      </c>
      <c r="AD545" s="2">
        <v>2.5499999999999998</v>
      </c>
      <c r="AE545" s="2">
        <v>3.51</v>
      </c>
      <c r="AF545">
        <v>0.75</v>
      </c>
      <c r="AG545" s="2">
        <v>0.36818181818181817</v>
      </c>
      <c r="AH545" s="2">
        <v>0.26973684210526316</v>
      </c>
      <c r="AI545" s="2">
        <v>0.31874999999999998</v>
      </c>
      <c r="AJ545" s="2">
        <v>0.43333333333333335</v>
      </c>
    </row>
    <row r="546" spans="1:36" x14ac:dyDescent="0.2">
      <c r="A546" s="2" t="s">
        <v>1833</v>
      </c>
      <c r="B546" s="2" t="s">
        <v>1834</v>
      </c>
      <c r="C546" s="2" t="s">
        <v>1835</v>
      </c>
      <c r="D546" s="2" t="s">
        <v>149</v>
      </c>
      <c r="E546" s="2" t="s">
        <v>48</v>
      </c>
      <c r="F546" s="2" t="s">
        <v>377</v>
      </c>
      <c r="G546">
        <v>76.13</v>
      </c>
      <c r="H546">
        <v>38.76</v>
      </c>
      <c r="I546">
        <v>9.5068800000000007</v>
      </c>
      <c r="J546">
        <v>87.540999999999997</v>
      </c>
      <c r="K546">
        <v>0.79722599999999999</v>
      </c>
      <c r="L546">
        <v>2.04</v>
      </c>
      <c r="M546">
        <v>2.92E-2</v>
      </c>
      <c r="N546" s="5">
        <v>44316</v>
      </c>
      <c r="O546">
        <v>69.790000000000006</v>
      </c>
      <c r="P546" s="5">
        <v>44306</v>
      </c>
      <c r="Q546" s="5">
        <v>44306</v>
      </c>
      <c r="R546" s="2" t="s">
        <v>104</v>
      </c>
      <c r="S546" s="2">
        <v>1987</v>
      </c>
      <c r="T546" s="2">
        <v>2021</v>
      </c>
      <c r="U546" s="2">
        <v>24</v>
      </c>
      <c r="V546" s="2">
        <v>7</v>
      </c>
      <c r="W546" s="2">
        <v>-0.54299437255815619</v>
      </c>
      <c r="X546" s="2">
        <v>11.75</v>
      </c>
      <c r="Y546" s="2">
        <v>0.21428571428571436</v>
      </c>
      <c r="Z546" s="2">
        <v>-0.66883116883116889</v>
      </c>
      <c r="AA546" s="2">
        <v>-0.75</v>
      </c>
      <c r="AB546" s="2">
        <v>0.96</v>
      </c>
      <c r="AC546" s="2">
        <v>1.54</v>
      </c>
      <c r="AD546" s="2">
        <v>1.92</v>
      </c>
      <c r="AE546" s="2">
        <v>2.04</v>
      </c>
      <c r="AF546">
        <v>0.51</v>
      </c>
      <c r="AG546" s="2">
        <v>-0.34285714285714286</v>
      </c>
      <c r="AH546" s="2">
        <v>0.2298507462686567</v>
      </c>
      <c r="AI546" s="2">
        <v>0.24</v>
      </c>
      <c r="AJ546" s="2"/>
    </row>
    <row r="547" spans="1:36" x14ac:dyDescent="0.2">
      <c r="A547" s="2" t="s">
        <v>1836</v>
      </c>
      <c r="B547" s="2" t="s">
        <v>1837</v>
      </c>
      <c r="C547" s="2" t="s">
        <v>1838</v>
      </c>
      <c r="D547" s="2" t="s">
        <v>149</v>
      </c>
      <c r="E547" s="2" t="s">
        <v>48</v>
      </c>
      <c r="F547" s="2" t="s">
        <v>64</v>
      </c>
      <c r="G547">
        <v>47.56</v>
      </c>
      <c r="H547">
        <v>17.149999999999999</v>
      </c>
      <c r="I547">
        <v>11.990500000000001</v>
      </c>
      <c r="J547">
        <v>48.575000000000003</v>
      </c>
      <c r="K547">
        <v>0.87925900000000001</v>
      </c>
      <c r="L547">
        <v>1.56</v>
      </c>
      <c r="M547">
        <v>3.6499999999999998E-2</v>
      </c>
      <c r="N547" s="5">
        <v>44314</v>
      </c>
      <c r="O547">
        <v>42.71</v>
      </c>
      <c r="P547" s="5">
        <v>44306</v>
      </c>
      <c r="Q547" s="5">
        <v>44306</v>
      </c>
      <c r="R547" s="2" t="s">
        <v>104</v>
      </c>
      <c r="S547" s="2">
        <v>2015</v>
      </c>
      <c r="T547" s="2">
        <v>2021</v>
      </c>
      <c r="U547" s="2">
        <v>5</v>
      </c>
      <c r="V547" s="2">
        <v>1</v>
      </c>
      <c r="W547" s="2">
        <v>-2.5000000000000026E-2</v>
      </c>
      <c r="X547" s="2"/>
      <c r="Y547" s="2">
        <v>-0.15217391304347827</v>
      </c>
      <c r="Z547" s="2">
        <v>-0.60204081632653061</v>
      </c>
      <c r="AA547" s="2">
        <v>-0.74999999999999989</v>
      </c>
      <c r="AB547" s="2">
        <v>0.64</v>
      </c>
      <c r="AC547" s="2">
        <v>0.98</v>
      </c>
      <c r="AD547" s="2">
        <v>1.36</v>
      </c>
      <c r="AE547" s="2">
        <v>1.56</v>
      </c>
      <c r="AF547">
        <v>0.39</v>
      </c>
      <c r="AG547" s="2">
        <v>0.19393939393939397</v>
      </c>
      <c r="AH547" s="2">
        <v>0.27999999999999997</v>
      </c>
      <c r="AI547" s="2">
        <v>0.35789473684210532</v>
      </c>
      <c r="AJ547" s="2"/>
    </row>
    <row r="548" spans="1:36" x14ac:dyDescent="0.2">
      <c r="A548" s="2" t="s">
        <v>1839</v>
      </c>
      <c r="B548" s="2" t="s">
        <v>1840</v>
      </c>
      <c r="C548" s="2" t="s">
        <v>1841</v>
      </c>
      <c r="D548" s="2" t="s">
        <v>149</v>
      </c>
      <c r="E548" s="2" t="s">
        <v>40</v>
      </c>
      <c r="F548" s="2" t="s">
        <v>338</v>
      </c>
      <c r="G548">
        <v>173.56</v>
      </c>
      <c r="H548">
        <v>111.26</v>
      </c>
      <c r="I548">
        <v>34.53</v>
      </c>
      <c r="J548">
        <v>0.91500000000000004</v>
      </c>
      <c r="K548">
        <v>150.95099999999999</v>
      </c>
      <c r="L548">
        <v>1.48</v>
      </c>
      <c r="M548">
        <v>1.0699999999999999E-2</v>
      </c>
      <c r="N548" s="5">
        <v>44266</v>
      </c>
      <c r="O548">
        <v>138.12</v>
      </c>
      <c r="P548" s="5">
        <v>44306</v>
      </c>
      <c r="Q548" s="5">
        <v>44306</v>
      </c>
      <c r="R548" s="2" t="s">
        <v>1546</v>
      </c>
      <c r="S548" s="2">
        <v>2019</v>
      </c>
      <c r="T548" s="2">
        <v>2021</v>
      </c>
      <c r="U548" s="2">
        <v>0</v>
      </c>
      <c r="V548" s="2">
        <v>1</v>
      </c>
      <c r="W548" s="2">
        <v>-0.73571428571428565</v>
      </c>
      <c r="X548" s="2"/>
      <c r="Y548" s="2"/>
      <c r="Z548" s="2"/>
      <c r="AA548" s="2">
        <v>-0.73571428571428565</v>
      </c>
      <c r="AB548" s="2"/>
      <c r="AC548" s="2"/>
      <c r="AD548" s="2"/>
      <c r="AE548" s="2">
        <v>1.4</v>
      </c>
      <c r="AF548">
        <v>0.37</v>
      </c>
      <c r="AG548" s="2"/>
      <c r="AH548" s="2"/>
      <c r="AI548" s="2"/>
      <c r="AJ548" s="2"/>
    </row>
    <row r="549" spans="1:36" x14ac:dyDescent="0.2">
      <c r="A549" s="2" t="s">
        <v>1842</v>
      </c>
      <c r="B549" s="2" t="s">
        <v>1843</v>
      </c>
      <c r="C549" s="2" t="s">
        <v>1844</v>
      </c>
      <c r="D549" s="2" t="s">
        <v>149</v>
      </c>
      <c r="E549" s="2" t="s">
        <v>132</v>
      </c>
      <c r="F549" s="2" t="s">
        <v>788</v>
      </c>
      <c r="G549">
        <v>239.87</v>
      </c>
      <c r="H549">
        <v>176.73</v>
      </c>
      <c r="I549">
        <v>20.348400000000002</v>
      </c>
      <c r="J549">
        <v>9.4169999999999998</v>
      </c>
      <c r="K549">
        <v>20.651</v>
      </c>
      <c r="L549">
        <v>4.4400000000000004</v>
      </c>
      <c r="M549">
        <v>2.2800000000000001E-2</v>
      </c>
      <c r="N549" s="5">
        <v>44306</v>
      </c>
      <c r="O549">
        <v>194.47</v>
      </c>
      <c r="P549" s="5">
        <v>44306</v>
      </c>
      <c r="Q549" s="5">
        <v>44306</v>
      </c>
      <c r="R549" s="2" t="s">
        <v>1538</v>
      </c>
      <c r="S549" s="2">
        <v>1983</v>
      </c>
      <c r="T549" s="2">
        <v>2021</v>
      </c>
      <c r="U549" s="2">
        <v>36</v>
      </c>
      <c r="V549" s="2">
        <v>2</v>
      </c>
      <c r="W549" s="2">
        <v>25.507462686567163</v>
      </c>
      <c r="X549" s="2">
        <v>-0.23448275862068957</v>
      </c>
      <c r="Y549" s="2">
        <v>-0.2929936305732484</v>
      </c>
      <c r="Z549" s="2">
        <v>-0.40322580645161288</v>
      </c>
      <c r="AA549" s="2">
        <v>-0.488479262672811</v>
      </c>
      <c r="AB549" s="2">
        <v>3.28</v>
      </c>
      <c r="AC549" s="2">
        <v>3.72</v>
      </c>
      <c r="AD549" s="2">
        <v>4.04</v>
      </c>
      <c r="AE549" s="2">
        <v>4.34</v>
      </c>
      <c r="AF549">
        <v>2.2200000000000002</v>
      </c>
      <c r="AG549" s="2">
        <v>0.61886792452830186</v>
      </c>
      <c r="AH549" s="2">
        <v>0.59047619047619049</v>
      </c>
      <c r="AI549" s="2">
        <v>0.64126984126984132</v>
      </c>
      <c r="AJ549" s="2">
        <v>0.58648648648648649</v>
      </c>
    </row>
    <row r="550" spans="1:36" x14ac:dyDescent="0.2">
      <c r="A550" s="2" t="s">
        <v>1845</v>
      </c>
      <c r="B550" s="2" t="s">
        <v>1846</v>
      </c>
      <c r="C550" s="2" t="s">
        <v>1847</v>
      </c>
      <c r="D550" s="2" t="s">
        <v>149</v>
      </c>
      <c r="E550" s="2" t="s">
        <v>132</v>
      </c>
      <c r="F550" s="2" t="s">
        <v>1848</v>
      </c>
      <c r="G550">
        <v>54.93</v>
      </c>
      <c r="H550">
        <v>43.2</v>
      </c>
      <c r="I550">
        <v>32.437100000000001</v>
      </c>
      <c r="J550">
        <v>4.726</v>
      </c>
      <c r="K550">
        <v>11.4621</v>
      </c>
      <c r="L550">
        <v>1.68</v>
      </c>
      <c r="M550">
        <v>3.1099999999999999E-2</v>
      </c>
      <c r="N550" s="5">
        <v>44267</v>
      </c>
      <c r="O550">
        <v>54.17</v>
      </c>
      <c r="P550" s="5">
        <v>44306</v>
      </c>
      <c r="Q550" s="5">
        <v>44306</v>
      </c>
      <c r="R550" s="2" t="s">
        <v>2855</v>
      </c>
      <c r="S550" s="2">
        <v>1963</v>
      </c>
      <c r="T550" s="2">
        <v>2021</v>
      </c>
      <c r="U550" s="2">
        <v>47</v>
      </c>
      <c r="V550" s="2">
        <v>11</v>
      </c>
      <c r="W550" s="2">
        <v>58.659090909090907</v>
      </c>
      <c r="X550" s="2">
        <v>-0.65573770491803285</v>
      </c>
      <c r="Y550" s="2">
        <v>-0.70000000000000007</v>
      </c>
      <c r="Z550" s="2">
        <v>-0.73076923076923084</v>
      </c>
      <c r="AA550" s="2">
        <v>-0.74390243902439024</v>
      </c>
      <c r="AB550" s="2">
        <v>1.48</v>
      </c>
      <c r="AC550" s="2">
        <v>1.56</v>
      </c>
      <c r="AD550" s="2">
        <v>1.6</v>
      </c>
      <c r="AE550" s="2">
        <v>1.64</v>
      </c>
      <c r="AF550">
        <v>0.42</v>
      </c>
      <c r="AG550" s="2"/>
      <c r="AH550" s="2">
        <v>1.04</v>
      </c>
      <c r="AI550" s="2">
        <v>0.76190476190476186</v>
      </c>
      <c r="AJ550" s="2"/>
    </row>
    <row r="551" spans="1:36" x14ac:dyDescent="0.2">
      <c r="A551" s="2" t="s">
        <v>1849</v>
      </c>
      <c r="B551" s="2" t="s">
        <v>1850</v>
      </c>
      <c r="C551" s="2" t="s">
        <v>1851</v>
      </c>
      <c r="D551" s="2" t="s">
        <v>149</v>
      </c>
      <c r="E551" s="2" t="s">
        <v>40</v>
      </c>
      <c r="F551" s="2" t="s">
        <v>486</v>
      </c>
      <c r="G551">
        <v>82.73</v>
      </c>
      <c r="H551">
        <v>47.39</v>
      </c>
      <c r="I551">
        <v>30.976700000000001</v>
      </c>
      <c r="J551">
        <v>20.445</v>
      </c>
      <c r="K551">
        <v>3.8938600000000001</v>
      </c>
      <c r="L551">
        <v>0.96</v>
      </c>
      <c r="M551">
        <v>1.1900000000000001E-2</v>
      </c>
      <c r="N551" s="5">
        <v>44244</v>
      </c>
      <c r="O551">
        <v>79.61</v>
      </c>
      <c r="P551" s="5">
        <v>44306</v>
      </c>
      <c r="Q551" s="5">
        <v>44306</v>
      </c>
      <c r="R551" s="2" t="s">
        <v>1546</v>
      </c>
      <c r="S551" s="2">
        <v>2018</v>
      </c>
      <c r="T551" s="2">
        <v>2021</v>
      </c>
      <c r="U551" s="2">
        <v>1</v>
      </c>
      <c r="V551" s="2">
        <v>2</v>
      </c>
      <c r="W551" s="2">
        <v>-0.76</v>
      </c>
      <c r="X551" s="2"/>
      <c r="Y551" s="2"/>
      <c r="Z551" s="2">
        <v>-0.76</v>
      </c>
      <c r="AA551" s="2">
        <v>-0.72727272727272729</v>
      </c>
      <c r="AB551" s="2"/>
      <c r="AC551" s="2"/>
      <c r="AD551" s="2">
        <v>0.8</v>
      </c>
      <c r="AE551" s="2">
        <v>0.88</v>
      </c>
      <c r="AF551">
        <v>0.24</v>
      </c>
      <c r="AG551" s="2"/>
      <c r="AH551" s="2"/>
      <c r="AI551" s="2">
        <v>0.24242424242424249</v>
      </c>
      <c r="AJ551" s="2"/>
    </row>
    <row r="552" spans="1:36" x14ac:dyDescent="0.2">
      <c r="A552" s="2" t="s">
        <v>1852</v>
      </c>
      <c r="B552" s="2" t="s">
        <v>1853</v>
      </c>
      <c r="C552" s="2" t="s">
        <v>1854</v>
      </c>
      <c r="D552" s="2" t="s">
        <v>149</v>
      </c>
      <c r="E552" s="2" t="s">
        <v>132</v>
      </c>
      <c r="F552" s="2" t="s">
        <v>788</v>
      </c>
      <c r="G552">
        <v>86.41</v>
      </c>
      <c r="H552">
        <v>65.540000000000006</v>
      </c>
      <c r="I552">
        <v>25.901299999999999</v>
      </c>
      <c r="J552">
        <v>0.874</v>
      </c>
      <c r="K552">
        <v>93.054900000000004</v>
      </c>
      <c r="L552">
        <v>1.8</v>
      </c>
      <c r="M552">
        <v>2.2100000000000002E-2</v>
      </c>
      <c r="N552" s="5">
        <v>44306</v>
      </c>
      <c r="O552">
        <v>81.33</v>
      </c>
      <c r="P552" s="5">
        <v>44306</v>
      </c>
      <c r="Q552" s="5">
        <v>44306</v>
      </c>
      <c r="R552" s="2" t="s">
        <v>1538</v>
      </c>
      <c r="S552" s="2">
        <v>1974</v>
      </c>
      <c r="T552" s="2">
        <v>2021</v>
      </c>
      <c r="U552" s="2">
        <v>46</v>
      </c>
      <c r="V552" s="2">
        <v>1</v>
      </c>
      <c r="W552" s="2">
        <v>22.68911365451158</v>
      </c>
      <c r="X552" s="2">
        <v>-0.37323943661971826</v>
      </c>
      <c r="Y552" s="2">
        <v>-0.42580645161290326</v>
      </c>
      <c r="Z552" s="2">
        <v>-0.46385542168674693</v>
      </c>
      <c r="AA552" s="2">
        <v>-0.49142857142857144</v>
      </c>
      <c r="AB552" s="2">
        <v>1.59</v>
      </c>
      <c r="AC552" s="2">
        <v>1.66</v>
      </c>
      <c r="AD552" s="2">
        <v>1.71</v>
      </c>
      <c r="AE552" s="2">
        <v>1.75</v>
      </c>
      <c r="AF552">
        <v>0.89</v>
      </c>
      <c r="AG552" s="2">
        <v>0.69130434782608707</v>
      </c>
      <c r="AH552" s="2">
        <v>0.59285714285714286</v>
      </c>
      <c r="AI552" s="2">
        <v>0.61071428571428577</v>
      </c>
      <c r="AJ552" s="2"/>
    </row>
    <row r="553" spans="1:36" x14ac:dyDescent="0.2">
      <c r="A553" s="2" t="s">
        <v>1855</v>
      </c>
      <c r="B553" s="2" t="s">
        <v>1856</v>
      </c>
      <c r="C553" s="2" t="s">
        <v>1857</v>
      </c>
      <c r="D553" s="2" t="s">
        <v>149</v>
      </c>
      <c r="E553" s="2" t="s">
        <v>127</v>
      </c>
      <c r="F553" s="2" t="s">
        <v>239</v>
      </c>
      <c r="G553">
        <v>58.59</v>
      </c>
      <c r="H553">
        <v>34.17</v>
      </c>
      <c r="I553">
        <v>23.7544</v>
      </c>
      <c r="J553">
        <v>19.718</v>
      </c>
      <c r="K553">
        <v>2.7467299999999999</v>
      </c>
      <c r="L553">
        <v>1</v>
      </c>
      <c r="M553">
        <v>1.8499999999999999E-2</v>
      </c>
      <c r="N553" s="5">
        <v>44292</v>
      </c>
      <c r="O553">
        <v>54.16</v>
      </c>
      <c r="P553" s="5">
        <v>44306</v>
      </c>
      <c r="Q553" s="5">
        <v>44306</v>
      </c>
      <c r="R553" s="2" t="s">
        <v>1556</v>
      </c>
      <c r="S553" s="2">
        <v>1987</v>
      </c>
      <c r="T553" s="2">
        <v>2021</v>
      </c>
      <c r="U553" s="2">
        <v>17</v>
      </c>
      <c r="V553" s="2">
        <v>8</v>
      </c>
      <c r="W553" s="2">
        <v>80.081081081081081</v>
      </c>
      <c r="X553" s="2">
        <v>0.42222222222222205</v>
      </c>
      <c r="Y553" s="2">
        <v>-0.28888888888888897</v>
      </c>
      <c r="Z553" s="2">
        <v>-0.47712418300653597</v>
      </c>
      <c r="AA553" s="2">
        <v>-0.46666666666666667</v>
      </c>
      <c r="AB553" s="2">
        <v>0.47399999999999998</v>
      </c>
      <c r="AC553" s="2">
        <v>0.91800000000000004</v>
      </c>
      <c r="AD553" s="2">
        <v>0.63</v>
      </c>
      <c r="AE553" s="2">
        <v>0.9</v>
      </c>
      <c r="AF553">
        <v>0.48</v>
      </c>
      <c r="AG553" s="2">
        <v>9.8750000000000004E-2</v>
      </c>
      <c r="AH553" s="2">
        <v>0.36720000000000003</v>
      </c>
      <c r="AI553" s="2">
        <v>0.22500000000000001</v>
      </c>
      <c r="AJ553" s="2"/>
    </row>
    <row r="554" spans="1:36" x14ac:dyDescent="0.2">
      <c r="A554" s="2" t="s">
        <v>1858</v>
      </c>
      <c r="B554" s="2" t="s">
        <v>1859</v>
      </c>
      <c r="C554" s="2" t="s">
        <v>1860</v>
      </c>
      <c r="D554" s="2" t="s">
        <v>149</v>
      </c>
      <c r="E554" s="2" t="s">
        <v>48</v>
      </c>
      <c r="F554" s="2" t="s">
        <v>64</v>
      </c>
      <c r="G554">
        <v>73.73</v>
      </c>
      <c r="H554">
        <v>25.8</v>
      </c>
      <c r="I554">
        <v>10.939500000000001</v>
      </c>
      <c r="J554">
        <v>54.527999999999999</v>
      </c>
      <c r="K554">
        <v>1.2342299999999999</v>
      </c>
      <c r="L554">
        <v>2.72</v>
      </c>
      <c r="M554">
        <v>4.0399999999999998E-2</v>
      </c>
      <c r="N554" s="5">
        <v>44267</v>
      </c>
      <c r="O554">
        <v>67.3</v>
      </c>
      <c r="P554" s="5">
        <v>44306</v>
      </c>
      <c r="Q554" s="5">
        <v>44306</v>
      </c>
      <c r="R554" s="2" t="s">
        <v>104</v>
      </c>
      <c r="S554" s="2">
        <v>1985</v>
      </c>
      <c r="T554" s="2">
        <v>2021</v>
      </c>
      <c r="U554" s="2">
        <v>27</v>
      </c>
      <c r="V554" s="2">
        <v>9</v>
      </c>
      <c r="W554" s="2">
        <v>-0.28110793952849128</v>
      </c>
      <c r="X554" s="2">
        <v>-0.13924050632911389</v>
      </c>
      <c r="Y554" s="2">
        <v>-0.23595505617977525</v>
      </c>
      <c r="Z554" s="2">
        <v>-0.63043478260869568</v>
      </c>
      <c r="AA554" s="2">
        <v>-0.75</v>
      </c>
      <c r="AB554" s="2">
        <v>1.0900000000000001</v>
      </c>
      <c r="AC554" s="2">
        <v>1.84</v>
      </c>
      <c r="AD554" s="2">
        <v>2.68</v>
      </c>
      <c r="AE554" s="2">
        <v>2.72</v>
      </c>
      <c r="AF554">
        <v>0.68</v>
      </c>
      <c r="AG554" s="2">
        <v>0.26585365853658544</v>
      </c>
      <c r="AH554" s="2">
        <v>0.25555555555555554</v>
      </c>
      <c r="AI554" s="2">
        <v>0.33924050632911396</v>
      </c>
      <c r="AJ554" s="2"/>
    </row>
    <row r="555" spans="1:36" x14ac:dyDescent="0.2">
      <c r="A555" s="2" t="s">
        <v>1861</v>
      </c>
      <c r="B555" s="2" t="s">
        <v>1862</v>
      </c>
      <c r="C555" s="2" t="s">
        <v>1863</v>
      </c>
      <c r="D555" s="2" t="s">
        <v>149</v>
      </c>
      <c r="E555" s="2" t="s">
        <v>132</v>
      </c>
      <c r="F555" s="2" t="s">
        <v>426</v>
      </c>
      <c r="G555">
        <v>39.340000000000003</v>
      </c>
      <c r="H555">
        <v>30.12</v>
      </c>
      <c r="I555">
        <v>15.749000000000001</v>
      </c>
      <c r="J555">
        <v>17.193000000000001</v>
      </c>
      <c r="K555">
        <v>2.2259099999999998</v>
      </c>
      <c r="L555">
        <v>1.1000000000000001</v>
      </c>
      <c r="M555">
        <v>2.87E-2</v>
      </c>
      <c r="N555" s="5">
        <v>44315</v>
      </c>
      <c r="O555">
        <v>38.270000000000003</v>
      </c>
      <c r="P555" s="5">
        <v>44306</v>
      </c>
      <c r="Q555" s="5">
        <v>44306</v>
      </c>
      <c r="R555" s="2" t="s">
        <v>104</v>
      </c>
      <c r="S555" s="2">
        <v>1986</v>
      </c>
      <c r="T555" s="2">
        <v>2021</v>
      </c>
      <c r="U555" s="2">
        <v>19</v>
      </c>
      <c r="V555" s="2">
        <v>15</v>
      </c>
      <c r="W555" s="2">
        <v>-3.046114793400078E-2</v>
      </c>
      <c r="X555" s="2">
        <v>-0.67012535236610082</v>
      </c>
      <c r="Y555" s="2">
        <v>-0.69069845911595995</v>
      </c>
      <c r="Z555" s="2">
        <v>-0.67723004694835676</v>
      </c>
      <c r="AA555" s="2">
        <v>-0.69912472647702406</v>
      </c>
      <c r="AB555" s="2">
        <v>0.82599999999999996</v>
      </c>
      <c r="AC555" s="2">
        <v>0.85199999999999998</v>
      </c>
      <c r="AD555" s="2">
        <v>0.85050000000000003</v>
      </c>
      <c r="AE555" s="2">
        <v>0.91400000000000003</v>
      </c>
      <c r="AF555">
        <v>0.27500000000000002</v>
      </c>
      <c r="AG555" s="2">
        <v>0.55066666666666664</v>
      </c>
      <c r="AH555" s="2">
        <v>0.42599999999999999</v>
      </c>
      <c r="AI555" s="2">
        <v>0.56700000000000006</v>
      </c>
      <c r="AJ555" s="2">
        <v>0.53764705882352948</v>
      </c>
    </row>
    <row r="556" spans="1:36" x14ac:dyDescent="0.2">
      <c r="A556" s="2" t="s">
        <v>1867</v>
      </c>
      <c r="B556" s="2" t="s">
        <v>1868</v>
      </c>
      <c r="C556" s="2" t="s">
        <v>1869</v>
      </c>
      <c r="D556" s="2" t="s">
        <v>149</v>
      </c>
      <c r="E556" s="2" t="s">
        <v>36</v>
      </c>
      <c r="F556" s="2" t="s">
        <v>1652</v>
      </c>
      <c r="G556">
        <v>61.14</v>
      </c>
      <c r="H556">
        <v>27.53</v>
      </c>
      <c r="J556">
        <v>27.946999999999999</v>
      </c>
      <c r="K556">
        <v>1.7407999999999999</v>
      </c>
      <c r="L556">
        <v>1.72</v>
      </c>
      <c r="M556">
        <v>3.5400000000000001E-2</v>
      </c>
      <c r="N556" s="5">
        <v>44238</v>
      </c>
      <c r="O556">
        <v>48.65</v>
      </c>
      <c r="P556" s="5">
        <v>44306</v>
      </c>
      <c r="Q556" s="5">
        <v>44306</v>
      </c>
      <c r="R556" s="2" t="s">
        <v>104</v>
      </c>
      <c r="S556" s="2">
        <v>1983</v>
      </c>
      <c r="T556" s="2">
        <v>2021</v>
      </c>
      <c r="U556" s="2">
        <v>29</v>
      </c>
      <c r="V556" s="2">
        <v>4</v>
      </c>
      <c r="W556" s="2">
        <v>0.53835145964510589</v>
      </c>
      <c r="X556" s="2">
        <v>-0.84859154929577463</v>
      </c>
      <c r="Y556" s="2">
        <v>-0.57000000000000006</v>
      </c>
      <c r="Z556" s="2">
        <v>-0.62931034482758619</v>
      </c>
      <c r="AA556" s="2">
        <v>-0.74556213017751483</v>
      </c>
      <c r="AB556" s="2">
        <v>1.06</v>
      </c>
      <c r="AC556" s="2">
        <v>1.1599999999999999</v>
      </c>
      <c r="AD556" s="2">
        <v>1.335</v>
      </c>
      <c r="AE556" s="2">
        <v>1.69</v>
      </c>
      <c r="AF556">
        <v>0.43</v>
      </c>
      <c r="AG556" s="2"/>
      <c r="AH556" s="2">
        <v>0.21886792452830189</v>
      </c>
      <c r="AI556" s="2">
        <v>0.20859374999999999</v>
      </c>
      <c r="AJ556" s="2"/>
    </row>
    <row r="557" spans="1:36" x14ac:dyDescent="0.2">
      <c r="A557" s="2" t="s">
        <v>1870</v>
      </c>
      <c r="B557" s="2" t="s">
        <v>1871</v>
      </c>
      <c r="C557" s="2" t="s">
        <v>1872</v>
      </c>
      <c r="D557" s="2" t="s">
        <v>149</v>
      </c>
      <c r="E557" s="2" t="s">
        <v>501</v>
      </c>
      <c r="F557" s="2" t="s">
        <v>1584</v>
      </c>
      <c r="G557">
        <v>90</v>
      </c>
      <c r="H557">
        <v>65.56</v>
      </c>
      <c r="I557">
        <v>24.1921</v>
      </c>
      <c r="J557">
        <v>55.107999999999997</v>
      </c>
      <c r="K557">
        <v>1.4399</v>
      </c>
      <c r="L557">
        <v>3.1</v>
      </c>
      <c r="M557">
        <v>3.9100000000000003E-2</v>
      </c>
      <c r="N557" s="5">
        <v>44334</v>
      </c>
      <c r="O557">
        <v>79.349999999999994</v>
      </c>
      <c r="P557" s="5">
        <v>44306</v>
      </c>
      <c r="Q557" s="5">
        <v>44306</v>
      </c>
      <c r="R557" s="2" t="s">
        <v>578</v>
      </c>
      <c r="S557" s="2">
        <v>1963</v>
      </c>
      <c r="T557" s="2">
        <v>2021</v>
      </c>
      <c r="U557" s="2">
        <v>47</v>
      </c>
      <c r="V557" s="2">
        <v>9</v>
      </c>
      <c r="W557" s="2">
        <v>0.92240908865406557</v>
      </c>
      <c r="X557" s="2">
        <v>-0.69246031746031744</v>
      </c>
      <c r="Y557" s="2">
        <v>-0.71082089552238814</v>
      </c>
      <c r="Z557" s="2">
        <v>-0.72902097902097907</v>
      </c>
      <c r="AA557" s="2">
        <v>-0.74673202614379086</v>
      </c>
      <c r="AB557" s="2">
        <v>2.76</v>
      </c>
      <c r="AC557" s="2">
        <v>2.86</v>
      </c>
      <c r="AD557" s="2">
        <v>2.96</v>
      </c>
      <c r="AE557" s="2">
        <v>3.06</v>
      </c>
      <c r="AF557">
        <v>0.77500000000000002</v>
      </c>
      <c r="AG557" s="2">
        <v>0.56326530612244885</v>
      </c>
      <c r="AH557" s="2">
        <v>0.64999999999999991</v>
      </c>
      <c r="AI557" s="2">
        <v>0.72195121951219521</v>
      </c>
      <c r="AJ557" s="2"/>
    </row>
    <row r="558" spans="1:36" x14ac:dyDescent="0.2">
      <c r="A558" s="2" t="s">
        <v>1873</v>
      </c>
      <c r="B558" s="2" t="s">
        <v>1874</v>
      </c>
      <c r="C558" s="2" t="s">
        <v>1875</v>
      </c>
      <c r="D558" s="2" t="s">
        <v>149</v>
      </c>
      <c r="E558" s="2" t="s">
        <v>132</v>
      </c>
      <c r="F558" s="2" t="s">
        <v>947</v>
      </c>
      <c r="G558">
        <v>242.62</v>
      </c>
      <c r="H558">
        <v>149.01</v>
      </c>
      <c r="I558">
        <v>23.295200000000001</v>
      </c>
      <c r="J558">
        <v>79.658000000000001</v>
      </c>
      <c r="K558">
        <v>2.99166</v>
      </c>
      <c r="L558">
        <v>3.04</v>
      </c>
      <c r="M558">
        <v>1.2800000000000001E-2</v>
      </c>
      <c r="N558" s="5">
        <v>44319</v>
      </c>
      <c r="O558">
        <v>238.31</v>
      </c>
      <c r="P558" s="5">
        <v>44306</v>
      </c>
      <c r="Q558" s="5">
        <v>44306</v>
      </c>
      <c r="R558" s="2" t="s">
        <v>104</v>
      </c>
      <c r="S558" s="2">
        <v>2016</v>
      </c>
      <c r="T558" s="2">
        <v>2021</v>
      </c>
      <c r="U558" s="2">
        <v>4</v>
      </c>
      <c r="V558" s="2">
        <v>1</v>
      </c>
      <c r="W558" s="2">
        <v>-0.50331125827814571</v>
      </c>
      <c r="X558" s="2"/>
      <c r="Y558" s="2">
        <v>-0.50331125827814571</v>
      </c>
      <c r="Z558" s="2">
        <v>-0.72627737226277378</v>
      </c>
      <c r="AA558" s="2">
        <v>-0.75</v>
      </c>
      <c r="AB558" s="2">
        <v>1.96</v>
      </c>
      <c r="AC558" s="2">
        <v>2.74</v>
      </c>
      <c r="AD558" s="2">
        <v>2.99</v>
      </c>
      <c r="AE558" s="2">
        <v>3</v>
      </c>
      <c r="AF558">
        <v>0.75</v>
      </c>
      <c r="AG558" s="2">
        <v>0.26133333333333331</v>
      </c>
      <c r="AH558" s="2">
        <v>0.23620689655172417</v>
      </c>
      <c r="AI558" s="2">
        <v>0.16988636363636364</v>
      </c>
      <c r="AJ558" s="2"/>
    </row>
    <row r="559" spans="1:36" x14ac:dyDescent="0.2">
      <c r="A559" s="2" t="s">
        <v>1876</v>
      </c>
      <c r="B559" s="2" t="s">
        <v>1877</v>
      </c>
      <c r="C559" s="2" t="s">
        <v>1878</v>
      </c>
      <c r="D559" s="2" t="s">
        <v>149</v>
      </c>
      <c r="E559" s="2" t="s">
        <v>119</v>
      </c>
      <c r="F559" s="2" t="s">
        <v>373</v>
      </c>
      <c r="G559">
        <v>403.45</v>
      </c>
      <c r="H559">
        <v>268.92</v>
      </c>
      <c r="I559">
        <v>8.8246400000000005</v>
      </c>
      <c r="J559">
        <v>121.99</v>
      </c>
      <c r="K559">
        <v>3.2828900000000001</v>
      </c>
      <c r="L559">
        <v>0.06</v>
      </c>
      <c r="M559">
        <v>1E-4</v>
      </c>
      <c r="N559" s="5">
        <v>44217</v>
      </c>
      <c r="O559">
        <v>400.48</v>
      </c>
      <c r="P559" s="5">
        <v>44306</v>
      </c>
      <c r="Q559" s="5">
        <v>44306</v>
      </c>
      <c r="R559" s="2" t="s">
        <v>104</v>
      </c>
      <c r="S559" s="2">
        <v>1985</v>
      </c>
      <c r="T559" s="2">
        <v>2021</v>
      </c>
      <c r="U559" s="2">
        <v>4</v>
      </c>
      <c r="V559" s="2">
        <v>5</v>
      </c>
      <c r="W559" s="2">
        <v>-0.90000000000000013</v>
      </c>
      <c r="X559" s="2">
        <v>-0.5</v>
      </c>
      <c r="Y559" s="2">
        <v>-0.5</v>
      </c>
      <c r="Z559" s="2">
        <v>-0.5</v>
      </c>
      <c r="AA559" s="2">
        <v>-0.5</v>
      </c>
      <c r="AB559" s="2">
        <v>0.06</v>
      </c>
      <c r="AC559" s="2">
        <v>0.06</v>
      </c>
      <c r="AD559" s="2">
        <v>0.06</v>
      </c>
      <c r="AE559" s="2">
        <v>0.06</v>
      </c>
      <c r="AF559">
        <v>0.03</v>
      </c>
      <c r="AG559" s="2"/>
      <c r="AH559" s="2"/>
      <c r="AI559" s="2"/>
      <c r="AJ559" s="2"/>
    </row>
    <row r="560" spans="1:36" x14ac:dyDescent="0.2">
      <c r="A560" s="2" t="s">
        <v>1879</v>
      </c>
      <c r="B560" s="2" t="s">
        <v>1880</v>
      </c>
      <c r="C560" s="2" t="s">
        <v>1881</v>
      </c>
      <c r="D560" s="2" t="s">
        <v>149</v>
      </c>
      <c r="E560" s="2" t="s">
        <v>40</v>
      </c>
      <c r="F560" s="2" t="s">
        <v>246</v>
      </c>
      <c r="G560">
        <v>45.98</v>
      </c>
      <c r="H560">
        <v>18.82</v>
      </c>
      <c r="I560">
        <v>84.370400000000004</v>
      </c>
      <c r="J560">
        <v>14.323</v>
      </c>
      <c r="K560">
        <v>3.1808999999999998</v>
      </c>
      <c r="L560">
        <v>0.96</v>
      </c>
      <c r="M560">
        <v>2.1100000000000001E-2</v>
      </c>
      <c r="N560" s="5">
        <v>44252</v>
      </c>
      <c r="O560">
        <v>45.56</v>
      </c>
      <c r="P560" s="5">
        <v>44306</v>
      </c>
      <c r="Q560" s="5">
        <v>44306</v>
      </c>
      <c r="R560" s="2" t="s">
        <v>104</v>
      </c>
      <c r="S560" s="2">
        <v>1983</v>
      </c>
      <c r="T560" s="2">
        <v>2021</v>
      </c>
      <c r="U560" s="2">
        <v>22</v>
      </c>
      <c r="V560" s="2">
        <v>7</v>
      </c>
      <c r="W560" s="2">
        <v>1.4824162184526273</v>
      </c>
      <c r="X560" s="2">
        <v>-0.40000000000000008</v>
      </c>
      <c r="Y560" s="2">
        <v>-0.55555555555555558</v>
      </c>
      <c r="Z560" s="2">
        <v>-0.66666666666666663</v>
      </c>
      <c r="AA560" s="2">
        <v>-0.72727272727272729</v>
      </c>
      <c r="AB560" s="2">
        <v>0.62</v>
      </c>
      <c r="AC560" s="2">
        <v>0.72</v>
      </c>
      <c r="AD560" s="2">
        <v>0.8</v>
      </c>
      <c r="AE560" s="2">
        <v>0.88</v>
      </c>
      <c r="AF560">
        <v>0.24</v>
      </c>
      <c r="AG560" s="2"/>
      <c r="AH560" s="2">
        <v>0.65454545454545443</v>
      </c>
      <c r="AI560" s="2">
        <v>0.72727272727272729</v>
      </c>
      <c r="AJ560" s="2"/>
    </row>
    <row r="561" spans="1:36" x14ac:dyDescent="0.2">
      <c r="A561" s="2" t="s">
        <v>1882</v>
      </c>
      <c r="B561" s="2" t="s">
        <v>1883</v>
      </c>
      <c r="C561" s="2" t="s">
        <v>1884</v>
      </c>
      <c r="D561" s="2" t="s">
        <v>149</v>
      </c>
      <c r="E561" s="2" t="s">
        <v>132</v>
      </c>
      <c r="F561" s="2" t="s">
        <v>1885</v>
      </c>
      <c r="G561">
        <v>393.15</v>
      </c>
      <c r="H561">
        <v>293.83999999999997</v>
      </c>
      <c r="I561">
        <v>38.013100000000001</v>
      </c>
      <c r="J561">
        <v>35.359000000000002</v>
      </c>
      <c r="K561">
        <v>10.513</v>
      </c>
      <c r="L561">
        <v>3.16</v>
      </c>
      <c r="M561">
        <v>8.5000000000000006E-3</v>
      </c>
      <c r="N561" s="5">
        <v>44315</v>
      </c>
      <c r="O561">
        <v>371.73</v>
      </c>
      <c r="P561" s="5">
        <v>44306</v>
      </c>
      <c r="Q561" s="5">
        <v>44306</v>
      </c>
      <c r="R561" s="2" t="s">
        <v>2865</v>
      </c>
      <c r="S561" s="2">
        <v>2005</v>
      </c>
      <c r="T561" s="2">
        <v>2021</v>
      </c>
      <c r="U561" s="2">
        <v>12</v>
      </c>
      <c r="V561" s="2">
        <v>4</v>
      </c>
      <c r="W561" s="2">
        <v>0.57303370786516838</v>
      </c>
      <c r="X561" s="2">
        <v>-0.49090909090909096</v>
      </c>
      <c r="Y561" s="2">
        <v>-0.6</v>
      </c>
      <c r="Z561" s="2">
        <v>-0.68325791855203621</v>
      </c>
      <c r="AA561" s="2">
        <v>-0.94509803921568636</v>
      </c>
      <c r="AB561" s="2">
        <v>8.9499999999999993</v>
      </c>
      <c r="AC561" s="2">
        <v>2.21</v>
      </c>
      <c r="AD561" s="2">
        <v>2.52</v>
      </c>
      <c r="AE561" s="2">
        <v>12.75</v>
      </c>
      <c r="AF561">
        <v>0.7</v>
      </c>
      <c r="AG561" s="2">
        <v>1.4672131147540983</v>
      </c>
      <c r="AH561" s="2">
        <v>0.31126760563380285</v>
      </c>
      <c r="AI561" s="2">
        <v>0.30361445783132529</v>
      </c>
      <c r="AJ561" s="2">
        <v>1.4166666666666667</v>
      </c>
    </row>
    <row r="562" spans="1:36" x14ac:dyDescent="0.2">
      <c r="A562" s="2" t="s">
        <v>1887</v>
      </c>
      <c r="B562" s="2" t="s">
        <v>1888</v>
      </c>
      <c r="C562" s="2" t="s">
        <v>1889</v>
      </c>
      <c r="D562" s="2" t="s">
        <v>149</v>
      </c>
      <c r="E562" s="2" t="s">
        <v>186</v>
      </c>
      <c r="F562" s="2" t="s">
        <v>1620</v>
      </c>
      <c r="G562">
        <v>184.51</v>
      </c>
      <c r="H562">
        <v>146.15</v>
      </c>
      <c r="I562">
        <v>77.872299999999996</v>
      </c>
      <c r="J562">
        <v>21.934999999999999</v>
      </c>
      <c r="K562">
        <v>8.3428299999999993</v>
      </c>
      <c r="L562">
        <v>5.32</v>
      </c>
      <c r="M562">
        <v>2.9100000000000001E-2</v>
      </c>
      <c r="N562" s="5">
        <v>44267</v>
      </c>
      <c r="O562">
        <v>183</v>
      </c>
      <c r="P562" s="5">
        <v>44306</v>
      </c>
      <c r="Q562" s="5">
        <v>44306</v>
      </c>
      <c r="R562" s="2" t="s">
        <v>104</v>
      </c>
      <c r="S562" s="2">
        <v>2015</v>
      </c>
      <c r="T562" s="2">
        <v>2021</v>
      </c>
      <c r="U562" s="2">
        <v>5</v>
      </c>
      <c r="V562" s="2">
        <v>1</v>
      </c>
      <c r="W562" s="2">
        <v>-0.60239162929745893</v>
      </c>
      <c r="X562" s="2"/>
      <c r="Y562" s="2">
        <v>-0.63106796116504849</v>
      </c>
      <c r="Z562" s="2">
        <v>-0.68888888888888888</v>
      </c>
      <c r="AA562" s="2">
        <v>-0.73022312373225151</v>
      </c>
      <c r="AB562" s="2">
        <v>3.9</v>
      </c>
      <c r="AC562" s="2">
        <v>4.2750000000000004</v>
      </c>
      <c r="AD562" s="2">
        <v>4.5750000000000002</v>
      </c>
      <c r="AE562" s="2">
        <v>4.93</v>
      </c>
      <c r="AF562">
        <v>1.33</v>
      </c>
      <c r="AG562" s="2">
        <v>3.9</v>
      </c>
      <c r="AH562" s="2">
        <v>3.2884615384615388</v>
      </c>
      <c r="AI562" s="2">
        <v>2.5416666666666665</v>
      </c>
      <c r="AJ562" s="2"/>
    </row>
    <row r="563" spans="1:36" x14ac:dyDescent="0.2">
      <c r="A563" s="2" t="s">
        <v>1890</v>
      </c>
      <c r="B563" s="2" t="s">
        <v>1891</v>
      </c>
      <c r="C563" s="2" t="s">
        <v>1892</v>
      </c>
      <c r="D563" s="2" t="s">
        <v>149</v>
      </c>
      <c r="E563" s="2" t="s">
        <v>52</v>
      </c>
      <c r="F563" s="2" t="s">
        <v>61</v>
      </c>
      <c r="G563">
        <v>277.08999999999997</v>
      </c>
      <c r="H563">
        <v>140.93</v>
      </c>
      <c r="I563">
        <v>21.646999999999998</v>
      </c>
      <c r="J563">
        <v>54.598999999999997</v>
      </c>
      <c r="K563">
        <v>4.7616300000000003</v>
      </c>
      <c r="L563">
        <v>5.4</v>
      </c>
      <c r="M563">
        <v>2.0799999999999999E-2</v>
      </c>
      <c r="N563" s="5">
        <v>44245</v>
      </c>
      <c r="O563">
        <v>259.98</v>
      </c>
      <c r="P563" s="5">
        <v>44306</v>
      </c>
      <c r="Q563" s="5">
        <v>44306</v>
      </c>
      <c r="R563" s="2" t="s">
        <v>104</v>
      </c>
      <c r="S563" s="2">
        <v>1985</v>
      </c>
      <c r="T563" s="2">
        <v>2021</v>
      </c>
      <c r="U563" s="2">
        <v>22</v>
      </c>
      <c r="V563" s="2">
        <v>5</v>
      </c>
      <c r="W563" s="2">
        <v>3.9090909090909096</v>
      </c>
      <c r="X563" s="2">
        <v>-0.5195729537366548</v>
      </c>
      <c r="Y563" s="2">
        <v>-0.66249999999999998</v>
      </c>
      <c r="Z563" s="2">
        <v>-0.69594594594594594</v>
      </c>
      <c r="AA563" s="2">
        <v>-0.74446337308347532</v>
      </c>
      <c r="AB563" s="2">
        <v>4.21</v>
      </c>
      <c r="AC563" s="2">
        <v>4.4400000000000004</v>
      </c>
      <c r="AD563" s="2">
        <v>4.9020000000000001</v>
      </c>
      <c r="AE563" s="2">
        <v>5.2830000000000004</v>
      </c>
      <c r="AF563">
        <v>1.35</v>
      </c>
      <c r="AG563" s="2">
        <v>0.70166666666666666</v>
      </c>
      <c r="AH563" s="2">
        <v>0.33636363636363642</v>
      </c>
      <c r="AI563" s="2">
        <v>0.33806896551724142</v>
      </c>
      <c r="AJ563" s="2"/>
    </row>
    <row r="564" spans="1:36" x14ac:dyDescent="0.2">
      <c r="A564" s="2" t="s">
        <v>1893</v>
      </c>
      <c r="B564" s="2" t="s">
        <v>1894</v>
      </c>
      <c r="C564" s="2" t="s">
        <v>1895</v>
      </c>
      <c r="D564" s="2" t="s">
        <v>149</v>
      </c>
      <c r="E564" s="2" t="s">
        <v>44</v>
      </c>
      <c r="F564" s="2" t="s">
        <v>616</v>
      </c>
      <c r="G564">
        <v>95.93</v>
      </c>
      <c r="H564">
        <v>36.47</v>
      </c>
      <c r="I564">
        <v>12.4297</v>
      </c>
      <c r="J564">
        <v>34.332999999999998</v>
      </c>
      <c r="K564">
        <v>2.6776</v>
      </c>
      <c r="L564">
        <v>0.8</v>
      </c>
      <c r="M564">
        <v>8.6999999999999994E-3</v>
      </c>
      <c r="N564" s="5">
        <v>44243</v>
      </c>
      <c r="O564">
        <v>91.93</v>
      </c>
      <c r="P564" s="5">
        <v>44306</v>
      </c>
      <c r="Q564" s="5">
        <v>44306</v>
      </c>
      <c r="R564" s="2" t="s">
        <v>104</v>
      </c>
      <c r="S564" s="2">
        <v>1997</v>
      </c>
      <c r="T564" s="2">
        <v>2021</v>
      </c>
      <c r="U564" s="2">
        <v>16</v>
      </c>
      <c r="V564" s="2">
        <v>7</v>
      </c>
      <c r="W564" s="2">
        <v>1.5050100200400804</v>
      </c>
      <c r="X564" s="2">
        <v>-2.4937655860349148E-3</v>
      </c>
      <c r="Y564" s="2">
        <v>-0.41176470588235298</v>
      </c>
      <c r="Z564" s="2">
        <v>-0.61904761904761907</v>
      </c>
      <c r="AA564" s="2">
        <v>-0.72413793103448265</v>
      </c>
      <c r="AB564" s="2">
        <v>0.42499999999999999</v>
      </c>
      <c r="AC564" s="2">
        <v>0.52500000000000002</v>
      </c>
      <c r="AD564" s="2">
        <v>0.625</v>
      </c>
      <c r="AE564" s="2">
        <v>0.72499999999999998</v>
      </c>
      <c r="AF564">
        <v>0.2</v>
      </c>
      <c r="AG564" s="2">
        <v>0.15740740740740738</v>
      </c>
      <c r="AH564" s="2">
        <v>0.13815789473684212</v>
      </c>
      <c r="AI564" s="2">
        <v>0.14534883720930231</v>
      </c>
      <c r="AJ564" s="2">
        <v>0.11328125</v>
      </c>
    </row>
    <row r="565" spans="1:36" x14ac:dyDescent="0.2">
      <c r="A565" s="2" t="s">
        <v>1896</v>
      </c>
      <c r="B565" s="2" t="s">
        <v>1897</v>
      </c>
      <c r="C565" s="2" t="s">
        <v>1898</v>
      </c>
      <c r="D565" s="2" t="s">
        <v>149</v>
      </c>
      <c r="E565" s="2" t="s">
        <v>501</v>
      </c>
      <c r="F565" s="2" t="s">
        <v>1584</v>
      </c>
      <c r="G565">
        <v>141.97999999999999</v>
      </c>
      <c r="H565">
        <v>92.39</v>
      </c>
      <c r="I565">
        <v>20.015499999999999</v>
      </c>
      <c r="J565">
        <v>64.122</v>
      </c>
      <c r="K565">
        <v>2.2093799999999999</v>
      </c>
      <c r="L565">
        <v>4.34</v>
      </c>
      <c r="M565">
        <v>3.0599999999999999E-2</v>
      </c>
      <c r="N565" s="5">
        <v>44267</v>
      </c>
      <c r="O565">
        <v>141.66999999999999</v>
      </c>
      <c r="P565" s="5">
        <v>44306</v>
      </c>
      <c r="Q565" s="5">
        <v>44306</v>
      </c>
      <c r="R565" s="2" t="s">
        <v>104</v>
      </c>
      <c r="S565" s="2">
        <v>1963</v>
      </c>
      <c r="T565" s="2">
        <v>2021</v>
      </c>
      <c r="U565" s="2">
        <v>29</v>
      </c>
      <c r="V565" s="2">
        <v>9</v>
      </c>
      <c r="W565" s="2">
        <v>-9.5833333333333326E-2</v>
      </c>
      <c r="X565" s="2">
        <v>-0.59665427509293678</v>
      </c>
      <c r="Y565" s="2">
        <v>-0.64484451718494273</v>
      </c>
      <c r="Z565" s="2">
        <v>-0.75762314308053169</v>
      </c>
      <c r="AA565" s="2">
        <v>-0.73690591658583893</v>
      </c>
      <c r="AB565" s="2">
        <v>4.1829999999999998</v>
      </c>
      <c r="AC565" s="2">
        <v>4.4764999999999997</v>
      </c>
      <c r="AD565" s="2">
        <v>3.8479999999999999</v>
      </c>
      <c r="AE565" s="2">
        <v>4.1239999999999997</v>
      </c>
      <c r="AF565">
        <v>1.085</v>
      </c>
      <c r="AG565" s="2">
        <v>0.66396825396825399</v>
      </c>
      <c r="AH565" s="2">
        <v>0.72201612903225798</v>
      </c>
      <c r="AI565" s="2">
        <v>0.61079365079365078</v>
      </c>
      <c r="AJ565" s="2"/>
    </row>
    <row r="566" spans="1:36" x14ac:dyDescent="0.2">
      <c r="A566" s="2" t="s">
        <v>1899</v>
      </c>
      <c r="B566" s="2" t="s">
        <v>1900</v>
      </c>
      <c r="C566" s="2" t="s">
        <v>1901</v>
      </c>
      <c r="D566" s="2" t="s">
        <v>149</v>
      </c>
      <c r="E566" s="2" t="s">
        <v>40</v>
      </c>
      <c r="F566" s="2" t="s">
        <v>486</v>
      </c>
      <c r="G566">
        <v>31.94</v>
      </c>
      <c r="H566">
        <v>13.21</v>
      </c>
      <c r="J566">
        <v>22.23</v>
      </c>
      <c r="K566">
        <v>1.3963099999999999</v>
      </c>
      <c r="N566" s="5">
        <v>43914</v>
      </c>
      <c r="O566">
        <v>31.04</v>
      </c>
      <c r="P566" s="5">
        <v>44306</v>
      </c>
      <c r="Q566" s="5">
        <v>44306</v>
      </c>
      <c r="R566" s="2" t="s">
        <v>104</v>
      </c>
      <c r="S566" s="2">
        <v>2010</v>
      </c>
      <c r="T566" s="2">
        <v>2020</v>
      </c>
      <c r="U566" s="2">
        <v>6</v>
      </c>
      <c r="V566" s="2">
        <v>2</v>
      </c>
      <c r="W566" s="2">
        <v>-0.1545893719806764</v>
      </c>
      <c r="X566" s="2">
        <v>-0.47161835748792275</v>
      </c>
      <c r="Y566" s="2">
        <v>-0.97800346916714842</v>
      </c>
      <c r="Z566" s="2">
        <v>-0.64300285597715223</v>
      </c>
      <c r="AA566" s="2">
        <v>-0.74390243902439024</v>
      </c>
      <c r="AB566" s="2">
        <v>0.58823999999999999</v>
      </c>
      <c r="AC566" s="2">
        <v>0.72570999999999997</v>
      </c>
      <c r="AD566" s="2">
        <v>0.82</v>
      </c>
      <c r="AE566" s="2">
        <v>0.21</v>
      </c>
      <c r="AG566" s="2"/>
      <c r="AH566" s="2">
        <v>0.12095166666666668</v>
      </c>
      <c r="AI566" s="2">
        <v>0.1822222222222222</v>
      </c>
      <c r="AJ566" s="2">
        <v>-1.0096153846153843E-2</v>
      </c>
    </row>
    <row r="567" spans="1:36" x14ac:dyDescent="0.2">
      <c r="A567" s="2" t="s">
        <v>1902</v>
      </c>
      <c r="B567" s="2" t="s">
        <v>1903</v>
      </c>
      <c r="C567" s="2" t="s">
        <v>1904</v>
      </c>
      <c r="D567" s="2" t="s">
        <v>149</v>
      </c>
      <c r="E567" s="2" t="s">
        <v>119</v>
      </c>
      <c r="F567" s="2" t="s">
        <v>434</v>
      </c>
      <c r="G567">
        <v>248.86</v>
      </c>
      <c r="H567">
        <v>138.07</v>
      </c>
      <c r="I567">
        <v>49.508699999999997</v>
      </c>
      <c r="J567">
        <v>51.332999999999998</v>
      </c>
      <c r="K567">
        <v>4.7113899999999997</v>
      </c>
      <c r="L567">
        <v>0.84</v>
      </c>
      <c r="M567">
        <v>3.5000000000000001E-3</v>
      </c>
      <c r="N567" s="5">
        <v>44280</v>
      </c>
      <c r="O567">
        <v>241.85</v>
      </c>
      <c r="P567" s="5">
        <v>44306</v>
      </c>
      <c r="Q567" s="5">
        <v>44306</v>
      </c>
      <c r="R567" s="2" t="s">
        <v>104</v>
      </c>
      <c r="S567" s="2">
        <v>1994</v>
      </c>
      <c r="T567" s="2">
        <v>2021</v>
      </c>
      <c r="U567" s="2">
        <v>15</v>
      </c>
      <c r="V567" s="2">
        <v>12</v>
      </c>
      <c r="W567" s="2">
        <v>1.8672856362643364</v>
      </c>
      <c r="X567" s="2">
        <v>-0.47499999999999998</v>
      </c>
      <c r="Y567" s="2">
        <v>-0.99168359648810156</v>
      </c>
      <c r="Z567" s="2">
        <v>-0.67187500000000011</v>
      </c>
      <c r="AA567" s="2">
        <v>-0.70833333333333337</v>
      </c>
      <c r="AB567" s="2">
        <v>0.56000000000000005</v>
      </c>
      <c r="AC567" s="2">
        <v>0.64</v>
      </c>
      <c r="AD567" s="2">
        <v>0.68</v>
      </c>
      <c r="AE567" s="2">
        <v>0.72</v>
      </c>
      <c r="AF567">
        <v>0.21</v>
      </c>
      <c r="AG567" s="2">
        <v>0.16</v>
      </c>
      <c r="AH567" s="2">
        <v>0.17297297297297295</v>
      </c>
      <c r="AI567" s="2">
        <v>0.1658536585365854</v>
      </c>
      <c r="AJ567" s="2"/>
    </row>
    <row r="568" spans="1:36" x14ac:dyDescent="0.2">
      <c r="A568" s="2" t="s">
        <v>1905</v>
      </c>
      <c r="B568" s="2" t="s">
        <v>1906</v>
      </c>
      <c r="C568" s="2" t="s">
        <v>1907</v>
      </c>
      <c r="D568" s="2" t="s">
        <v>149</v>
      </c>
      <c r="E568" s="2" t="s">
        <v>44</v>
      </c>
      <c r="F568" s="2" t="s">
        <v>160</v>
      </c>
      <c r="G568">
        <v>149.72999999999999</v>
      </c>
      <c r="H568">
        <v>56.51</v>
      </c>
      <c r="J568">
        <v>19.684000000000001</v>
      </c>
      <c r="K568">
        <v>7.2617399999999996</v>
      </c>
      <c r="L568">
        <v>1.55</v>
      </c>
      <c r="M568">
        <v>1.0800000000000001E-2</v>
      </c>
      <c r="N568" s="5">
        <v>44294</v>
      </c>
      <c r="O568">
        <v>142.94</v>
      </c>
      <c r="P568" s="5">
        <v>44306</v>
      </c>
      <c r="Q568" s="5">
        <v>44306</v>
      </c>
      <c r="R568" s="2" t="s">
        <v>104</v>
      </c>
      <c r="S568" s="2">
        <v>1996</v>
      </c>
      <c r="T568" s="2">
        <v>2021</v>
      </c>
      <c r="U568" s="2">
        <v>18</v>
      </c>
      <c r="V568" s="2">
        <v>3</v>
      </c>
      <c r="W568" s="2">
        <v>33.955257270693515</v>
      </c>
      <c r="X568" s="2">
        <v>-0.36438523339774226</v>
      </c>
      <c r="Y568" s="2">
        <v>-0.41037735849056606</v>
      </c>
      <c r="Z568" s="2">
        <v>-0.54710144927536231</v>
      </c>
      <c r="AA568" s="2">
        <v>5.9322033898305142E-2</v>
      </c>
      <c r="AB568" s="2">
        <v>3.01</v>
      </c>
      <c r="AC568" s="2">
        <v>2.76</v>
      </c>
      <c r="AD568" s="2">
        <v>3.26</v>
      </c>
      <c r="AE568" s="2">
        <v>1.18</v>
      </c>
      <c r="AF568">
        <v>1.25</v>
      </c>
      <c r="AG568" s="2">
        <v>0.79210526315789476</v>
      </c>
      <c r="AH568" s="2">
        <v>0.58723404255319145</v>
      </c>
      <c r="AI568" s="2">
        <v>0.5719298245614034</v>
      </c>
      <c r="AJ568" s="2"/>
    </row>
    <row r="569" spans="1:36" x14ac:dyDescent="0.2">
      <c r="A569" s="2" t="s">
        <v>1908</v>
      </c>
      <c r="B569" s="2" t="s">
        <v>1909</v>
      </c>
      <c r="C569" s="2" t="s">
        <v>1910</v>
      </c>
      <c r="D569" s="2" t="s">
        <v>149</v>
      </c>
      <c r="E569" s="2" t="s">
        <v>119</v>
      </c>
      <c r="F569" s="2" t="s">
        <v>801</v>
      </c>
      <c r="G569">
        <v>125.28</v>
      </c>
      <c r="H569">
        <v>71.03</v>
      </c>
      <c r="I569">
        <v>17.778500000000001</v>
      </c>
      <c r="J569">
        <v>12.586</v>
      </c>
      <c r="K569">
        <v>8.9146699999999992</v>
      </c>
      <c r="N569" s="5"/>
      <c r="O569">
        <v>112.2</v>
      </c>
      <c r="P569" s="5">
        <v>44306</v>
      </c>
      <c r="Q569" s="5">
        <v>44306</v>
      </c>
      <c r="R569" s="2" t="s">
        <v>1703</v>
      </c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G569" s="2"/>
      <c r="AH569" s="2"/>
      <c r="AI569" s="2"/>
      <c r="AJ569" s="2"/>
    </row>
    <row r="570" spans="1:36" x14ac:dyDescent="0.2">
      <c r="A570" s="2" t="s">
        <v>1911</v>
      </c>
      <c r="B570" s="2" t="s">
        <v>1912</v>
      </c>
      <c r="C570" s="2" t="s">
        <v>1913</v>
      </c>
      <c r="D570" s="2" t="s">
        <v>149</v>
      </c>
      <c r="E570" s="2" t="s">
        <v>52</v>
      </c>
      <c r="F570" s="2" t="s">
        <v>1797</v>
      </c>
      <c r="G570">
        <v>392.42</v>
      </c>
      <c r="H570">
        <v>117.85</v>
      </c>
      <c r="I570">
        <v>33.8765</v>
      </c>
      <c r="J570">
        <v>44.930999999999997</v>
      </c>
      <c r="K570">
        <v>8.2408599999999996</v>
      </c>
      <c r="L570">
        <v>3.6</v>
      </c>
      <c r="M570">
        <v>9.7000000000000003E-3</v>
      </c>
      <c r="N570" s="5">
        <v>44285</v>
      </c>
      <c r="O570">
        <v>370.27</v>
      </c>
      <c r="P570" s="5">
        <v>44306</v>
      </c>
      <c r="Q570" s="5">
        <v>44306</v>
      </c>
      <c r="R570" s="2" t="s">
        <v>104</v>
      </c>
      <c r="S570" s="2">
        <v>1973</v>
      </c>
      <c r="T570" s="2">
        <v>2021</v>
      </c>
      <c r="U570" s="2">
        <v>28</v>
      </c>
      <c r="V570" s="2">
        <v>7</v>
      </c>
      <c r="W570" s="2">
        <v>6.7140653124196463</v>
      </c>
      <c r="X570" s="2">
        <v>-0.61038961038961048</v>
      </c>
      <c r="Y570" s="2">
        <v>-0.625</v>
      </c>
      <c r="Z570" s="2">
        <v>-0.67153284671532854</v>
      </c>
      <c r="AA570" s="2">
        <v>-0.70394736842105265</v>
      </c>
      <c r="AB570" s="2">
        <v>2.4</v>
      </c>
      <c r="AC570" s="2">
        <v>2.74</v>
      </c>
      <c r="AD570" s="2">
        <v>3.04</v>
      </c>
      <c r="AE570" s="2">
        <v>3.04</v>
      </c>
      <c r="AF570">
        <v>0.9</v>
      </c>
      <c r="AG570" s="2">
        <v>0.35820895522388058</v>
      </c>
      <c r="AH570" s="2">
        <v>0.38055555555555559</v>
      </c>
      <c r="AI570" s="2">
        <v>0.29803921568627456</v>
      </c>
      <c r="AJ570" s="2"/>
    </row>
    <row r="571" spans="1:36" x14ac:dyDescent="0.2">
      <c r="A571" s="2" t="s">
        <v>1914</v>
      </c>
      <c r="B571" s="2" t="s">
        <v>1915</v>
      </c>
      <c r="C571" s="2" t="s">
        <v>1916</v>
      </c>
      <c r="D571" s="2" t="s">
        <v>149</v>
      </c>
      <c r="E571" s="2" t="s">
        <v>52</v>
      </c>
      <c r="F571" s="2" t="s">
        <v>879</v>
      </c>
      <c r="G571">
        <v>52.28</v>
      </c>
      <c r="H571">
        <v>17.510000000000002</v>
      </c>
      <c r="J571">
        <v>0.75600000000000001</v>
      </c>
      <c r="K571">
        <v>58.796300000000002</v>
      </c>
      <c r="N571" s="5">
        <v>43880</v>
      </c>
      <c r="O571">
        <v>44.45</v>
      </c>
      <c r="P571" s="5">
        <v>44306</v>
      </c>
      <c r="Q571" s="5">
        <v>44306</v>
      </c>
      <c r="R571" s="2" t="s">
        <v>1703</v>
      </c>
      <c r="S571" s="2">
        <v>2014</v>
      </c>
      <c r="T571" s="2">
        <v>2020</v>
      </c>
      <c r="U571" s="2">
        <v>5</v>
      </c>
      <c r="V571" s="2">
        <v>1</v>
      </c>
      <c r="W571" s="2">
        <v>0.34333333333333349</v>
      </c>
      <c r="X571" s="2"/>
      <c r="Y571" s="2">
        <v>-0.1044444444444444</v>
      </c>
      <c r="Z571" s="2">
        <v>-0.60334645669291331</v>
      </c>
      <c r="AA571" s="2">
        <v>-0.73240371845949537</v>
      </c>
      <c r="AB571" s="2">
        <v>1.016</v>
      </c>
      <c r="AC571" s="2">
        <v>1.31</v>
      </c>
      <c r="AD571" s="2">
        <v>1.506</v>
      </c>
      <c r="AE571" s="2">
        <v>0.40300000000000002</v>
      </c>
      <c r="AG571" s="2">
        <v>0.2309090909090909</v>
      </c>
      <c r="AH571" s="2">
        <v>0.22982456140350876</v>
      </c>
      <c r="AI571" s="2">
        <v>0.2063013698630137</v>
      </c>
      <c r="AJ571" s="2"/>
    </row>
    <row r="572" spans="1:36" x14ac:dyDescent="0.2">
      <c r="A572" s="2" t="s">
        <v>1917</v>
      </c>
      <c r="B572" s="2" t="s">
        <v>1918</v>
      </c>
      <c r="C572" s="2" t="s">
        <v>1919</v>
      </c>
      <c r="D572" s="2" t="s">
        <v>149</v>
      </c>
      <c r="E572" s="2" t="s">
        <v>119</v>
      </c>
      <c r="F572" s="2" t="s">
        <v>373</v>
      </c>
      <c r="G572">
        <v>65.935000000000002</v>
      </c>
      <c r="H572">
        <v>36.119999999999997</v>
      </c>
      <c r="J572">
        <v>22.710999999999999</v>
      </c>
      <c r="K572">
        <v>2.8831799999999999</v>
      </c>
      <c r="L572">
        <v>0.4</v>
      </c>
      <c r="M572">
        <v>6.1000000000000004E-3</v>
      </c>
      <c r="N572" s="5">
        <v>44280</v>
      </c>
      <c r="O572">
        <v>65.48</v>
      </c>
      <c r="P572" s="5">
        <v>44306</v>
      </c>
      <c r="Q572" s="5">
        <v>44306</v>
      </c>
      <c r="R572" s="2" t="s">
        <v>104</v>
      </c>
      <c r="S572" s="2">
        <v>1995</v>
      </c>
      <c r="T572" s="2">
        <v>2021</v>
      </c>
      <c r="U572" s="2">
        <v>21</v>
      </c>
      <c r="V572" s="2">
        <v>3</v>
      </c>
      <c r="W572" s="2">
        <v>-0.50290798826862848</v>
      </c>
      <c r="X572" s="2">
        <v>-0.62121212121212122</v>
      </c>
      <c r="Y572" s="2">
        <v>-0.67948717948717952</v>
      </c>
      <c r="Z572" s="2">
        <v>-0.71590909090909094</v>
      </c>
      <c r="AA572" s="2">
        <v>-0.75000000000000011</v>
      </c>
      <c r="AB572" s="2">
        <v>0.4395</v>
      </c>
      <c r="AC572" s="2">
        <v>0.35199999999999998</v>
      </c>
      <c r="AD572" s="2">
        <v>0.376</v>
      </c>
      <c r="AE572" s="2">
        <v>0.4</v>
      </c>
      <c r="AF572">
        <v>0.1</v>
      </c>
      <c r="AG572" s="2">
        <v>-6.3695652173913042E-2</v>
      </c>
      <c r="AH572" s="2">
        <v>-7.8222222222222221E-2</v>
      </c>
      <c r="AI572" s="2">
        <v>0.31333333333333335</v>
      </c>
      <c r="AJ572" s="2"/>
    </row>
    <row r="573" spans="1:36" x14ac:dyDescent="0.2">
      <c r="A573" s="2" t="s">
        <v>1920</v>
      </c>
      <c r="B573" s="2" t="s">
        <v>1921</v>
      </c>
      <c r="C573" s="2" t="s">
        <v>1922</v>
      </c>
      <c r="D573" s="2" t="s">
        <v>149</v>
      </c>
      <c r="E573" s="2" t="s">
        <v>36</v>
      </c>
      <c r="F573" s="2" t="s">
        <v>1652</v>
      </c>
      <c r="G573">
        <v>26.13</v>
      </c>
      <c r="H573">
        <v>7.73</v>
      </c>
      <c r="J573">
        <v>7.5519999999999996</v>
      </c>
      <c r="K573">
        <v>2.7767499999999998</v>
      </c>
      <c r="L573">
        <v>0.63</v>
      </c>
      <c r="M573">
        <v>2.86E-2</v>
      </c>
      <c r="N573" s="5">
        <v>44267</v>
      </c>
      <c r="O573">
        <v>20.97</v>
      </c>
      <c r="P573" s="5">
        <v>44306</v>
      </c>
      <c r="Q573" s="5">
        <v>44306</v>
      </c>
      <c r="R573" s="2" t="s">
        <v>104</v>
      </c>
      <c r="S573" s="2">
        <v>1994</v>
      </c>
      <c r="T573" s="2">
        <v>2021</v>
      </c>
      <c r="U573" s="2">
        <v>15</v>
      </c>
      <c r="V573" s="2">
        <v>5</v>
      </c>
      <c r="W573" s="2">
        <v>4</v>
      </c>
      <c r="X573" s="2">
        <v>-0.68085106382978722</v>
      </c>
      <c r="Y573" s="2">
        <v>-0.2857142857142857</v>
      </c>
      <c r="Z573" s="2">
        <v>0</v>
      </c>
      <c r="AA573" s="2">
        <v>-0.55882352941176472</v>
      </c>
      <c r="AB573" s="2">
        <v>0.3</v>
      </c>
      <c r="AC573" s="2">
        <v>0.3</v>
      </c>
      <c r="AD573" s="2">
        <v>0.35</v>
      </c>
      <c r="AE573" s="2">
        <v>0.68</v>
      </c>
      <c r="AF573">
        <v>0.3</v>
      </c>
      <c r="AG573" s="2">
        <v>0.17647058823529413</v>
      </c>
      <c r="AH573" s="2">
        <v>4.9180327868852458E-2</v>
      </c>
      <c r="AI573" s="2"/>
      <c r="AJ573" s="2"/>
    </row>
    <row r="574" spans="1:36" x14ac:dyDescent="0.2">
      <c r="A574" s="2" t="s">
        <v>1923</v>
      </c>
      <c r="B574" s="2" t="s">
        <v>1924</v>
      </c>
      <c r="C574" s="2" t="s">
        <v>1925</v>
      </c>
      <c r="D574" s="2" t="s">
        <v>149</v>
      </c>
      <c r="E574" s="2" t="s">
        <v>186</v>
      </c>
      <c r="F574" s="2" t="s">
        <v>1039</v>
      </c>
      <c r="G574">
        <v>165.49</v>
      </c>
      <c r="H574">
        <v>124.65</v>
      </c>
      <c r="I574">
        <v>150.94</v>
      </c>
      <c r="J574">
        <v>59.819000000000003</v>
      </c>
      <c r="K574">
        <v>2.5232800000000002</v>
      </c>
      <c r="L574">
        <v>4.6399999999999997</v>
      </c>
      <c r="M574">
        <v>3.0700000000000002E-2</v>
      </c>
      <c r="N574" s="5">
        <v>44267</v>
      </c>
      <c r="O574">
        <v>150.94</v>
      </c>
      <c r="P574" s="5">
        <v>44306</v>
      </c>
      <c r="Q574" s="5">
        <v>44306</v>
      </c>
      <c r="R574" s="2" t="s">
        <v>104</v>
      </c>
      <c r="S574" s="2">
        <v>2005</v>
      </c>
      <c r="T574" s="2">
        <v>2021</v>
      </c>
      <c r="U574" s="2">
        <v>14</v>
      </c>
      <c r="V574" s="2">
        <v>2</v>
      </c>
      <c r="W574" s="2">
        <v>0.16349047141424264</v>
      </c>
      <c r="X574" s="2">
        <v>-0.65060240963855431</v>
      </c>
      <c r="Y574" s="2">
        <v>-0.67045454545454553</v>
      </c>
      <c r="Z574" s="2">
        <v>-0.71287128712871284</v>
      </c>
      <c r="AA574" s="2">
        <v>-0.7410714285714286</v>
      </c>
      <c r="AB574" s="2">
        <v>3.72</v>
      </c>
      <c r="AC574" s="2">
        <v>4.04</v>
      </c>
      <c r="AD574" s="2">
        <v>4.32</v>
      </c>
      <c r="AE574" s="2">
        <v>4.4800000000000004</v>
      </c>
      <c r="AF574">
        <v>1.1599999999999999</v>
      </c>
      <c r="AG574" s="2"/>
      <c r="AH574" s="2">
        <v>3.3666666666666667</v>
      </c>
      <c r="AI574" s="2">
        <v>1.8000000000000005</v>
      </c>
      <c r="AJ574" s="2"/>
    </row>
    <row r="575" spans="1:36" x14ac:dyDescent="0.2">
      <c r="A575" s="2" t="s">
        <v>1926</v>
      </c>
      <c r="B575" s="2" t="s">
        <v>1927</v>
      </c>
      <c r="C575" s="2" t="s">
        <v>1928</v>
      </c>
      <c r="D575" s="2" t="s">
        <v>149</v>
      </c>
      <c r="E575" s="2" t="s">
        <v>127</v>
      </c>
      <c r="F575" s="2" t="s">
        <v>239</v>
      </c>
      <c r="G575">
        <v>203.02</v>
      </c>
      <c r="H575">
        <v>98.65</v>
      </c>
      <c r="J575">
        <v>46.338999999999999</v>
      </c>
      <c r="K575">
        <v>3.9446300000000001</v>
      </c>
      <c r="N575" s="5">
        <v>43812</v>
      </c>
      <c r="O575">
        <v>182.79</v>
      </c>
      <c r="P575" s="5">
        <v>44306</v>
      </c>
      <c r="Q575" s="5">
        <v>44306</v>
      </c>
      <c r="R575" s="2" t="s">
        <v>1727</v>
      </c>
      <c r="S575" s="2">
        <v>1963</v>
      </c>
      <c r="T575" s="2">
        <v>2019</v>
      </c>
      <c r="U575" s="2">
        <v>26</v>
      </c>
      <c r="V575" s="2">
        <v>8</v>
      </c>
      <c r="W575" s="2">
        <v>1691.3076923076926</v>
      </c>
      <c r="X575" s="2">
        <v>1.3466666666666669</v>
      </c>
      <c r="Y575" s="2">
        <v>0.53043478260869581</v>
      </c>
      <c r="Z575" s="2">
        <v>0.18120805369127521</v>
      </c>
      <c r="AA575" s="2">
        <v>2.3255813953488393E-2</v>
      </c>
      <c r="AB575" s="2">
        <v>1.62</v>
      </c>
      <c r="AC575" s="2">
        <v>1.72</v>
      </c>
      <c r="AD575" s="2">
        <v>1.76</v>
      </c>
      <c r="AE575" s="2"/>
      <c r="AG575" s="2">
        <v>0.28421052631578947</v>
      </c>
      <c r="AH575" s="2">
        <v>0.20476190476190476</v>
      </c>
      <c r="AI575" s="2">
        <v>0.26666666666666666</v>
      </c>
      <c r="AJ575" s="2"/>
    </row>
    <row r="576" spans="1:36" x14ac:dyDescent="0.2">
      <c r="A576" s="2" t="s">
        <v>1930</v>
      </c>
      <c r="B576" s="2" t="s">
        <v>1931</v>
      </c>
      <c r="C576" s="2" t="s">
        <v>1932</v>
      </c>
      <c r="D576" s="2" t="s">
        <v>149</v>
      </c>
      <c r="E576" s="2" t="s">
        <v>48</v>
      </c>
      <c r="F576" s="2" t="s">
        <v>1071</v>
      </c>
      <c r="G576">
        <v>104.49</v>
      </c>
      <c r="H576">
        <v>31.09</v>
      </c>
      <c r="I576">
        <v>26.918800000000001</v>
      </c>
      <c r="J576">
        <v>32.055</v>
      </c>
      <c r="K576">
        <v>3.0198100000000001</v>
      </c>
      <c r="L576">
        <v>1.76</v>
      </c>
      <c r="M576">
        <v>1.8200000000000001E-2</v>
      </c>
      <c r="N576" s="5">
        <v>44244</v>
      </c>
      <c r="O576">
        <v>96.8</v>
      </c>
      <c r="P576" s="5">
        <v>44306</v>
      </c>
      <c r="Q576" s="5">
        <v>44306</v>
      </c>
      <c r="R576" s="2" t="s">
        <v>104</v>
      </c>
      <c r="S576" s="2">
        <v>2008</v>
      </c>
      <c r="T576" s="2">
        <v>2021</v>
      </c>
      <c r="U576" s="2">
        <v>9</v>
      </c>
      <c r="V576" s="2">
        <v>3</v>
      </c>
      <c r="W576" s="2">
        <v>0.83333333333333337</v>
      </c>
      <c r="X576" s="2">
        <v>-0.62068965517241381</v>
      </c>
      <c r="Y576" s="2">
        <v>-0.62068965517241381</v>
      </c>
      <c r="Z576" s="2">
        <v>-0.70666666666666667</v>
      </c>
      <c r="AA576" s="2">
        <v>-0.75</v>
      </c>
      <c r="AB576" s="2">
        <v>1.3</v>
      </c>
      <c r="AC576" s="2">
        <v>1.5</v>
      </c>
      <c r="AD576" s="2">
        <v>1.68</v>
      </c>
      <c r="AE576" s="2">
        <v>1.76</v>
      </c>
      <c r="AF576">
        <v>0.44</v>
      </c>
      <c r="AG576" s="2">
        <v>0.24074074074074073</v>
      </c>
      <c r="AH576" s="2">
        <v>0.19230769230769232</v>
      </c>
      <c r="AI576" s="2">
        <v>0.18461538461538465</v>
      </c>
      <c r="AJ576" s="2"/>
    </row>
    <row r="577" spans="1:36" x14ac:dyDescent="0.2">
      <c r="A577" s="2" t="s">
        <v>1933</v>
      </c>
      <c r="B577" s="2" t="s">
        <v>1934</v>
      </c>
      <c r="C577" s="2" t="s">
        <v>1935</v>
      </c>
      <c r="D577" s="2" t="s">
        <v>149</v>
      </c>
      <c r="E577" s="2" t="s">
        <v>127</v>
      </c>
      <c r="F577" s="2" t="s">
        <v>239</v>
      </c>
      <c r="G577">
        <v>78.14</v>
      </c>
      <c r="H577">
        <v>18.559999999999999</v>
      </c>
      <c r="I577">
        <v>24.996500000000001</v>
      </c>
      <c r="J577">
        <v>15.956</v>
      </c>
      <c r="K577">
        <v>2.2229899999999998</v>
      </c>
      <c r="N577" s="5"/>
      <c r="O577">
        <v>35.47</v>
      </c>
      <c r="P577" s="5">
        <v>44306</v>
      </c>
      <c r="Q577" s="5">
        <v>44306</v>
      </c>
      <c r="R577" s="2" t="s">
        <v>104</v>
      </c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G577" s="2"/>
      <c r="AH577" s="2"/>
      <c r="AI577" s="2"/>
      <c r="AJ577" s="2"/>
    </row>
    <row r="578" spans="1:36" x14ac:dyDescent="0.2">
      <c r="A578" s="2" t="s">
        <v>1936</v>
      </c>
      <c r="B578" s="2" t="s">
        <v>1937</v>
      </c>
      <c r="C578" s="2" t="s">
        <v>1938</v>
      </c>
      <c r="D578" s="2" t="s">
        <v>149</v>
      </c>
      <c r="E578" s="2" t="s">
        <v>127</v>
      </c>
      <c r="F578" s="2" t="s">
        <v>239</v>
      </c>
      <c r="G578">
        <v>66.7</v>
      </c>
      <c r="H578">
        <v>16.8</v>
      </c>
      <c r="I578">
        <v>21.282599999999999</v>
      </c>
      <c r="J578">
        <v>15.956</v>
      </c>
      <c r="K578">
        <v>1.8927</v>
      </c>
      <c r="N578" s="5"/>
      <c r="O578">
        <v>30.2</v>
      </c>
      <c r="P578" s="5">
        <v>44306</v>
      </c>
      <c r="Q578" s="5">
        <v>44306</v>
      </c>
      <c r="R578" s="2" t="s">
        <v>104</v>
      </c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G578" s="2"/>
      <c r="AH578" s="2"/>
      <c r="AI578" s="2"/>
      <c r="AJ578" s="2"/>
    </row>
    <row r="579" spans="1:36" x14ac:dyDescent="0.2">
      <c r="A579" s="2" t="s">
        <v>1939</v>
      </c>
      <c r="B579" s="2" t="s">
        <v>1940</v>
      </c>
      <c r="C579" s="2" t="s">
        <v>1941</v>
      </c>
      <c r="D579" s="2" t="s">
        <v>149</v>
      </c>
      <c r="E579" s="2" t="s">
        <v>127</v>
      </c>
      <c r="F579" s="2" t="s">
        <v>239</v>
      </c>
      <c r="G579">
        <v>39.24</v>
      </c>
      <c r="H579">
        <v>20.41</v>
      </c>
      <c r="I579">
        <v>12.215199999999999</v>
      </c>
      <c r="J579">
        <v>26.19</v>
      </c>
      <c r="K579">
        <v>1.40855</v>
      </c>
      <c r="N579" s="5">
        <v>41255</v>
      </c>
      <c r="O579">
        <v>36.89</v>
      </c>
      <c r="P579" s="5">
        <v>44306</v>
      </c>
      <c r="Q579" s="5">
        <v>44306</v>
      </c>
      <c r="R579" s="2" t="s">
        <v>104</v>
      </c>
      <c r="S579" s="2">
        <v>2008</v>
      </c>
      <c r="T579" s="2">
        <v>2012</v>
      </c>
      <c r="U579" s="2">
        <v>0</v>
      </c>
      <c r="V579" s="2">
        <v>2</v>
      </c>
      <c r="W579" s="2">
        <v>-0.73446627721720659</v>
      </c>
      <c r="X579" s="2"/>
      <c r="Y579" s="2"/>
      <c r="Z579" s="2">
        <v>-0.5</v>
      </c>
      <c r="AA579" s="2">
        <v>-0.5</v>
      </c>
      <c r="AB579" s="2"/>
      <c r="AC579" s="2"/>
      <c r="AD579" s="2"/>
      <c r="AE579" s="2"/>
      <c r="AG579" s="2"/>
      <c r="AH579" s="2"/>
      <c r="AI579" s="2"/>
      <c r="AJ579" s="2"/>
    </row>
    <row r="580" spans="1:36" x14ac:dyDescent="0.2">
      <c r="A580" s="2" t="s">
        <v>1942</v>
      </c>
      <c r="B580" s="2" t="s">
        <v>1943</v>
      </c>
      <c r="C580" s="2" t="s">
        <v>1944</v>
      </c>
      <c r="D580" s="2" t="s">
        <v>149</v>
      </c>
      <c r="E580" s="2" t="s">
        <v>132</v>
      </c>
      <c r="F580" s="2" t="s">
        <v>1885</v>
      </c>
      <c r="G580">
        <v>225.25</v>
      </c>
      <c r="H580">
        <v>165.37</v>
      </c>
      <c r="I580">
        <v>20.554600000000001</v>
      </c>
      <c r="J580">
        <v>27.664999999999999</v>
      </c>
      <c r="K580">
        <v>7.8904699999999997</v>
      </c>
      <c r="L580">
        <v>1.68</v>
      </c>
      <c r="M580">
        <v>7.7000000000000002E-3</v>
      </c>
      <c r="N580" s="5">
        <v>44291</v>
      </c>
      <c r="O580">
        <v>218.29</v>
      </c>
      <c r="P580" s="5">
        <v>44306</v>
      </c>
      <c r="Q580" s="5">
        <v>44306</v>
      </c>
      <c r="R580" s="2" t="s">
        <v>104</v>
      </c>
      <c r="S580" s="2">
        <v>2016</v>
      </c>
      <c r="T580" s="2">
        <v>2021</v>
      </c>
      <c r="U580" s="2">
        <v>4</v>
      </c>
      <c r="V580" s="2">
        <v>1</v>
      </c>
      <c r="W580" s="2">
        <v>-0.21999999999999997</v>
      </c>
      <c r="X580" s="2"/>
      <c r="Y580" s="2">
        <v>-0.21999999999999997</v>
      </c>
      <c r="Z580" s="2">
        <v>-0.30973451327433621</v>
      </c>
      <c r="AA580" s="2">
        <v>-0.44285714285714278</v>
      </c>
      <c r="AB580" s="2">
        <v>1.04</v>
      </c>
      <c r="AC580" s="2">
        <v>1.1299999999999999</v>
      </c>
      <c r="AD580" s="2">
        <v>1.25</v>
      </c>
      <c r="AE580" s="2">
        <v>1.4</v>
      </c>
      <c r="AF580">
        <v>0.78</v>
      </c>
      <c r="AG580" s="2">
        <v>0.23636363636363636</v>
      </c>
      <c r="AH580" s="2">
        <v>0.20178571428571429</v>
      </c>
      <c r="AI580" s="2">
        <v>0.20833333333333337</v>
      </c>
      <c r="AJ580" s="2">
        <v>0.21212121212121213</v>
      </c>
    </row>
    <row r="581" spans="1:36" x14ac:dyDescent="0.2">
      <c r="A581" s="2" t="s">
        <v>1945</v>
      </c>
      <c r="B581" s="2" t="s">
        <v>1946</v>
      </c>
      <c r="C581" s="2" t="s">
        <v>1947</v>
      </c>
      <c r="D581" s="2" t="s">
        <v>149</v>
      </c>
      <c r="E581" s="2" t="s">
        <v>132</v>
      </c>
      <c r="F581" s="2" t="s">
        <v>1885</v>
      </c>
      <c r="G581">
        <v>117.26</v>
      </c>
      <c r="H581">
        <v>72.12</v>
      </c>
      <c r="I581">
        <v>20.591200000000001</v>
      </c>
      <c r="J581">
        <v>31.216000000000001</v>
      </c>
      <c r="K581">
        <v>3.7269299999999999</v>
      </c>
      <c r="N581" s="5"/>
      <c r="O581">
        <v>116.34</v>
      </c>
      <c r="P581" s="5">
        <v>44306</v>
      </c>
      <c r="Q581" s="5">
        <v>44306</v>
      </c>
      <c r="R581" s="2" t="s">
        <v>1546</v>
      </c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G581" s="2"/>
      <c r="AH581" s="2"/>
      <c r="AI581" s="2"/>
      <c r="AJ581" s="2"/>
    </row>
    <row r="582" spans="1:36" x14ac:dyDescent="0.2">
      <c r="A582" s="2" t="s">
        <v>1948</v>
      </c>
      <c r="B582" s="2" t="s">
        <v>1949</v>
      </c>
      <c r="C582" s="2" t="s">
        <v>1950</v>
      </c>
      <c r="D582" s="2" t="s">
        <v>149</v>
      </c>
      <c r="E582" s="2" t="s">
        <v>501</v>
      </c>
      <c r="F582" s="2" t="s">
        <v>827</v>
      </c>
      <c r="G582">
        <v>87.34</v>
      </c>
      <c r="H582">
        <v>67.849999999999994</v>
      </c>
      <c r="J582">
        <v>29.442</v>
      </c>
      <c r="K582">
        <v>2.7209400000000001</v>
      </c>
      <c r="L582">
        <v>2.52</v>
      </c>
      <c r="M582">
        <v>3.15E-2</v>
      </c>
      <c r="N582" s="5">
        <v>44259</v>
      </c>
      <c r="O582">
        <v>80.11</v>
      </c>
      <c r="P582" s="5">
        <v>44306</v>
      </c>
      <c r="Q582" s="5">
        <v>44306</v>
      </c>
      <c r="R582" s="2" t="s">
        <v>104</v>
      </c>
      <c r="S582" s="2">
        <v>1985</v>
      </c>
      <c r="T582" s="2">
        <v>2021</v>
      </c>
      <c r="U582" s="2">
        <v>24</v>
      </c>
      <c r="V582" s="2">
        <v>12</v>
      </c>
      <c r="W582" s="2">
        <v>-0.31273726927608331</v>
      </c>
      <c r="X582" s="2">
        <v>-0.73750000000000004</v>
      </c>
      <c r="Y582" s="2">
        <v>-0.77500000000000002</v>
      </c>
      <c r="Z582" s="2">
        <v>-0.81137724550898205</v>
      </c>
      <c r="AA582" s="2">
        <v>-0.81739130434782614</v>
      </c>
      <c r="AB582" s="2">
        <v>3.0350000000000001</v>
      </c>
      <c r="AC582" s="2">
        <v>3.34</v>
      </c>
      <c r="AD582" s="2">
        <v>3.6705000000000001</v>
      </c>
      <c r="AE582" s="2">
        <v>3.45</v>
      </c>
      <c r="AF582">
        <v>0.63</v>
      </c>
      <c r="AG582" s="2">
        <v>0.64574468085106385</v>
      </c>
      <c r="AH582" s="2">
        <v>0.92777777777777759</v>
      </c>
      <c r="AI582" s="2">
        <v>2.1591176470588236</v>
      </c>
      <c r="AJ582" s="2"/>
    </row>
    <row r="583" spans="1:36" x14ac:dyDescent="0.2">
      <c r="A583" s="2" t="s">
        <v>1951</v>
      </c>
      <c r="B583" s="2" t="s">
        <v>1952</v>
      </c>
      <c r="C583" s="2" t="s">
        <v>1953</v>
      </c>
      <c r="D583" s="2" t="s">
        <v>149</v>
      </c>
      <c r="E583" s="2" t="s">
        <v>52</v>
      </c>
      <c r="F583" s="2" t="s">
        <v>61</v>
      </c>
      <c r="G583">
        <v>146.9</v>
      </c>
      <c r="H583">
        <v>79.87</v>
      </c>
      <c r="I583">
        <v>28.409500000000001</v>
      </c>
      <c r="J583">
        <v>24.312000000000001</v>
      </c>
      <c r="K583">
        <v>5.9583700000000004</v>
      </c>
      <c r="L583">
        <v>1.98</v>
      </c>
      <c r="M583">
        <v>1.37E-2</v>
      </c>
      <c r="N583" s="5">
        <v>44252</v>
      </c>
      <c r="O583">
        <v>144.86000000000001</v>
      </c>
      <c r="P583" s="5">
        <v>44306</v>
      </c>
      <c r="Q583" s="5">
        <v>44306</v>
      </c>
      <c r="R583" s="2" t="s">
        <v>578</v>
      </c>
      <c r="S583" s="2">
        <v>1983</v>
      </c>
      <c r="T583" s="2">
        <v>2021</v>
      </c>
      <c r="U583" s="2">
        <v>36</v>
      </c>
      <c r="V583" s="2">
        <v>2</v>
      </c>
      <c r="W583" s="2">
        <v>9.8409986859395513</v>
      </c>
      <c r="X583" s="2">
        <v>-0.60463890353189242</v>
      </c>
      <c r="Y583" s="2">
        <v>-0.64371572113377573</v>
      </c>
      <c r="Z583" s="2">
        <v>-0.72646493225171849</v>
      </c>
      <c r="AA583" s="2">
        <v>-0.74873096446700516</v>
      </c>
      <c r="AB583" s="2">
        <v>1.4701</v>
      </c>
      <c r="AC583" s="2">
        <v>1.8096399999999999</v>
      </c>
      <c r="AD583" s="2">
        <v>1.94</v>
      </c>
      <c r="AE583" s="2">
        <v>1.97</v>
      </c>
      <c r="AF583">
        <v>0.495</v>
      </c>
      <c r="AG583" s="2">
        <v>0.28271153846153846</v>
      </c>
      <c r="AH583" s="2">
        <v>0.47622105263157893</v>
      </c>
      <c r="AI583" s="2">
        <v>0.42173913043478262</v>
      </c>
      <c r="AJ583" s="2"/>
    </row>
    <row r="584" spans="1:36" x14ac:dyDescent="0.2">
      <c r="A584" s="2" t="s">
        <v>1954</v>
      </c>
      <c r="B584" s="2" t="s">
        <v>1955</v>
      </c>
      <c r="C584" s="2" t="s">
        <v>1956</v>
      </c>
      <c r="D584" s="2" t="s">
        <v>149</v>
      </c>
      <c r="E584" s="2" t="s">
        <v>110</v>
      </c>
      <c r="F584" s="2" t="s">
        <v>111</v>
      </c>
      <c r="G584">
        <v>67.27</v>
      </c>
      <c r="H584">
        <v>29.62</v>
      </c>
      <c r="I584">
        <v>38.0976</v>
      </c>
      <c r="J584">
        <v>16.731999999999999</v>
      </c>
      <c r="K584">
        <v>3.7341600000000001</v>
      </c>
      <c r="L584">
        <v>2.8</v>
      </c>
      <c r="M584">
        <v>4.48E-2</v>
      </c>
      <c r="N584" s="5">
        <v>44343</v>
      </c>
      <c r="O584">
        <v>62.48</v>
      </c>
      <c r="P584" s="5">
        <v>44306</v>
      </c>
      <c r="Q584" s="5">
        <v>44306</v>
      </c>
      <c r="R584" s="2" t="s">
        <v>1727</v>
      </c>
      <c r="S584" s="2">
        <v>2020</v>
      </c>
      <c r="T584" s="2">
        <v>2021</v>
      </c>
      <c r="U584" s="2">
        <v>0</v>
      </c>
      <c r="V584" s="2">
        <v>1</v>
      </c>
      <c r="W584" s="2">
        <v>-0.74999999999999989</v>
      </c>
      <c r="X584" s="2"/>
      <c r="Y584" s="2"/>
      <c r="Z584" s="2"/>
      <c r="AA584" s="2">
        <v>-0.74999999999999989</v>
      </c>
      <c r="AB584" s="2"/>
      <c r="AC584" s="2"/>
      <c r="AD584" s="2"/>
      <c r="AE584" s="2"/>
      <c r="AF584">
        <v>0.7</v>
      </c>
      <c r="AG584" s="2"/>
      <c r="AH584" s="2"/>
      <c r="AI584" s="2"/>
      <c r="AJ584" s="2"/>
    </row>
    <row r="585" spans="1:36" x14ac:dyDescent="0.2">
      <c r="A585" s="2" t="s">
        <v>1957</v>
      </c>
      <c r="B585" s="2" t="s">
        <v>1958</v>
      </c>
      <c r="C585" s="2" t="s">
        <v>1959</v>
      </c>
      <c r="D585" s="2" t="s">
        <v>149</v>
      </c>
      <c r="E585" s="2" t="s">
        <v>186</v>
      </c>
      <c r="F585" s="2" t="s">
        <v>1279</v>
      </c>
      <c r="G585">
        <v>45.924999999999997</v>
      </c>
      <c r="H585">
        <v>28.8</v>
      </c>
      <c r="I585">
        <v>56.881999999999998</v>
      </c>
      <c r="J585">
        <v>13.832000000000001</v>
      </c>
      <c r="K585">
        <v>3.3104399999999998</v>
      </c>
      <c r="L585">
        <v>0.98</v>
      </c>
      <c r="M585">
        <v>2.1399999999999999E-2</v>
      </c>
      <c r="N585" s="5">
        <v>44239</v>
      </c>
      <c r="O585">
        <v>45.79</v>
      </c>
      <c r="P585" s="5">
        <v>44306</v>
      </c>
      <c r="Q585" s="5">
        <v>44306</v>
      </c>
      <c r="R585" s="2" t="s">
        <v>104</v>
      </c>
      <c r="S585" s="2">
        <v>1989</v>
      </c>
      <c r="T585" s="2">
        <v>2021</v>
      </c>
      <c r="U585" s="2">
        <v>18</v>
      </c>
      <c r="V585" s="2">
        <v>10</v>
      </c>
      <c r="W585" s="2">
        <v>-0.75806451612903225</v>
      </c>
      <c r="X585" s="2">
        <v>-0.625</v>
      </c>
      <c r="Y585" s="2">
        <v>-0.65068493150684925</v>
      </c>
      <c r="Z585" s="2">
        <v>-0.68711656441717783</v>
      </c>
      <c r="AA585" s="2">
        <v>-0.734375</v>
      </c>
      <c r="AB585" s="2">
        <v>1.62</v>
      </c>
      <c r="AC585" s="2">
        <v>0.81499999999999995</v>
      </c>
      <c r="AD585" s="2">
        <v>0.88</v>
      </c>
      <c r="AE585" s="2">
        <v>0.96</v>
      </c>
      <c r="AF585">
        <v>0.255</v>
      </c>
      <c r="AG585" s="2">
        <v>0.35217391304347834</v>
      </c>
      <c r="AH585" s="2">
        <v>0.74090909090909085</v>
      </c>
      <c r="AI585" s="2">
        <v>0.73333333333333339</v>
      </c>
      <c r="AJ585" s="2"/>
    </row>
    <row r="586" spans="1:36" x14ac:dyDescent="0.2">
      <c r="A586" s="2" t="s">
        <v>1960</v>
      </c>
      <c r="B586" s="2" t="s">
        <v>1961</v>
      </c>
      <c r="C586" s="2" t="s">
        <v>1962</v>
      </c>
      <c r="D586" s="2" t="s">
        <v>149</v>
      </c>
      <c r="E586" s="2" t="s">
        <v>501</v>
      </c>
      <c r="F586" s="2" t="s">
        <v>1584</v>
      </c>
      <c r="G586">
        <v>101.83</v>
      </c>
      <c r="H586">
        <v>77.58</v>
      </c>
      <c r="I586">
        <v>58.993600000000001</v>
      </c>
      <c r="J586">
        <v>59.820999999999998</v>
      </c>
      <c r="K586">
        <v>1.6952199999999999</v>
      </c>
      <c r="L586">
        <v>3.86</v>
      </c>
      <c r="M586">
        <v>3.8100000000000002E-2</v>
      </c>
      <c r="N586" s="5">
        <v>44238</v>
      </c>
      <c r="O586">
        <v>101.41</v>
      </c>
      <c r="P586" s="5">
        <v>44306</v>
      </c>
      <c r="Q586" s="5">
        <v>44306</v>
      </c>
      <c r="R586" s="2" t="s">
        <v>104</v>
      </c>
      <c r="S586" s="2">
        <v>1984</v>
      </c>
      <c r="T586" s="2">
        <v>2021</v>
      </c>
      <c r="U586" s="2">
        <v>27</v>
      </c>
      <c r="V586" s="2">
        <v>4</v>
      </c>
      <c r="W586" s="2">
        <v>-8.504788091400399E-2</v>
      </c>
      <c r="X586" s="2">
        <v>-0.69365079365079374</v>
      </c>
      <c r="Y586" s="2">
        <v>-0.71279761904761907</v>
      </c>
      <c r="Z586" s="2">
        <v>-0.7345984598459846</v>
      </c>
      <c r="AA586" s="2">
        <v>-0.74738219895287961</v>
      </c>
      <c r="AB586" s="2">
        <v>3.49</v>
      </c>
      <c r="AC586" s="2">
        <v>3.6360000000000001</v>
      </c>
      <c r="AD586" s="2">
        <v>3.746</v>
      </c>
      <c r="AE586" s="2">
        <v>3.82</v>
      </c>
      <c r="AF586">
        <v>0.96499999999999997</v>
      </c>
      <c r="AG586" s="2">
        <v>0.79318181818181821</v>
      </c>
      <c r="AH586" s="2">
        <v>0.95684210526315805</v>
      </c>
      <c r="AI586" s="2">
        <v>0.73450980392156873</v>
      </c>
      <c r="AJ586" s="2"/>
    </row>
    <row r="587" spans="1:36" x14ac:dyDescent="0.2">
      <c r="A587" s="2" t="s">
        <v>1963</v>
      </c>
      <c r="B587" s="2" t="s">
        <v>1964</v>
      </c>
      <c r="C587" s="2" t="s">
        <v>1965</v>
      </c>
      <c r="D587" s="2" t="s">
        <v>149</v>
      </c>
      <c r="E587" s="2" t="s">
        <v>36</v>
      </c>
      <c r="F587" s="2" t="s">
        <v>1652</v>
      </c>
      <c r="G587">
        <v>77.150000000000006</v>
      </c>
      <c r="H587">
        <v>31.22</v>
      </c>
      <c r="J587">
        <v>34.789000000000001</v>
      </c>
      <c r="K587">
        <v>1.9710300000000001</v>
      </c>
      <c r="L587">
        <v>1.65</v>
      </c>
      <c r="M587">
        <v>2.3099999999999999E-2</v>
      </c>
      <c r="N587" s="5">
        <v>44301</v>
      </c>
      <c r="O587">
        <v>68.569999999999993</v>
      </c>
      <c r="P587" s="5">
        <v>44306</v>
      </c>
      <c r="Q587" s="5">
        <v>44306</v>
      </c>
      <c r="R587" s="2" t="s">
        <v>104</v>
      </c>
      <c r="S587" s="2">
        <v>1991</v>
      </c>
      <c r="T587" s="2">
        <v>2021</v>
      </c>
      <c r="U587" s="2">
        <v>18</v>
      </c>
      <c r="V587" s="2">
        <v>11</v>
      </c>
      <c r="W587" s="2">
        <v>4.0432000000000006</v>
      </c>
      <c r="X587" s="2">
        <v>0.5390625</v>
      </c>
      <c r="Y587" s="2">
        <v>0.17524235645041022</v>
      </c>
      <c r="Z587" s="2">
        <v>4.0264026402640374E-2</v>
      </c>
      <c r="AA587" s="2">
        <v>-0.44232130219391358</v>
      </c>
      <c r="AB587" s="2">
        <v>0.67100000000000004</v>
      </c>
      <c r="AC587" s="2">
        <v>0.75749999999999995</v>
      </c>
      <c r="AD587" s="2">
        <v>1.0155000000000001</v>
      </c>
      <c r="AE587" s="2">
        <v>1.413</v>
      </c>
      <c r="AF587">
        <v>0.78800000000000003</v>
      </c>
      <c r="AG587" s="2">
        <v>0.14911111111111111</v>
      </c>
      <c r="AH587" s="2">
        <v>0.12838983050847455</v>
      </c>
      <c r="AI587" s="2">
        <v>0.21606382978723404</v>
      </c>
      <c r="AJ587" s="2"/>
    </row>
    <row r="588" spans="1:36" x14ac:dyDescent="0.2">
      <c r="A588" s="2" t="s">
        <v>1966</v>
      </c>
      <c r="B588" s="2" t="s">
        <v>1967</v>
      </c>
      <c r="C588" s="2" t="s">
        <v>1968</v>
      </c>
      <c r="D588" s="2" t="s">
        <v>149</v>
      </c>
      <c r="E588" s="2" t="s">
        <v>110</v>
      </c>
      <c r="F588" s="2" t="s">
        <v>111</v>
      </c>
      <c r="G588">
        <v>119.01</v>
      </c>
      <c r="H588">
        <v>50.37</v>
      </c>
      <c r="I588">
        <v>32.020000000000003</v>
      </c>
      <c r="J588">
        <v>44.332000000000001</v>
      </c>
      <c r="K588">
        <v>2.5279699999999998</v>
      </c>
      <c r="L588">
        <v>2.76</v>
      </c>
      <c r="M588">
        <v>2.46E-2</v>
      </c>
      <c r="N588" s="5">
        <v>44267</v>
      </c>
      <c r="O588">
        <v>112.07</v>
      </c>
      <c r="P588" s="5">
        <v>44306</v>
      </c>
      <c r="Q588" s="5">
        <v>44306</v>
      </c>
      <c r="R588" s="2" t="s">
        <v>104</v>
      </c>
      <c r="S588" s="2">
        <v>1995</v>
      </c>
      <c r="T588" s="2">
        <v>2021</v>
      </c>
      <c r="U588" s="2">
        <v>15</v>
      </c>
      <c r="V588" s="2">
        <v>4</v>
      </c>
      <c r="W588" s="2">
        <v>-0.43442622950819682</v>
      </c>
      <c r="X588" s="2">
        <v>-0.52413793103448281</v>
      </c>
      <c r="Y588" s="2">
        <v>-0.63492063492063489</v>
      </c>
      <c r="Z588" s="2">
        <v>-0.7</v>
      </c>
      <c r="AA588" s="2">
        <v>-0.7415730337078652</v>
      </c>
      <c r="AB588" s="2">
        <v>2.09</v>
      </c>
      <c r="AC588" s="2">
        <v>2.2999999999999998</v>
      </c>
      <c r="AD588" s="2">
        <v>2.52</v>
      </c>
      <c r="AE588" s="2">
        <v>2.67</v>
      </c>
      <c r="AF588">
        <v>0.69</v>
      </c>
      <c r="AG588" s="2">
        <v>0.20693069306930692</v>
      </c>
      <c r="AH588" s="2">
        <v>0.30263157894736842</v>
      </c>
      <c r="AI588" s="2">
        <v>0.45818181818181819</v>
      </c>
      <c r="AJ588" s="2"/>
    </row>
    <row r="589" spans="1:36" x14ac:dyDescent="0.2">
      <c r="A589" s="2" t="s">
        <v>1969</v>
      </c>
      <c r="B589" s="2" t="s">
        <v>1970</v>
      </c>
      <c r="C589" s="2" t="s">
        <v>1971</v>
      </c>
      <c r="D589" s="2" t="s">
        <v>149</v>
      </c>
      <c r="E589" s="2" t="s">
        <v>44</v>
      </c>
      <c r="F589" s="2" t="s">
        <v>862</v>
      </c>
      <c r="G589">
        <v>64.849999999999994</v>
      </c>
      <c r="H589">
        <v>31.56</v>
      </c>
      <c r="I589">
        <v>7.8294499999999996</v>
      </c>
      <c r="J589">
        <v>5.2060000000000004</v>
      </c>
      <c r="K589">
        <v>11.869</v>
      </c>
      <c r="L589">
        <v>0.72</v>
      </c>
      <c r="M589">
        <v>1.1299999999999999E-2</v>
      </c>
      <c r="N589" s="5">
        <v>44253</v>
      </c>
      <c r="O589">
        <v>61.79</v>
      </c>
      <c r="P589" s="5">
        <v>44306</v>
      </c>
      <c r="Q589" s="5">
        <v>44306</v>
      </c>
      <c r="R589" s="2" t="s">
        <v>1556</v>
      </c>
      <c r="S589" s="2">
        <v>2020</v>
      </c>
      <c r="T589" s="2">
        <v>2021</v>
      </c>
      <c r="U589" s="2">
        <v>0</v>
      </c>
      <c r="V589" s="2">
        <v>1</v>
      </c>
      <c r="W589" s="2">
        <v>-0.71875</v>
      </c>
      <c r="X589" s="2"/>
      <c r="Y589" s="2"/>
      <c r="Z589" s="2"/>
      <c r="AA589" s="2">
        <v>-0.71875</v>
      </c>
      <c r="AB589" s="2"/>
      <c r="AC589" s="2"/>
      <c r="AD589" s="2"/>
      <c r="AE589" s="2"/>
      <c r="AF589">
        <v>0.18</v>
      </c>
      <c r="AG589" s="2"/>
      <c r="AH589" s="2"/>
      <c r="AI589" s="2"/>
      <c r="AJ589" s="2"/>
    </row>
    <row r="590" spans="1:36" x14ac:dyDescent="0.2">
      <c r="A590" s="2" t="s">
        <v>1972</v>
      </c>
      <c r="B590" s="2" t="s">
        <v>1973</v>
      </c>
      <c r="C590" s="2" t="s">
        <v>1974</v>
      </c>
      <c r="D590" s="2" t="s">
        <v>149</v>
      </c>
      <c r="E590" s="2" t="s">
        <v>110</v>
      </c>
      <c r="F590" s="2" t="s">
        <v>150</v>
      </c>
      <c r="G590">
        <v>231.36</v>
      </c>
      <c r="H590">
        <v>158.13</v>
      </c>
      <c r="J590">
        <v>21.58</v>
      </c>
      <c r="K590">
        <v>10.233499999999999</v>
      </c>
      <c r="L590">
        <v>1.92</v>
      </c>
      <c r="M590">
        <v>8.6999999999999994E-3</v>
      </c>
      <c r="N590" s="5">
        <v>44270</v>
      </c>
      <c r="O590">
        <v>220.84</v>
      </c>
      <c r="P590" s="5">
        <v>44306</v>
      </c>
      <c r="Q590" s="5">
        <v>44306</v>
      </c>
      <c r="R590" s="2" t="s">
        <v>1538</v>
      </c>
      <c r="S590" s="2">
        <v>1986</v>
      </c>
      <c r="T590" s="2">
        <v>2021</v>
      </c>
      <c r="U590" s="2">
        <v>31</v>
      </c>
      <c r="V590" s="2">
        <v>4</v>
      </c>
      <c r="W590" s="2">
        <v>-0.32935604208290836</v>
      </c>
      <c r="X590" s="2">
        <v>-0.58441558441558439</v>
      </c>
      <c r="Y590" s="2">
        <v>-0.72881355932203395</v>
      </c>
      <c r="Z590" s="2">
        <v>-0.71597633136094674</v>
      </c>
      <c r="AA590" s="2">
        <v>-0.74603174603174605</v>
      </c>
      <c r="AB590" s="2">
        <v>1.52</v>
      </c>
      <c r="AC590" s="2">
        <v>1.69</v>
      </c>
      <c r="AD590" s="2">
        <v>1.85</v>
      </c>
      <c r="AE590" s="2">
        <v>1.89</v>
      </c>
      <c r="AF590">
        <v>0.48</v>
      </c>
      <c r="AG590" s="2">
        <v>0.29803921568627456</v>
      </c>
      <c r="AH590" s="2">
        <v>0.34489795918367344</v>
      </c>
      <c r="AI590" s="2">
        <v>0.34905660377358494</v>
      </c>
      <c r="AJ590" s="2"/>
    </row>
    <row r="591" spans="1:36" x14ac:dyDescent="0.2">
      <c r="A591" s="2" t="s">
        <v>1975</v>
      </c>
      <c r="B591" s="2" t="s">
        <v>1976</v>
      </c>
      <c r="C591" s="2" t="s">
        <v>1977</v>
      </c>
      <c r="D591" s="2" t="s">
        <v>149</v>
      </c>
      <c r="E591" s="2" t="s">
        <v>501</v>
      </c>
      <c r="F591" s="2" t="s">
        <v>1584</v>
      </c>
      <c r="G591">
        <v>66.680000000000007</v>
      </c>
      <c r="H591">
        <v>48.47</v>
      </c>
      <c r="I591">
        <v>31.070699999999999</v>
      </c>
      <c r="J591">
        <v>37.075000000000003</v>
      </c>
      <c r="K591">
        <v>1.65934</v>
      </c>
      <c r="L591">
        <v>2.65</v>
      </c>
      <c r="M591">
        <v>4.3099999999999999E-2</v>
      </c>
      <c r="N591" s="5">
        <v>44285</v>
      </c>
      <c r="O591">
        <v>61.52</v>
      </c>
      <c r="P591" s="5">
        <v>44306</v>
      </c>
      <c r="Q591" s="5">
        <v>44306</v>
      </c>
      <c r="R591" s="2" t="s">
        <v>104</v>
      </c>
      <c r="S591" s="2">
        <v>1974</v>
      </c>
      <c r="T591" s="2">
        <v>2021</v>
      </c>
      <c r="U591" s="2">
        <v>31</v>
      </c>
      <c r="V591" s="2">
        <v>11</v>
      </c>
      <c r="W591" s="2">
        <v>0.57857142857142874</v>
      </c>
      <c r="X591" s="2">
        <v>-0.55263157894736836</v>
      </c>
      <c r="Y591" s="2">
        <v>-0.66565809379727681</v>
      </c>
      <c r="Z591" s="2">
        <v>-0.72693574958813834</v>
      </c>
      <c r="AA591" s="2">
        <v>-0.74272409778812576</v>
      </c>
      <c r="AB591" s="2">
        <v>2.7765</v>
      </c>
      <c r="AC591" s="2">
        <v>2.4279999999999999</v>
      </c>
      <c r="AD591" s="2">
        <v>2.4769999999999999</v>
      </c>
      <c r="AE591" s="2">
        <v>2.577</v>
      </c>
      <c r="AF591">
        <v>0.66300000000000003</v>
      </c>
      <c r="AG591" s="2">
        <v>1.6332352941176471</v>
      </c>
      <c r="AH591" s="2">
        <v>-1.8676923076923075</v>
      </c>
      <c r="AI591" s="2">
        <v>0.65184210526315789</v>
      </c>
      <c r="AJ591" s="2"/>
    </row>
    <row r="592" spans="1:36" x14ac:dyDescent="0.2">
      <c r="A592" s="2" t="s">
        <v>1978</v>
      </c>
      <c r="B592" s="2" t="s">
        <v>1979</v>
      </c>
      <c r="C592" s="2" t="s">
        <v>1980</v>
      </c>
      <c r="D592" s="2" t="s">
        <v>149</v>
      </c>
      <c r="E592" s="2" t="s">
        <v>119</v>
      </c>
      <c r="F592" s="2" t="s">
        <v>757</v>
      </c>
      <c r="G592">
        <v>92.08</v>
      </c>
      <c r="H592">
        <v>64.7667</v>
      </c>
      <c r="I592">
        <v>68.946200000000005</v>
      </c>
      <c r="J592">
        <v>7.327</v>
      </c>
      <c r="K592">
        <v>12.232799999999999</v>
      </c>
      <c r="N592" s="5"/>
      <c r="O592">
        <v>89.63</v>
      </c>
      <c r="P592" s="5">
        <v>44306</v>
      </c>
      <c r="Q592" s="5">
        <v>44306</v>
      </c>
      <c r="R592" s="2" t="s">
        <v>104</v>
      </c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G592" s="2"/>
      <c r="AH592" s="2"/>
      <c r="AI592" s="2"/>
      <c r="AJ592" s="2"/>
    </row>
    <row r="593" spans="1:36" x14ac:dyDescent="0.2">
      <c r="A593" s="2" t="s">
        <v>1981</v>
      </c>
      <c r="B593" s="2" t="s">
        <v>1982</v>
      </c>
      <c r="C593" s="2" t="s">
        <v>1983</v>
      </c>
      <c r="D593" s="2" t="s">
        <v>149</v>
      </c>
      <c r="E593" s="2" t="s">
        <v>127</v>
      </c>
      <c r="F593" s="2" t="s">
        <v>1545</v>
      </c>
      <c r="G593">
        <v>150.30000000000001</v>
      </c>
      <c r="H593">
        <v>100.11</v>
      </c>
      <c r="I593">
        <v>34.8232</v>
      </c>
      <c r="J593">
        <v>27.606999999999999</v>
      </c>
      <c r="K593">
        <v>5.1023300000000003</v>
      </c>
      <c r="L593">
        <v>0.68</v>
      </c>
      <c r="M593">
        <v>4.8999999999999998E-3</v>
      </c>
      <c r="N593" s="5">
        <v>44257</v>
      </c>
      <c r="O593">
        <v>140.86000000000001</v>
      </c>
      <c r="P593" s="5">
        <v>44306</v>
      </c>
      <c r="Q593" s="5">
        <v>44306</v>
      </c>
      <c r="R593" s="2" t="s">
        <v>1546</v>
      </c>
      <c r="S593" s="2">
        <v>2020</v>
      </c>
      <c r="T593" s="2">
        <v>2021</v>
      </c>
      <c r="U593" s="2">
        <v>0</v>
      </c>
      <c r="V593" s="2">
        <v>0</v>
      </c>
      <c r="W593" s="2">
        <v>0</v>
      </c>
      <c r="X593" s="2"/>
      <c r="Y593" s="2"/>
      <c r="Z593" s="2"/>
      <c r="AA593" s="2">
        <v>0</v>
      </c>
      <c r="AB593" s="2"/>
      <c r="AC593" s="2"/>
      <c r="AD593" s="2"/>
      <c r="AE593" s="2"/>
      <c r="AF593">
        <v>0.17</v>
      </c>
      <c r="AG593" s="2"/>
      <c r="AH593" s="2"/>
      <c r="AI593" s="2"/>
      <c r="AJ593" s="2"/>
    </row>
    <row r="594" spans="1:36" x14ac:dyDescent="0.2">
      <c r="A594" s="2" t="s">
        <v>1984</v>
      </c>
      <c r="B594" s="2" t="s">
        <v>1985</v>
      </c>
      <c r="C594" s="2" t="s">
        <v>1986</v>
      </c>
      <c r="D594" s="2" t="s">
        <v>149</v>
      </c>
      <c r="E594" s="2" t="s">
        <v>52</v>
      </c>
      <c r="F594" s="2" t="s">
        <v>61</v>
      </c>
      <c r="G594">
        <v>93.38</v>
      </c>
      <c r="H594">
        <v>46.34</v>
      </c>
      <c r="I594">
        <v>26.289400000000001</v>
      </c>
      <c r="J594">
        <v>14.875</v>
      </c>
      <c r="K594">
        <v>6.1062200000000004</v>
      </c>
      <c r="L594">
        <v>2.02</v>
      </c>
      <c r="M594">
        <v>2.2200000000000001E-2</v>
      </c>
      <c r="N594" s="5">
        <v>44238</v>
      </c>
      <c r="O594">
        <v>90.83</v>
      </c>
      <c r="P594" s="5">
        <v>44306</v>
      </c>
      <c r="Q594" s="5">
        <v>44306</v>
      </c>
      <c r="R594" s="2" t="s">
        <v>1538</v>
      </c>
      <c r="S594" s="2">
        <v>1973</v>
      </c>
      <c r="T594" s="2">
        <v>2021</v>
      </c>
      <c r="U594" s="2">
        <v>44</v>
      </c>
      <c r="V594" s="2">
        <v>4</v>
      </c>
      <c r="W594" s="2">
        <v>8.4853493613824185</v>
      </c>
      <c r="X594" s="2">
        <v>-0.71306818181818177</v>
      </c>
      <c r="Y594" s="2">
        <v>-0.7882599580712788</v>
      </c>
      <c r="Z594" s="2">
        <v>-0.74035989717223649</v>
      </c>
      <c r="AA594" s="2">
        <v>-0.74812967581047385</v>
      </c>
      <c r="AB594" s="2">
        <v>1.925</v>
      </c>
      <c r="AC594" s="2">
        <v>1.9450000000000001</v>
      </c>
      <c r="AD594" s="2">
        <v>1.97</v>
      </c>
      <c r="AE594" s="2">
        <v>2.0049999999999999</v>
      </c>
      <c r="AF594">
        <v>0.505</v>
      </c>
      <c r="AG594" s="2">
        <v>0.80208333333333337</v>
      </c>
      <c r="AH594" s="2">
        <v>0.55571428571428572</v>
      </c>
      <c r="AI594" s="2">
        <v>0.53243243243243243</v>
      </c>
      <c r="AJ594" s="2"/>
    </row>
    <row r="595" spans="1:36" x14ac:dyDescent="0.2">
      <c r="A595" s="2" t="s">
        <v>1987</v>
      </c>
      <c r="B595" s="2" t="s">
        <v>1988</v>
      </c>
      <c r="C595" s="2" t="s">
        <v>1989</v>
      </c>
      <c r="D595" s="2" t="s">
        <v>149</v>
      </c>
      <c r="E595" s="2" t="s">
        <v>40</v>
      </c>
      <c r="F595" s="2" t="s">
        <v>1990</v>
      </c>
      <c r="G595">
        <v>229.04</v>
      </c>
      <c r="H595">
        <v>34.340000000000003</v>
      </c>
      <c r="I595">
        <v>155.55600000000001</v>
      </c>
      <c r="J595">
        <v>3.7530000000000001</v>
      </c>
      <c r="K595">
        <v>39.168700000000001</v>
      </c>
      <c r="N595" s="5"/>
      <c r="O595">
        <v>147</v>
      </c>
      <c r="P595" s="5">
        <v>44306</v>
      </c>
      <c r="Q595" s="5">
        <v>44306</v>
      </c>
      <c r="R595" s="2" t="s">
        <v>104</v>
      </c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G595" s="2"/>
      <c r="AH595" s="2"/>
      <c r="AI595" s="2"/>
      <c r="AJ595" s="2"/>
    </row>
    <row r="596" spans="1:36" x14ac:dyDescent="0.2">
      <c r="A596" s="2" t="s">
        <v>1991</v>
      </c>
      <c r="B596" s="2" t="s">
        <v>1992</v>
      </c>
      <c r="C596" s="2" t="s">
        <v>1993</v>
      </c>
      <c r="D596" s="2" t="s">
        <v>149</v>
      </c>
      <c r="E596" s="2" t="s">
        <v>501</v>
      </c>
      <c r="F596" s="2" t="s">
        <v>827</v>
      </c>
      <c r="G596">
        <v>113.36</v>
      </c>
      <c r="H596">
        <v>85.78</v>
      </c>
      <c r="I596">
        <v>15.650700000000001</v>
      </c>
      <c r="J596">
        <v>54.564</v>
      </c>
      <c r="K596">
        <v>1.9791399999999999</v>
      </c>
      <c r="L596">
        <v>3.8</v>
      </c>
      <c r="M596">
        <v>3.5200000000000002E-2</v>
      </c>
      <c r="N596" s="5">
        <v>44321</v>
      </c>
      <c r="O596">
        <v>107.99</v>
      </c>
      <c r="P596" s="5">
        <v>44306</v>
      </c>
      <c r="Q596" s="5">
        <v>44306</v>
      </c>
      <c r="R596" s="2" t="s">
        <v>104</v>
      </c>
      <c r="S596" s="2">
        <v>1973</v>
      </c>
      <c r="T596" s="2">
        <v>2021</v>
      </c>
      <c r="U596" s="2">
        <v>34</v>
      </c>
      <c r="V596" s="2">
        <v>6</v>
      </c>
      <c r="W596" s="2">
        <v>-0.17391304347826084</v>
      </c>
      <c r="X596" s="2">
        <v>-0.71385542168674709</v>
      </c>
      <c r="Y596" s="2">
        <v>-0.72222222222222221</v>
      </c>
      <c r="Z596" s="2">
        <v>-0.73463687150837986</v>
      </c>
      <c r="AA596" s="2">
        <v>-0.74598930481283421</v>
      </c>
      <c r="AB596" s="2">
        <v>3.5</v>
      </c>
      <c r="AC596" s="2">
        <v>3.58</v>
      </c>
      <c r="AD596" s="2">
        <v>3.66</v>
      </c>
      <c r="AE596" s="2">
        <v>3.74</v>
      </c>
      <c r="AF596">
        <v>0.95</v>
      </c>
      <c r="AG596" s="2">
        <v>1.5217391304347827</v>
      </c>
      <c r="AH596" s="2">
        <v>0.77826086956521745</v>
      </c>
      <c r="AI596" s="2">
        <v>0.580952380952381</v>
      </c>
      <c r="AJ596" s="2"/>
    </row>
    <row r="597" spans="1:36" x14ac:dyDescent="0.2">
      <c r="A597" s="2" t="s">
        <v>1994</v>
      </c>
      <c r="B597" s="2" t="s">
        <v>1995</v>
      </c>
      <c r="C597" s="2" t="s">
        <v>1996</v>
      </c>
      <c r="D597" s="2" t="s">
        <v>149</v>
      </c>
      <c r="E597" s="2" t="s">
        <v>52</v>
      </c>
      <c r="F597" s="2" t="s">
        <v>53</v>
      </c>
      <c r="G597">
        <v>196.47</v>
      </c>
      <c r="H597">
        <v>115.68</v>
      </c>
      <c r="I597">
        <v>45.330199999999998</v>
      </c>
      <c r="J597">
        <v>26.013000000000002</v>
      </c>
      <c r="K597">
        <v>7.3886099999999999</v>
      </c>
      <c r="L597">
        <v>1.56</v>
      </c>
      <c r="M597">
        <v>8.0999999999999996E-3</v>
      </c>
      <c r="N597" s="5">
        <v>44246</v>
      </c>
      <c r="O597">
        <v>192.2</v>
      </c>
      <c r="P597" s="5">
        <v>44306</v>
      </c>
      <c r="Q597" s="5">
        <v>44306</v>
      </c>
      <c r="R597" s="2" t="s">
        <v>104</v>
      </c>
      <c r="S597" s="2">
        <v>1986</v>
      </c>
      <c r="T597" s="2">
        <v>2021</v>
      </c>
      <c r="U597" s="2">
        <v>22</v>
      </c>
      <c r="V597" s="2">
        <v>7</v>
      </c>
      <c r="W597" s="2">
        <v>-0.50582868727825647</v>
      </c>
      <c r="X597" s="2">
        <v>-0.61</v>
      </c>
      <c r="Y597" s="2">
        <v>-0.70454545454545459</v>
      </c>
      <c r="Z597" s="2">
        <v>-0.74999999999999989</v>
      </c>
      <c r="AA597" s="2">
        <v>-0.74999999999999989</v>
      </c>
      <c r="AB597" s="2">
        <v>1.56</v>
      </c>
      <c r="AC597" s="2">
        <v>1.56</v>
      </c>
      <c r="AD597" s="2">
        <v>1.56</v>
      </c>
      <c r="AE597" s="2">
        <v>1.56</v>
      </c>
      <c r="AF597">
        <v>0.39</v>
      </c>
      <c r="AG597" s="2">
        <v>0.32500000000000001</v>
      </c>
      <c r="AH597" s="2">
        <v>0.624</v>
      </c>
      <c r="AI597" s="2">
        <v>-0.47272727272727277</v>
      </c>
      <c r="AJ597" s="2"/>
    </row>
    <row r="598" spans="1:36" x14ac:dyDescent="0.2">
      <c r="A598" s="2" t="s">
        <v>1997</v>
      </c>
      <c r="B598" s="2" t="s">
        <v>1998</v>
      </c>
      <c r="C598" s="2" t="s">
        <v>1999</v>
      </c>
      <c r="D598" s="2" t="s">
        <v>149</v>
      </c>
      <c r="E598" s="2" t="s">
        <v>186</v>
      </c>
      <c r="F598" s="2" t="s">
        <v>1620</v>
      </c>
      <c r="G598">
        <v>839.77</v>
      </c>
      <c r="H598">
        <v>586.73</v>
      </c>
      <c r="I598">
        <v>173.73699999999999</v>
      </c>
      <c r="J598">
        <v>119.303</v>
      </c>
      <c r="K598">
        <v>6.0871899999999997</v>
      </c>
      <c r="L598">
        <v>11.48</v>
      </c>
      <c r="M598">
        <v>1.5800000000000002E-2</v>
      </c>
      <c r="N598" s="5">
        <v>44250</v>
      </c>
      <c r="O598">
        <v>726.22</v>
      </c>
      <c r="P598" s="5">
        <v>44306</v>
      </c>
      <c r="Q598" s="5">
        <v>44306</v>
      </c>
      <c r="R598" s="2" t="s">
        <v>104</v>
      </c>
      <c r="S598" s="2">
        <v>2015</v>
      </c>
      <c r="T598" s="2">
        <v>2021</v>
      </c>
      <c r="U598" s="2">
        <v>4</v>
      </c>
      <c r="V598" s="2">
        <v>2</v>
      </c>
      <c r="W598" s="2">
        <v>-0.83794466403162049</v>
      </c>
      <c r="X598" s="2"/>
      <c r="Y598" s="2">
        <v>-0.59</v>
      </c>
      <c r="Z598" s="2">
        <v>-0.68530701754385959</v>
      </c>
      <c r="AA598" s="2">
        <v>-0.73026315789473684</v>
      </c>
      <c r="AB598" s="2">
        <v>8</v>
      </c>
      <c r="AC598" s="2">
        <v>9.1199999999999992</v>
      </c>
      <c r="AD598" s="2">
        <v>9.84</v>
      </c>
      <c r="AE598" s="2">
        <v>10.64</v>
      </c>
      <c r="AF598">
        <v>2.87</v>
      </c>
      <c r="AG598" s="2">
        <v>2.6666666666666665</v>
      </c>
      <c r="AH598" s="2">
        <v>1.9826086956521736</v>
      </c>
      <c r="AI598" s="2">
        <v>1.64</v>
      </c>
      <c r="AJ598" s="2"/>
    </row>
    <row r="599" spans="1:36" x14ac:dyDescent="0.2">
      <c r="A599" s="2" t="s">
        <v>2000</v>
      </c>
      <c r="B599" s="2" t="s">
        <v>2001</v>
      </c>
      <c r="C599" s="2" t="s">
        <v>2002</v>
      </c>
      <c r="D599" s="2" t="s">
        <v>149</v>
      </c>
      <c r="E599" s="2" t="s">
        <v>186</v>
      </c>
      <c r="F599" s="2" t="s">
        <v>1683</v>
      </c>
      <c r="G599">
        <v>76.13</v>
      </c>
      <c r="H599">
        <v>45.43</v>
      </c>
      <c r="I599">
        <v>30.265499999999999</v>
      </c>
      <c r="J599">
        <v>28.172000000000001</v>
      </c>
      <c r="K599">
        <v>2.6299199999999998</v>
      </c>
      <c r="L599">
        <v>2.41</v>
      </c>
      <c r="M599">
        <v>3.2500000000000001E-2</v>
      </c>
      <c r="N599" s="5">
        <v>44281</v>
      </c>
      <c r="O599">
        <v>74.09</v>
      </c>
      <c r="P599" s="5">
        <v>44306</v>
      </c>
      <c r="Q599" s="5">
        <v>44306</v>
      </c>
      <c r="R599" s="2" t="s">
        <v>104</v>
      </c>
      <c r="S599" s="2">
        <v>1994</v>
      </c>
      <c r="T599" s="2">
        <v>2021</v>
      </c>
      <c r="U599" s="2">
        <v>18</v>
      </c>
      <c r="V599" s="2">
        <v>9</v>
      </c>
      <c r="W599" s="2">
        <v>-0.65094066570188136</v>
      </c>
      <c r="X599" s="2">
        <v>-0.69850000000000001</v>
      </c>
      <c r="Y599" s="2">
        <v>-0.95367133538726323</v>
      </c>
      <c r="Z599" s="2">
        <v>-0.72083333333333333</v>
      </c>
      <c r="AA599" s="2">
        <v>-0.75</v>
      </c>
      <c r="AB599" s="2">
        <v>2.0150000000000001</v>
      </c>
      <c r="AC599" s="2">
        <v>2.16</v>
      </c>
      <c r="AD599" s="2">
        <v>2.2705000000000002</v>
      </c>
      <c r="AE599" s="2">
        <v>2.4119999999999999</v>
      </c>
      <c r="AF599">
        <v>0.60299999999999998</v>
      </c>
      <c r="AG599" s="2">
        <v>1.2593749999999999</v>
      </c>
      <c r="AH599" s="2">
        <v>1.2</v>
      </c>
      <c r="AI599" s="2">
        <v>0.8732692307692308</v>
      </c>
      <c r="AJ599" s="2"/>
    </row>
    <row r="600" spans="1:36" x14ac:dyDescent="0.2">
      <c r="A600" s="2" t="s">
        <v>2003</v>
      </c>
      <c r="B600" s="2" t="s">
        <v>2004</v>
      </c>
      <c r="C600" s="2" t="s">
        <v>2005</v>
      </c>
      <c r="D600" s="2" t="s">
        <v>149</v>
      </c>
      <c r="E600" s="2" t="s">
        <v>186</v>
      </c>
      <c r="F600" s="2" t="s">
        <v>1683</v>
      </c>
      <c r="G600">
        <v>296.24</v>
      </c>
      <c r="H600">
        <v>186.3</v>
      </c>
      <c r="I600">
        <v>33.939900000000002</v>
      </c>
      <c r="J600">
        <v>92.314999999999998</v>
      </c>
      <c r="K600">
        <v>3.1941700000000002</v>
      </c>
      <c r="L600">
        <v>8.36</v>
      </c>
      <c r="M600">
        <v>2.8400000000000002E-2</v>
      </c>
      <c r="N600" s="5">
        <v>44285</v>
      </c>
      <c r="O600">
        <v>294.87</v>
      </c>
      <c r="P600" s="5">
        <v>44306</v>
      </c>
      <c r="Q600" s="5">
        <v>44306</v>
      </c>
      <c r="R600" s="2" t="s">
        <v>1538</v>
      </c>
      <c r="S600" s="2">
        <v>1995</v>
      </c>
      <c r="T600" s="2">
        <v>2021</v>
      </c>
      <c r="U600" s="2">
        <v>24</v>
      </c>
      <c r="V600" s="2">
        <v>2</v>
      </c>
      <c r="W600" s="2">
        <v>0.24701670644391405</v>
      </c>
      <c r="X600" s="2">
        <v>-0.67394695787831516</v>
      </c>
      <c r="Y600" s="2">
        <v>-0.67343750000000002</v>
      </c>
      <c r="Z600" s="2">
        <v>-0.71908602150537637</v>
      </c>
      <c r="AA600" s="2">
        <v>-0.74855630413859475</v>
      </c>
      <c r="AB600" s="2">
        <v>7</v>
      </c>
      <c r="AC600" s="2">
        <v>7.44</v>
      </c>
      <c r="AD600" s="2">
        <v>7.8</v>
      </c>
      <c r="AE600" s="2">
        <v>8.3119999999999994</v>
      </c>
      <c r="AF600">
        <v>2.09</v>
      </c>
      <c r="AG600" s="2">
        <v>1.0606060606060606</v>
      </c>
      <c r="AH600" s="2">
        <v>1.2610169491525425</v>
      </c>
      <c r="AI600" s="2">
        <v>1.164179104477612</v>
      </c>
      <c r="AJ600" s="2"/>
    </row>
    <row r="601" spans="1:36" x14ac:dyDescent="0.2">
      <c r="A601" s="2" t="s">
        <v>2006</v>
      </c>
      <c r="B601" s="2" t="s">
        <v>2007</v>
      </c>
      <c r="C601" s="2" t="s">
        <v>2008</v>
      </c>
      <c r="D601" s="2" t="s">
        <v>149</v>
      </c>
      <c r="E601" s="2" t="s">
        <v>501</v>
      </c>
      <c r="F601" s="2" t="s">
        <v>1584</v>
      </c>
      <c r="G601">
        <v>96.66</v>
      </c>
      <c r="H601">
        <v>73.61</v>
      </c>
      <c r="I601">
        <v>25.515499999999999</v>
      </c>
      <c r="J601">
        <v>41.006999999999998</v>
      </c>
      <c r="K601">
        <v>2.2088899999999998</v>
      </c>
      <c r="L601">
        <v>2.41</v>
      </c>
      <c r="M601">
        <v>2.6599999999999999E-2</v>
      </c>
      <c r="N601" s="5">
        <v>44258</v>
      </c>
      <c r="O601">
        <v>90.58</v>
      </c>
      <c r="P601" s="5">
        <v>44306</v>
      </c>
      <c r="Q601" s="5">
        <v>44306</v>
      </c>
      <c r="R601" s="2" t="s">
        <v>104</v>
      </c>
      <c r="S601" s="2">
        <v>1984</v>
      </c>
      <c r="T601" s="2">
        <v>2021</v>
      </c>
      <c r="U601" s="2">
        <v>24</v>
      </c>
      <c r="V601" s="2">
        <v>4</v>
      </c>
      <c r="W601" s="2">
        <v>0.62972972972972974</v>
      </c>
      <c r="X601" s="2">
        <v>-0.61616804583068108</v>
      </c>
      <c r="Y601" s="2">
        <v>-0.66123595505617982</v>
      </c>
      <c r="Z601" s="2">
        <v>-0.70148514851485144</v>
      </c>
      <c r="AA601" s="2">
        <v>-0.73459507042253525</v>
      </c>
      <c r="AB601" s="2">
        <v>1.9</v>
      </c>
      <c r="AC601" s="2">
        <v>2.02</v>
      </c>
      <c r="AD601" s="2">
        <v>2.14</v>
      </c>
      <c r="AE601" s="2">
        <v>2.2719999999999998</v>
      </c>
      <c r="AF601">
        <v>0.60299999999999998</v>
      </c>
      <c r="AG601" s="2">
        <v>0.61290322580645151</v>
      </c>
      <c r="AH601" s="2">
        <v>0.61212121212121218</v>
      </c>
      <c r="AI601" s="2">
        <v>0.76428571428571435</v>
      </c>
      <c r="AJ601" s="2"/>
    </row>
    <row r="602" spans="1:36" x14ac:dyDescent="0.2">
      <c r="A602" s="2" t="s">
        <v>2009</v>
      </c>
      <c r="B602" s="2" t="s">
        <v>2010</v>
      </c>
      <c r="C602" s="2" t="s">
        <v>2011</v>
      </c>
      <c r="D602" s="2" t="s">
        <v>149</v>
      </c>
      <c r="E602" s="2" t="s">
        <v>501</v>
      </c>
      <c r="F602" s="2" t="s">
        <v>827</v>
      </c>
      <c r="G602">
        <v>46.02</v>
      </c>
      <c r="H602">
        <v>33.97</v>
      </c>
      <c r="I602">
        <v>22.786100000000001</v>
      </c>
      <c r="J602">
        <v>33.386000000000003</v>
      </c>
      <c r="K602">
        <v>1.3718300000000001</v>
      </c>
      <c r="L602">
        <v>1.53</v>
      </c>
      <c r="M602">
        <v>3.3399999999999999E-2</v>
      </c>
      <c r="N602" s="5">
        <v>44260</v>
      </c>
      <c r="O602">
        <v>45.8</v>
      </c>
      <c r="P602" s="5">
        <v>44306</v>
      </c>
      <c r="Q602" s="5">
        <v>44306</v>
      </c>
      <c r="R602" s="2" t="s">
        <v>104</v>
      </c>
      <c r="S602" s="2">
        <v>1974</v>
      </c>
      <c r="T602" s="2">
        <v>2021</v>
      </c>
      <c r="U602" s="2">
        <v>23</v>
      </c>
      <c r="V602" s="2">
        <v>9</v>
      </c>
      <c r="W602" s="2">
        <v>-0.5329268292682926</v>
      </c>
      <c r="X602" s="2">
        <v>-0.69112903225806455</v>
      </c>
      <c r="Y602" s="2">
        <v>-0.75790139064475348</v>
      </c>
      <c r="Z602" s="2">
        <v>-0.72246376811594204</v>
      </c>
      <c r="AA602" s="2">
        <v>-0.75</v>
      </c>
      <c r="AB602" s="2">
        <v>1.3120000000000001</v>
      </c>
      <c r="AC602" s="2">
        <v>1.38</v>
      </c>
      <c r="AD602" s="2">
        <v>1.452</v>
      </c>
      <c r="AE602" s="2">
        <v>1.532</v>
      </c>
      <c r="AF602">
        <v>0.38300000000000001</v>
      </c>
      <c r="AG602" s="2">
        <v>0.32800000000000001</v>
      </c>
      <c r="AH602" s="2">
        <v>0.65714285714285703</v>
      </c>
      <c r="AI602" s="2">
        <v>0.48399999999999999</v>
      </c>
      <c r="AJ602" s="2"/>
    </row>
    <row r="603" spans="1:36" x14ac:dyDescent="0.2">
      <c r="A603" s="2" t="s">
        <v>2012</v>
      </c>
      <c r="B603" s="2" t="s">
        <v>2013</v>
      </c>
      <c r="C603" s="2" t="s">
        <v>2014</v>
      </c>
      <c r="D603" s="2" t="s">
        <v>149</v>
      </c>
      <c r="E603" s="2" t="s">
        <v>44</v>
      </c>
      <c r="F603" s="2" t="s">
        <v>59</v>
      </c>
      <c r="G603">
        <v>187.93</v>
      </c>
      <c r="H603">
        <v>54.42</v>
      </c>
      <c r="J603">
        <v>10.516</v>
      </c>
      <c r="K603">
        <v>16.209599999999998</v>
      </c>
      <c r="N603" s="5">
        <v>43899</v>
      </c>
      <c r="O603">
        <v>170.46</v>
      </c>
      <c r="P603" s="5">
        <v>44306</v>
      </c>
      <c r="Q603" s="5">
        <v>44306</v>
      </c>
      <c r="R603" s="2" t="s">
        <v>1556</v>
      </c>
      <c r="S603" s="2">
        <v>2011</v>
      </c>
      <c r="T603" s="2">
        <v>2020</v>
      </c>
      <c r="U603" s="2">
        <v>6</v>
      </c>
      <c r="V603" s="2">
        <v>3</v>
      </c>
      <c r="W603" s="2">
        <v>-0.97832323876314964</v>
      </c>
      <c r="X603" s="2">
        <v>-0.3928571428571429</v>
      </c>
      <c r="Y603" s="2">
        <v>-0.59523809523809523</v>
      </c>
      <c r="Z603" s="2">
        <v>-0.70689655172413779</v>
      </c>
      <c r="AA603" s="2">
        <v>-0.74242424242424243</v>
      </c>
      <c r="AB603" s="2">
        <v>1.1599999999999999</v>
      </c>
      <c r="AC603" s="2">
        <v>1.24</v>
      </c>
      <c r="AD603" s="2">
        <v>1.32</v>
      </c>
      <c r="AE603" s="2">
        <v>0.34</v>
      </c>
      <c r="AG603" s="2">
        <v>0.48333333333333334</v>
      </c>
      <c r="AH603" s="2">
        <v>0.4592592592592592</v>
      </c>
      <c r="AI603" s="2">
        <v>0.3473684210526316</v>
      </c>
      <c r="AJ603" s="2"/>
    </row>
    <row r="604" spans="1:36" x14ac:dyDescent="0.2">
      <c r="A604" s="2" t="s">
        <v>2015</v>
      </c>
      <c r="B604" s="2" t="s">
        <v>2016</v>
      </c>
      <c r="C604" s="2" t="s">
        <v>2017</v>
      </c>
      <c r="D604" s="2" t="s">
        <v>149</v>
      </c>
      <c r="E604" s="2" t="s">
        <v>52</v>
      </c>
      <c r="F604" s="2" t="s">
        <v>506</v>
      </c>
      <c r="G604">
        <v>110.91</v>
      </c>
      <c r="H604">
        <v>67.56</v>
      </c>
      <c r="I604">
        <v>27.137599999999999</v>
      </c>
      <c r="J604">
        <v>15.71</v>
      </c>
      <c r="K604">
        <v>7.0305499999999999</v>
      </c>
      <c r="L604">
        <v>1.04</v>
      </c>
      <c r="M604">
        <v>9.4000000000000004E-3</v>
      </c>
      <c r="N604" s="5">
        <v>44165</v>
      </c>
      <c r="O604">
        <v>110.45</v>
      </c>
      <c r="P604" s="5">
        <v>44306</v>
      </c>
      <c r="Q604" s="5">
        <v>44306</v>
      </c>
      <c r="R604" s="2" t="s">
        <v>1538</v>
      </c>
      <c r="S604" s="2">
        <v>1994</v>
      </c>
      <c r="T604" s="2">
        <v>2020</v>
      </c>
      <c r="U604" s="2">
        <v>25</v>
      </c>
      <c r="V604" s="2">
        <v>1</v>
      </c>
      <c r="W604" s="2">
        <v>165.13418530351441</v>
      </c>
      <c r="X604" s="2">
        <v>0.7333333333333335</v>
      </c>
      <c r="Y604" s="2">
        <v>0.44444444444444459</v>
      </c>
      <c r="Z604" s="2">
        <v>0.23809523809523819</v>
      </c>
      <c r="AA604" s="2">
        <v>4.0000000000000029E-2</v>
      </c>
      <c r="AB604" s="2">
        <v>0.84</v>
      </c>
      <c r="AC604" s="2">
        <v>0.9</v>
      </c>
      <c r="AD604" s="2">
        <v>1</v>
      </c>
      <c r="AE604" s="2">
        <v>1.04</v>
      </c>
      <c r="AG604" s="2">
        <v>0.31111111111111106</v>
      </c>
      <c r="AH604" s="2">
        <v>0.25714285714285717</v>
      </c>
      <c r="AI604" s="2">
        <v>0.29411764705882354</v>
      </c>
      <c r="AJ604" s="2"/>
    </row>
    <row r="605" spans="1:36" x14ac:dyDescent="0.2">
      <c r="A605" s="2" t="s">
        <v>2018</v>
      </c>
      <c r="B605" s="2" t="s">
        <v>2019</v>
      </c>
      <c r="C605" s="2" t="s">
        <v>2020</v>
      </c>
      <c r="D605" s="2" t="s">
        <v>149</v>
      </c>
      <c r="E605" s="2" t="s">
        <v>186</v>
      </c>
      <c r="F605" s="2" t="s">
        <v>1279</v>
      </c>
      <c r="G605">
        <v>148.28</v>
      </c>
      <c r="H605">
        <v>80.86</v>
      </c>
      <c r="I605">
        <v>39.458199999999998</v>
      </c>
      <c r="J605">
        <v>19.396000000000001</v>
      </c>
      <c r="K605">
        <v>7.5474300000000003</v>
      </c>
      <c r="L605">
        <v>4</v>
      </c>
      <c r="M605">
        <v>2.7300000000000001E-2</v>
      </c>
      <c r="N605" s="5">
        <v>44267</v>
      </c>
      <c r="O605">
        <v>146.38999999999999</v>
      </c>
      <c r="P605" s="5">
        <v>44306</v>
      </c>
      <c r="Q605" s="5">
        <v>44306</v>
      </c>
      <c r="R605" s="2" t="s">
        <v>104</v>
      </c>
      <c r="S605" s="2">
        <v>2005</v>
      </c>
      <c r="T605" s="2">
        <v>2021</v>
      </c>
      <c r="U605" s="2">
        <v>14</v>
      </c>
      <c r="V605" s="2">
        <v>2</v>
      </c>
      <c r="W605" s="2">
        <v>9.8901098901098883E-2</v>
      </c>
      <c r="X605" s="2">
        <v>-0.44751381215469616</v>
      </c>
      <c r="Y605" s="2">
        <v>-0.65870307167235498</v>
      </c>
      <c r="Z605" s="2">
        <v>-0.70238095238095233</v>
      </c>
      <c r="AA605" s="2">
        <v>-0.72222222222222221</v>
      </c>
      <c r="AB605" s="2">
        <v>3.12</v>
      </c>
      <c r="AC605" s="2">
        <v>3.36</v>
      </c>
      <c r="AD605" s="2">
        <v>3.56</v>
      </c>
      <c r="AE605" s="2">
        <v>3.6</v>
      </c>
      <c r="AF605">
        <v>1</v>
      </c>
      <c r="AG605" s="2">
        <v>0.82105263157894748</v>
      </c>
      <c r="AH605" s="2">
        <v>1.0181818181818183</v>
      </c>
      <c r="AI605" s="2">
        <v>1.1125</v>
      </c>
      <c r="AJ605" s="2"/>
    </row>
    <row r="606" spans="1:36" x14ac:dyDescent="0.2">
      <c r="A606" s="2" t="s">
        <v>2021</v>
      </c>
      <c r="B606" s="2" t="s">
        <v>2022</v>
      </c>
      <c r="C606" s="2" t="s">
        <v>2023</v>
      </c>
      <c r="D606" s="2" t="s">
        <v>149</v>
      </c>
      <c r="E606" s="2" t="s">
        <v>36</v>
      </c>
      <c r="F606" s="2" t="s">
        <v>164</v>
      </c>
      <c r="G606">
        <v>62.55</v>
      </c>
      <c r="H606">
        <v>31.11</v>
      </c>
      <c r="J606">
        <v>37.125</v>
      </c>
      <c r="K606">
        <v>1.48929</v>
      </c>
      <c r="L606">
        <v>3.48</v>
      </c>
      <c r="M606">
        <v>6.2899999999999998E-2</v>
      </c>
      <c r="N606" s="5">
        <v>44236</v>
      </c>
      <c r="O606">
        <v>55.29</v>
      </c>
      <c r="P606" s="5">
        <v>44306</v>
      </c>
      <c r="Q606" s="5">
        <v>44306</v>
      </c>
      <c r="R606" s="2" t="s">
        <v>578</v>
      </c>
      <c r="S606" s="2">
        <v>1963</v>
      </c>
      <c r="T606" s="2">
        <v>2021</v>
      </c>
      <c r="U606" s="2">
        <v>51</v>
      </c>
      <c r="V606" s="2">
        <v>6</v>
      </c>
      <c r="W606" s="2">
        <v>9.1245199581054344</v>
      </c>
      <c r="X606" s="2">
        <v>-0.67777777777777781</v>
      </c>
      <c r="Y606" s="2">
        <v>-0.70805369127516771</v>
      </c>
      <c r="Z606" s="2">
        <v>-0.73065015479876161</v>
      </c>
      <c r="AA606" s="2">
        <v>-0.75</v>
      </c>
      <c r="AB606" s="2">
        <v>3.06</v>
      </c>
      <c r="AC606" s="2">
        <v>3.23</v>
      </c>
      <c r="AD606" s="2">
        <v>3.43</v>
      </c>
      <c r="AE606" s="2">
        <v>3.48</v>
      </c>
      <c r="AF606">
        <v>0.87</v>
      </c>
      <c r="AG606" s="2">
        <v>0.66521739130434787</v>
      </c>
      <c r="AH606" s="2">
        <v>0.65918367346938767</v>
      </c>
      <c r="AI606" s="2">
        <v>1.0088235294117649</v>
      </c>
      <c r="AJ606" s="2"/>
    </row>
    <row r="607" spans="1:36" x14ac:dyDescent="0.2">
      <c r="A607" s="2" t="s">
        <v>2024</v>
      </c>
      <c r="B607" s="2" t="s">
        <v>2025</v>
      </c>
      <c r="C607" s="2" t="s">
        <v>2026</v>
      </c>
      <c r="D607" s="2" t="s">
        <v>149</v>
      </c>
      <c r="E607" s="2" t="s">
        <v>40</v>
      </c>
      <c r="F607" s="2" t="s">
        <v>327</v>
      </c>
      <c r="G607">
        <v>58.63</v>
      </c>
      <c r="H607">
        <v>32.76</v>
      </c>
      <c r="I607">
        <v>36.393700000000003</v>
      </c>
      <c r="J607">
        <v>14.36</v>
      </c>
      <c r="K607">
        <v>4.0550100000000002</v>
      </c>
      <c r="L607">
        <v>0.68</v>
      </c>
      <c r="M607">
        <v>1.17E-2</v>
      </c>
      <c r="N607" s="5">
        <v>44259</v>
      </c>
      <c r="O607">
        <v>58.23</v>
      </c>
      <c r="P607" s="5">
        <v>44306</v>
      </c>
      <c r="Q607" s="5">
        <v>44306</v>
      </c>
      <c r="R607" s="2" t="s">
        <v>104</v>
      </c>
      <c r="S607" s="2">
        <v>2012</v>
      </c>
      <c r="T607" s="2">
        <v>2021</v>
      </c>
      <c r="U607" s="2">
        <v>7</v>
      </c>
      <c r="V607" s="2">
        <v>1</v>
      </c>
      <c r="W607" s="2">
        <v>-0.3928571428571429</v>
      </c>
      <c r="X607" s="2">
        <v>-0.57499999999999996</v>
      </c>
      <c r="Y607" s="2">
        <v>-0.64583333333333326</v>
      </c>
      <c r="Z607" s="2">
        <v>-0.73437499999999989</v>
      </c>
      <c r="AA607" s="2">
        <v>-0.75</v>
      </c>
      <c r="AB607" s="2">
        <v>0.6</v>
      </c>
      <c r="AC607" s="2">
        <v>0.64</v>
      </c>
      <c r="AD607" s="2">
        <v>0.68</v>
      </c>
      <c r="AE607" s="2">
        <v>0.68</v>
      </c>
      <c r="AF607">
        <v>0.17</v>
      </c>
      <c r="AG607" s="2"/>
      <c r="AH607" s="2">
        <v>0.32</v>
      </c>
      <c r="AI607" s="2">
        <v>0.52307692307692311</v>
      </c>
      <c r="AJ607" s="2"/>
    </row>
    <row r="608" spans="1:36" x14ac:dyDescent="0.2">
      <c r="A608" s="2" t="s">
        <v>2027</v>
      </c>
      <c r="B608" s="2" t="s">
        <v>2028</v>
      </c>
      <c r="C608" s="2" t="s">
        <v>2028</v>
      </c>
      <c r="D608" s="2" t="s">
        <v>149</v>
      </c>
      <c r="E608" s="2" t="s">
        <v>110</v>
      </c>
      <c r="F608" s="2" t="s">
        <v>1754</v>
      </c>
      <c r="G608">
        <v>123.66</v>
      </c>
      <c r="H608">
        <v>78.98</v>
      </c>
      <c r="I608">
        <v>26.758199999999999</v>
      </c>
      <c r="J608">
        <v>22.896999999999998</v>
      </c>
      <c r="K608">
        <v>4.9351399999999996</v>
      </c>
      <c r="L608">
        <v>1.92</v>
      </c>
      <c r="M608">
        <v>1.7000000000000001E-2</v>
      </c>
      <c r="N608" s="5">
        <v>44285</v>
      </c>
      <c r="O608">
        <v>113</v>
      </c>
      <c r="P608" s="5">
        <v>44306</v>
      </c>
      <c r="Q608" s="5">
        <v>44306</v>
      </c>
      <c r="R608" s="2" t="s">
        <v>104</v>
      </c>
      <c r="S608" s="2">
        <v>1984</v>
      </c>
      <c r="T608" s="2">
        <v>2021</v>
      </c>
      <c r="U608" s="2">
        <v>12</v>
      </c>
      <c r="V608" s="2">
        <v>4</v>
      </c>
      <c r="W608" s="2">
        <v>-0.74736842105263157</v>
      </c>
      <c r="X608" s="2">
        <v>-7.7632590315142191E-2</v>
      </c>
      <c r="Y608" s="2">
        <v>-0.16142557651991621</v>
      </c>
      <c r="Z608" s="2">
        <v>-0.38161861327974034</v>
      </c>
      <c r="AA608" s="2">
        <v>-0.73333333333333339</v>
      </c>
      <c r="AB608" s="2">
        <v>0.57240000000000002</v>
      </c>
      <c r="AC608" s="2">
        <v>0.77622000000000002</v>
      </c>
      <c r="AD608" s="2">
        <v>1.64</v>
      </c>
      <c r="AE608" s="2">
        <v>1.8</v>
      </c>
      <c r="AF608">
        <v>0.48</v>
      </c>
      <c r="AG608" s="2">
        <v>0.1431</v>
      </c>
      <c r="AH608" s="2">
        <v>0.20978918918918921</v>
      </c>
      <c r="AI608" s="2">
        <v>0.45555555555555549</v>
      </c>
      <c r="AJ608" s="2"/>
    </row>
    <row r="609" spans="1:36" x14ac:dyDescent="0.2">
      <c r="A609" s="2" t="s">
        <v>2029</v>
      </c>
      <c r="B609" s="2" t="s">
        <v>2030</v>
      </c>
      <c r="C609" s="2" t="s">
        <v>2031</v>
      </c>
      <c r="D609" s="2" t="s">
        <v>149</v>
      </c>
      <c r="E609" s="2" t="s">
        <v>127</v>
      </c>
      <c r="F609" s="2" t="s">
        <v>1320</v>
      </c>
      <c r="G609">
        <v>305.08999999999997</v>
      </c>
      <c r="H609">
        <v>166.01</v>
      </c>
      <c r="I609">
        <v>29.995000000000001</v>
      </c>
      <c r="J609">
        <v>45.03</v>
      </c>
      <c r="K609">
        <v>6.7210799999999997</v>
      </c>
      <c r="N609" s="5"/>
      <c r="O609">
        <v>302.64999999999998</v>
      </c>
      <c r="P609" s="5">
        <v>44306</v>
      </c>
      <c r="Q609" s="5">
        <v>44306</v>
      </c>
      <c r="R609" s="2" t="s">
        <v>1556</v>
      </c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G609" s="2"/>
      <c r="AH609" s="2"/>
      <c r="AI609" s="2"/>
      <c r="AJ609" s="2"/>
    </row>
    <row r="610" spans="1:36" x14ac:dyDescent="0.2">
      <c r="A610" s="2" t="s">
        <v>2032</v>
      </c>
      <c r="B610" s="2" t="s">
        <v>2033</v>
      </c>
      <c r="C610" s="2" t="s">
        <v>2034</v>
      </c>
      <c r="D610" s="2" t="s">
        <v>149</v>
      </c>
      <c r="E610" s="2" t="s">
        <v>52</v>
      </c>
      <c r="F610" s="2" t="s">
        <v>539</v>
      </c>
      <c r="G610">
        <v>51.89</v>
      </c>
      <c r="H610">
        <v>31.64</v>
      </c>
      <c r="I610">
        <v>33.860900000000001</v>
      </c>
      <c r="J610">
        <v>4.851</v>
      </c>
      <c r="K610">
        <v>10.540100000000001</v>
      </c>
      <c r="L610">
        <v>1.1200000000000001</v>
      </c>
      <c r="M610">
        <v>2.1899999999999999E-2</v>
      </c>
      <c r="N610" s="5">
        <v>44309</v>
      </c>
      <c r="O610">
        <v>51.13</v>
      </c>
      <c r="P610" s="5">
        <v>44306</v>
      </c>
      <c r="Q610" s="5">
        <v>44306</v>
      </c>
      <c r="R610" s="2" t="s">
        <v>1546</v>
      </c>
      <c r="S610" s="2">
        <v>1992</v>
      </c>
      <c r="T610" s="2">
        <v>2021</v>
      </c>
      <c r="U610" s="2">
        <v>21</v>
      </c>
      <c r="V610" s="2">
        <v>3</v>
      </c>
      <c r="W610" s="2">
        <v>296.87234042553195</v>
      </c>
      <c r="X610" s="2">
        <v>-0.43999999999999995</v>
      </c>
      <c r="Y610" s="2">
        <v>-0.53333333333333333</v>
      </c>
      <c r="Z610" s="2">
        <v>-0.63636363636363635</v>
      </c>
      <c r="AA610" s="2">
        <v>-0.79999999999999993</v>
      </c>
      <c r="AB610" s="2">
        <v>0.64</v>
      </c>
      <c r="AC610" s="2">
        <v>0.77</v>
      </c>
      <c r="AD610" s="2">
        <v>0.87</v>
      </c>
      <c r="AE610" s="2">
        <v>1.4</v>
      </c>
      <c r="AF610">
        <v>0.28000000000000003</v>
      </c>
      <c r="AG610" s="2">
        <v>0.64</v>
      </c>
      <c r="AH610" s="2">
        <v>0.59230769230769231</v>
      </c>
      <c r="AI610" s="2">
        <v>0.62142857142857144</v>
      </c>
      <c r="AJ610" s="2"/>
    </row>
    <row r="611" spans="1:36" x14ac:dyDescent="0.2">
      <c r="A611" s="2" t="s">
        <v>2035</v>
      </c>
      <c r="B611" s="2" t="s">
        <v>2036</v>
      </c>
      <c r="C611" s="2" t="s">
        <v>2037</v>
      </c>
      <c r="D611" s="2" t="s">
        <v>149</v>
      </c>
      <c r="E611" s="2" t="s">
        <v>186</v>
      </c>
      <c r="F611" s="2" t="s">
        <v>975</v>
      </c>
      <c r="G611">
        <v>110.66</v>
      </c>
      <c r="H611">
        <v>64.11</v>
      </c>
      <c r="I611">
        <v>66.074100000000001</v>
      </c>
      <c r="J611">
        <v>30.03</v>
      </c>
      <c r="K611">
        <v>3.5644399999999998</v>
      </c>
      <c r="L611">
        <v>4.24</v>
      </c>
      <c r="M611">
        <v>3.9600000000000003E-2</v>
      </c>
      <c r="N611" s="5">
        <v>44270</v>
      </c>
      <c r="O611">
        <v>107.04</v>
      </c>
      <c r="P611" s="5">
        <v>44306</v>
      </c>
      <c r="Q611" s="5">
        <v>44306</v>
      </c>
      <c r="R611" s="2" t="s">
        <v>578</v>
      </c>
      <c r="S611" s="2">
        <v>1985</v>
      </c>
      <c r="T611" s="2">
        <v>2021</v>
      </c>
      <c r="U611" s="2">
        <v>31</v>
      </c>
      <c r="V611" s="2">
        <v>5</v>
      </c>
      <c r="W611" s="2">
        <v>-0.22734893213791085</v>
      </c>
      <c r="X611" s="2">
        <v>-0.67878787878787872</v>
      </c>
      <c r="Y611" s="2">
        <v>-0.72395833333333326</v>
      </c>
      <c r="Z611" s="2">
        <v>-0.73762376237623761</v>
      </c>
      <c r="AA611" s="2">
        <v>-0.74881516587677721</v>
      </c>
      <c r="AB611" s="2">
        <v>3.96</v>
      </c>
      <c r="AC611" s="2">
        <v>4.04</v>
      </c>
      <c r="AD611" s="2">
        <v>4.1399999999999997</v>
      </c>
      <c r="AE611" s="2">
        <v>4.22</v>
      </c>
      <c r="AF611">
        <v>1.06</v>
      </c>
      <c r="AG611" s="2">
        <v>0.99</v>
      </c>
      <c r="AH611" s="2">
        <v>1.2625</v>
      </c>
      <c r="AI611" s="2">
        <v>0.9</v>
      </c>
      <c r="AJ611" s="2"/>
    </row>
    <row r="612" spans="1:36" x14ac:dyDescent="0.2">
      <c r="A612" s="2" t="s">
        <v>2038</v>
      </c>
      <c r="B612" s="2" t="s">
        <v>2039</v>
      </c>
      <c r="C612" s="2" t="s">
        <v>2040</v>
      </c>
      <c r="D612" s="2" t="s">
        <v>149</v>
      </c>
      <c r="E612" s="2" t="s">
        <v>52</v>
      </c>
      <c r="F612" s="2" t="s">
        <v>506</v>
      </c>
      <c r="G612">
        <v>305.66000000000003</v>
      </c>
      <c r="H612">
        <v>103.4</v>
      </c>
      <c r="I612">
        <v>24.6843</v>
      </c>
      <c r="J612">
        <v>82.84</v>
      </c>
      <c r="K612">
        <v>3.3841100000000002</v>
      </c>
      <c r="L612">
        <v>2.6</v>
      </c>
      <c r="M612">
        <v>9.2999999999999992E-3</v>
      </c>
      <c r="N612" s="5">
        <v>44260</v>
      </c>
      <c r="O612">
        <v>280.33999999999997</v>
      </c>
      <c r="P612" s="5">
        <v>44306</v>
      </c>
      <c r="Q612" s="5">
        <v>44306</v>
      </c>
      <c r="R612" s="2" t="s">
        <v>104</v>
      </c>
      <c r="S612" s="2">
        <v>2003</v>
      </c>
      <c r="T612" s="2">
        <v>2021</v>
      </c>
      <c r="U612" s="2">
        <v>16</v>
      </c>
      <c r="V612" s="2">
        <v>1</v>
      </c>
      <c r="W612" s="2">
        <v>2.0952380952380958</v>
      </c>
      <c r="X612" s="2">
        <v>-0.1333333333333333</v>
      </c>
      <c r="Y612" s="2">
        <v>-0.55172413793103448</v>
      </c>
      <c r="Z612" s="2">
        <v>-0.73469387755102045</v>
      </c>
      <c r="AA612" s="2">
        <v>-0.75</v>
      </c>
      <c r="AB612" s="2">
        <v>1.9</v>
      </c>
      <c r="AC612" s="2">
        <v>2.4500000000000002</v>
      </c>
      <c r="AD612" s="2">
        <v>2.6</v>
      </c>
      <c r="AE612" s="2">
        <v>2.6</v>
      </c>
      <c r="AF612">
        <v>0.65</v>
      </c>
      <c r="AG612" s="2">
        <v>0.17117117117117117</v>
      </c>
      <c r="AH612" s="2">
        <v>0.14583333333333334</v>
      </c>
      <c r="AI612" s="2">
        <v>1.3</v>
      </c>
      <c r="AJ612" s="2">
        <v>0.53061224489795922</v>
      </c>
    </row>
    <row r="613" spans="1:36" x14ac:dyDescent="0.2">
      <c r="A613" s="2" t="s">
        <v>2041</v>
      </c>
      <c r="B613" s="2" t="s">
        <v>2042</v>
      </c>
      <c r="C613" s="2" t="s">
        <v>2043</v>
      </c>
      <c r="D613" s="2" t="s">
        <v>149</v>
      </c>
      <c r="E613" s="2" t="s">
        <v>40</v>
      </c>
      <c r="F613" s="2" t="s">
        <v>1075</v>
      </c>
      <c r="G613">
        <v>215.91</v>
      </c>
      <c r="H613">
        <v>115.15</v>
      </c>
      <c r="I613">
        <v>43.064300000000003</v>
      </c>
      <c r="J613">
        <v>38.966999999999999</v>
      </c>
      <c r="K613">
        <v>5.3124399999999996</v>
      </c>
      <c r="N613" s="5"/>
      <c r="O613">
        <v>207.01</v>
      </c>
      <c r="P613" s="5">
        <v>44306</v>
      </c>
      <c r="Q613" s="5">
        <v>44306</v>
      </c>
      <c r="R613" s="2" t="s">
        <v>104</v>
      </c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G613" s="2"/>
      <c r="AH613" s="2"/>
      <c r="AI613" s="2"/>
      <c r="AJ613" s="2"/>
    </row>
    <row r="614" spans="1:36" x14ac:dyDescent="0.2">
      <c r="A614" s="2" t="s">
        <v>2044</v>
      </c>
      <c r="B614" s="2" t="s">
        <v>2045</v>
      </c>
      <c r="C614" s="2" t="s">
        <v>2046</v>
      </c>
      <c r="D614" s="2" t="s">
        <v>149</v>
      </c>
      <c r="E614" s="2" t="s">
        <v>40</v>
      </c>
      <c r="F614" s="2" t="s">
        <v>486</v>
      </c>
      <c r="G614">
        <v>156.72999999999999</v>
      </c>
      <c r="H614">
        <v>117.05</v>
      </c>
      <c r="I614">
        <v>607.12</v>
      </c>
      <c r="J614">
        <v>79.516000000000005</v>
      </c>
      <c r="K614">
        <v>1.9088000000000001</v>
      </c>
      <c r="L614">
        <v>1.56</v>
      </c>
      <c r="M614">
        <v>1.03E-2</v>
      </c>
      <c r="N614" s="5">
        <v>44266</v>
      </c>
      <c r="O614">
        <v>151.78</v>
      </c>
      <c r="P614" s="5">
        <v>44306</v>
      </c>
      <c r="Q614" s="5">
        <v>44306</v>
      </c>
      <c r="R614" s="2" t="s">
        <v>104</v>
      </c>
      <c r="S614" s="2">
        <v>2004</v>
      </c>
      <c r="T614" s="2">
        <v>2021</v>
      </c>
      <c r="U614" s="2">
        <v>9</v>
      </c>
      <c r="V614" s="2">
        <v>3</v>
      </c>
      <c r="W614" s="2">
        <v>0.95</v>
      </c>
      <c r="X614" s="2">
        <v>-0.59375</v>
      </c>
      <c r="Y614" s="2">
        <v>-0.625</v>
      </c>
      <c r="Z614" s="2">
        <v>-0.6953125</v>
      </c>
      <c r="AA614" s="2">
        <v>-0.72142857142857131</v>
      </c>
      <c r="AB614" s="2">
        <v>1.1599999999999999</v>
      </c>
      <c r="AC614" s="2">
        <v>1.28</v>
      </c>
      <c r="AD614" s="2">
        <v>1.4</v>
      </c>
      <c r="AE614" s="2">
        <v>1.4</v>
      </c>
      <c r="AF614">
        <v>0.39</v>
      </c>
      <c r="AG614" s="2">
        <v>0.30526315789473685</v>
      </c>
      <c r="AH614" s="2">
        <v>0.51200000000000001</v>
      </c>
      <c r="AI614" s="2"/>
      <c r="AJ614" s="2"/>
    </row>
    <row r="615" spans="1:36" x14ac:dyDescent="0.2">
      <c r="A615" s="2" t="s">
        <v>2047</v>
      </c>
      <c r="B615" s="2" t="s">
        <v>2048</v>
      </c>
      <c r="C615" s="2" t="s">
        <v>2049</v>
      </c>
      <c r="D615" s="2" t="s">
        <v>149</v>
      </c>
      <c r="E615" s="2" t="s">
        <v>48</v>
      </c>
      <c r="F615" s="2" t="s">
        <v>64</v>
      </c>
      <c r="G615">
        <v>40.46</v>
      </c>
      <c r="H615">
        <v>14.47</v>
      </c>
      <c r="I615">
        <v>13.236499999999999</v>
      </c>
      <c r="J615">
        <v>28.731999999999999</v>
      </c>
      <c r="K615">
        <v>1.26827</v>
      </c>
      <c r="L615">
        <v>1.08</v>
      </c>
      <c r="M615">
        <v>2.9600000000000001E-2</v>
      </c>
      <c r="N615" s="5">
        <v>44285</v>
      </c>
      <c r="O615">
        <v>36.44</v>
      </c>
      <c r="P615" s="5">
        <v>44306</v>
      </c>
      <c r="Q615" s="5">
        <v>44306</v>
      </c>
      <c r="R615" s="2" t="s">
        <v>104</v>
      </c>
      <c r="S615" s="2">
        <v>1985</v>
      </c>
      <c r="T615" s="2">
        <v>2021</v>
      </c>
      <c r="U615" s="2">
        <v>27</v>
      </c>
      <c r="V615" s="2">
        <v>8</v>
      </c>
      <c r="W615" s="2">
        <v>-0.17567320021982041</v>
      </c>
      <c r="X615" s="2">
        <v>-0.47058823529411759</v>
      </c>
      <c r="Y615" s="2">
        <v>-0.49056603773584906</v>
      </c>
      <c r="Z615" s="2">
        <v>-0.63513513513513509</v>
      </c>
      <c r="AA615" s="2">
        <v>-0.75</v>
      </c>
      <c r="AB615" s="2">
        <v>0.6</v>
      </c>
      <c r="AC615" s="2">
        <v>0.74</v>
      </c>
      <c r="AD615" s="2">
        <v>0.94</v>
      </c>
      <c r="AE615" s="2">
        <v>1.08</v>
      </c>
      <c r="AF615">
        <v>0.27</v>
      </c>
      <c r="AG615" s="2">
        <v>0.2142857142857143</v>
      </c>
      <c r="AH615" s="2">
        <v>0.23870967741935484</v>
      </c>
      <c r="AI615" s="2">
        <v>0.28484848484848485</v>
      </c>
      <c r="AJ615" s="2"/>
    </row>
    <row r="616" spans="1:36" x14ac:dyDescent="0.2">
      <c r="A616" s="2" t="s">
        <v>2050</v>
      </c>
      <c r="B616" s="2" t="s">
        <v>2051</v>
      </c>
      <c r="C616" s="2" t="s">
        <v>2052</v>
      </c>
      <c r="D616" s="2" t="s">
        <v>149</v>
      </c>
      <c r="E616" s="2" t="s">
        <v>40</v>
      </c>
      <c r="F616" s="2" t="s">
        <v>486</v>
      </c>
      <c r="G616">
        <v>126.25</v>
      </c>
      <c r="H616">
        <v>91.4</v>
      </c>
      <c r="I616">
        <v>88.971400000000003</v>
      </c>
      <c r="J616">
        <v>48.319000000000003</v>
      </c>
      <c r="K616">
        <v>2.5778699999999999</v>
      </c>
      <c r="N616" s="5"/>
      <c r="O616">
        <v>124.56</v>
      </c>
      <c r="P616" s="5">
        <v>44306</v>
      </c>
      <c r="Q616" s="5">
        <v>44306</v>
      </c>
      <c r="R616" s="2" t="s">
        <v>1556</v>
      </c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G616" s="2"/>
      <c r="AH616" s="2"/>
      <c r="AI616" s="2"/>
      <c r="AJ616" s="2"/>
    </row>
    <row r="617" spans="1:36" x14ac:dyDescent="0.2">
      <c r="A617" s="2" t="s">
        <v>2053</v>
      </c>
      <c r="B617" s="2" t="s">
        <v>2054</v>
      </c>
      <c r="C617" s="2" t="s">
        <v>2055</v>
      </c>
      <c r="D617" s="2" t="s">
        <v>149</v>
      </c>
      <c r="E617" s="2" t="s">
        <v>501</v>
      </c>
      <c r="F617" s="2" t="s">
        <v>827</v>
      </c>
      <c r="G617">
        <v>46.36</v>
      </c>
      <c r="H617">
        <v>22.85</v>
      </c>
      <c r="I617">
        <v>18.231200000000001</v>
      </c>
      <c r="J617">
        <v>13.324999999999999</v>
      </c>
      <c r="K617">
        <v>2.7227000000000001</v>
      </c>
      <c r="L617">
        <v>1.56</v>
      </c>
      <c r="M617">
        <v>4.2999999999999997E-2</v>
      </c>
      <c r="N617" s="5">
        <v>44322</v>
      </c>
      <c r="O617">
        <v>36.28</v>
      </c>
      <c r="P617" s="5">
        <v>44306</v>
      </c>
      <c r="Q617" s="5">
        <v>44306</v>
      </c>
      <c r="R617" s="2" t="s">
        <v>104</v>
      </c>
      <c r="S617" s="2">
        <v>1999</v>
      </c>
      <c r="T617" s="2">
        <v>2021</v>
      </c>
      <c r="U617" s="2">
        <v>8</v>
      </c>
      <c r="V617" s="2">
        <v>4</v>
      </c>
      <c r="W617" s="2">
        <v>-0.73999999999999988</v>
      </c>
      <c r="X617" s="2">
        <v>-0.72916666666666652</v>
      </c>
      <c r="Y617" s="2">
        <v>-0.72916666666666652</v>
      </c>
      <c r="Z617" s="2">
        <v>-0.72916666666666652</v>
      </c>
      <c r="AA617" s="2">
        <v>-0.74999999999999989</v>
      </c>
      <c r="AB617" s="2">
        <v>1.44</v>
      </c>
      <c r="AC617" s="2">
        <v>1.44</v>
      </c>
      <c r="AD617" s="2">
        <v>1.52</v>
      </c>
      <c r="AE617" s="2">
        <v>1.56</v>
      </c>
      <c r="AF617">
        <v>0.39</v>
      </c>
      <c r="AG617" s="2">
        <v>-0.36923076923076931</v>
      </c>
      <c r="AH617" s="2">
        <v>0.72</v>
      </c>
      <c r="AI617" s="2">
        <v>0.89411764705882357</v>
      </c>
      <c r="AJ617" s="2"/>
    </row>
    <row r="618" spans="1:36" x14ac:dyDescent="0.2">
      <c r="A618" s="2" t="s">
        <v>2056</v>
      </c>
      <c r="B618" s="2" t="s">
        <v>2057</v>
      </c>
      <c r="C618" s="2" t="s">
        <v>2058</v>
      </c>
      <c r="D618" s="2" t="s">
        <v>149</v>
      </c>
      <c r="E618" s="2" t="s">
        <v>52</v>
      </c>
      <c r="F618" s="2" t="s">
        <v>61</v>
      </c>
      <c r="G618">
        <v>42.24</v>
      </c>
      <c r="H618">
        <v>21.05</v>
      </c>
      <c r="I618">
        <v>44</v>
      </c>
      <c r="J618">
        <v>13.324</v>
      </c>
      <c r="K618">
        <v>2.93906</v>
      </c>
      <c r="L618">
        <v>0.8</v>
      </c>
      <c r="M618">
        <v>2.0400000000000001E-2</v>
      </c>
      <c r="N618" s="5">
        <v>44280</v>
      </c>
      <c r="O618">
        <v>39.159999999999997</v>
      </c>
      <c r="P618" s="5">
        <v>44306</v>
      </c>
      <c r="Q618" s="5">
        <v>44306</v>
      </c>
      <c r="R618" s="2" t="s">
        <v>104</v>
      </c>
      <c r="S618" s="2">
        <v>1986</v>
      </c>
      <c r="T618" s="2">
        <v>2021</v>
      </c>
      <c r="U618" s="2">
        <v>19</v>
      </c>
      <c r="V618" s="2">
        <v>5</v>
      </c>
      <c r="W618" s="2">
        <v>-0.1974317817014446</v>
      </c>
      <c r="X618" s="2">
        <v>-0.6875</v>
      </c>
      <c r="Y618" s="2">
        <v>-0.73684210526315796</v>
      </c>
      <c r="Z618" s="2">
        <v>-0.73684210526315796</v>
      </c>
      <c r="AA618" s="2">
        <v>-0.75000000000000011</v>
      </c>
      <c r="AB618" s="2">
        <v>0.56999999999999995</v>
      </c>
      <c r="AC618" s="2">
        <v>0.76</v>
      </c>
      <c r="AD618" s="2">
        <v>0.95</v>
      </c>
      <c r="AE618" s="2">
        <v>0.8</v>
      </c>
      <c r="AF618">
        <v>0.2</v>
      </c>
      <c r="AG618" s="2"/>
      <c r="AH618" s="2"/>
      <c r="AI618" s="2">
        <v>0.5</v>
      </c>
      <c r="AJ618" s="2"/>
    </row>
    <row r="619" spans="1:36" x14ac:dyDescent="0.2">
      <c r="A619" s="2" t="s">
        <v>2059</v>
      </c>
      <c r="B619" s="2" t="s">
        <v>2060</v>
      </c>
      <c r="C619" s="2" t="s">
        <v>2061</v>
      </c>
      <c r="D619" s="2" t="s">
        <v>149</v>
      </c>
      <c r="E619" s="2" t="s">
        <v>44</v>
      </c>
      <c r="F619" s="2" t="s">
        <v>784</v>
      </c>
      <c r="G619">
        <v>13.62</v>
      </c>
      <c r="H619">
        <v>4.5199999999999996</v>
      </c>
      <c r="J619">
        <v>7.7140000000000004</v>
      </c>
      <c r="K619">
        <v>1.48431</v>
      </c>
      <c r="N619" s="5">
        <v>43859</v>
      </c>
      <c r="O619">
        <v>11.45</v>
      </c>
      <c r="P619" s="5">
        <v>44306</v>
      </c>
      <c r="Q619" s="5">
        <v>44306</v>
      </c>
      <c r="R619" s="2" t="s">
        <v>104</v>
      </c>
      <c r="S619" s="2">
        <v>1973</v>
      </c>
      <c r="T619" s="2">
        <v>2020</v>
      </c>
      <c r="U619" s="2">
        <v>21</v>
      </c>
      <c r="V619" s="2">
        <v>15</v>
      </c>
      <c r="W619" s="2">
        <v>0.44494750024082452</v>
      </c>
      <c r="X619" s="2">
        <v>-0.625</v>
      </c>
      <c r="Y619" s="2">
        <v>-0.75</v>
      </c>
      <c r="Z619" s="2">
        <v>-0.76923076923076916</v>
      </c>
      <c r="AA619" s="2">
        <v>-0.79999999999999993</v>
      </c>
      <c r="AB619" s="2">
        <v>0.65</v>
      </c>
      <c r="AC619" s="2">
        <v>0.57999999999999996</v>
      </c>
      <c r="AD619" s="2">
        <v>0.75</v>
      </c>
      <c r="AE619" s="2">
        <v>0.15</v>
      </c>
      <c r="AG619" s="2">
        <v>0.34210526315789475</v>
      </c>
      <c r="AH619" s="2"/>
      <c r="AI619" s="2"/>
      <c r="AJ619" s="2"/>
    </row>
    <row r="620" spans="1:36" x14ac:dyDescent="0.2">
      <c r="A620" s="2" t="s">
        <v>2062</v>
      </c>
      <c r="B620" s="2" t="s">
        <v>2063</v>
      </c>
      <c r="C620" s="2" t="s">
        <v>2064</v>
      </c>
      <c r="D620" s="2" t="s">
        <v>149</v>
      </c>
      <c r="E620" s="2" t="s">
        <v>40</v>
      </c>
      <c r="F620" s="2" t="s">
        <v>327</v>
      </c>
      <c r="G620">
        <v>74.254999999999995</v>
      </c>
      <c r="H620">
        <v>43.8996</v>
      </c>
      <c r="I620">
        <v>16.146000000000001</v>
      </c>
      <c r="J620">
        <v>26.529</v>
      </c>
      <c r="K620">
        <v>2.7351200000000002</v>
      </c>
      <c r="L620">
        <v>0.28000000000000003</v>
      </c>
      <c r="M620">
        <v>3.8999999999999998E-3</v>
      </c>
      <c r="N620" s="5">
        <v>44343</v>
      </c>
      <c r="O620">
        <v>72.56</v>
      </c>
      <c r="P620" s="5">
        <v>44306</v>
      </c>
      <c r="Q620" s="5">
        <v>44306</v>
      </c>
      <c r="R620" s="2" t="s">
        <v>104</v>
      </c>
      <c r="S620" s="2">
        <v>2017</v>
      </c>
      <c r="T620" s="2">
        <v>2021</v>
      </c>
      <c r="U620" s="2">
        <v>1</v>
      </c>
      <c r="V620" s="2">
        <v>1</v>
      </c>
      <c r="W620" s="2">
        <v>-0.70126322977125299</v>
      </c>
      <c r="X620" s="2"/>
      <c r="Y620" s="2"/>
      <c r="Z620" s="2">
        <v>-0.70126322977125299</v>
      </c>
      <c r="AA620" s="2">
        <v>-0.73937002010574127</v>
      </c>
      <c r="AB620" s="2"/>
      <c r="AC620" s="2">
        <v>0.23432</v>
      </c>
      <c r="AD620" s="2">
        <v>0.23432</v>
      </c>
      <c r="AE620" s="2">
        <v>0.26857999999999999</v>
      </c>
      <c r="AF620">
        <v>7.0000000000000007E-2</v>
      </c>
      <c r="AG620" s="2"/>
      <c r="AH620" s="2">
        <v>2.8575609756097565E-2</v>
      </c>
      <c r="AI620" s="2">
        <v>0.11716</v>
      </c>
      <c r="AJ620" s="2"/>
    </row>
    <row r="621" spans="1:36" x14ac:dyDescent="0.2">
      <c r="A621" s="2" t="s">
        <v>2065</v>
      </c>
      <c r="B621" s="2" t="s">
        <v>2066</v>
      </c>
      <c r="C621" s="2" t="s">
        <v>2067</v>
      </c>
      <c r="D621" s="2" t="s">
        <v>149</v>
      </c>
      <c r="E621" s="2" t="s">
        <v>44</v>
      </c>
      <c r="F621" s="2" t="s">
        <v>566</v>
      </c>
      <c r="G621">
        <v>102.72</v>
      </c>
      <c r="H621">
        <v>41.44</v>
      </c>
      <c r="I621">
        <v>25.543099999999999</v>
      </c>
      <c r="J621">
        <v>20.016999999999999</v>
      </c>
      <c r="K621">
        <v>5.02773</v>
      </c>
      <c r="L621">
        <v>1.04</v>
      </c>
      <c r="M621">
        <v>1.03E-2</v>
      </c>
      <c r="N621" s="5">
        <v>44252</v>
      </c>
      <c r="O621">
        <v>100.64</v>
      </c>
      <c r="P621" s="5">
        <v>44306</v>
      </c>
      <c r="Q621" s="5">
        <v>44306</v>
      </c>
      <c r="R621" s="2" t="s">
        <v>104</v>
      </c>
      <c r="S621" s="2">
        <v>2014</v>
      </c>
      <c r="T621" s="2">
        <v>2021</v>
      </c>
      <c r="U621" s="2">
        <v>5</v>
      </c>
      <c r="V621" s="2">
        <v>2</v>
      </c>
      <c r="W621" s="2">
        <v>-0.45833333333333331</v>
      </c>
      <c r="X621" s="2">
        <v>-0.45833333333333331</v>
      </c>
      <c r="Y621" s="2">
        <v>-0.72916666666666663</v>
      </c>
      <c r="Z621" s="2">
        <v>-0.67500000000000004</v>
      </c>
      <c r="AA621" s="2">
        <v>-0.72916666666666663</v>
      </c>
      <c r="AB621" s="2">
        <v>0.72</v>
      </c>
      <c r="AC621" s="2">
        <v>0.8</v>
      </c>
      <c r="AD621" s="2">
        <v>0.88</v>
      </c>
      <c r="AE621" s="2">
        <v>0.96</v>
      </c>
      <c r="AF621">
        <v>0.26</v>
      </c>
      <c r="AG621" s="2">
        <v>0.24</v>
      </c>
      <c r="AH621" s="2">
        <v>0.29629629629629628</v>
      </c>
      <c r="AI621" s="2">
        <v>0.28387096774193549</v>
      </c>
      <c r="AJ621" s="2"/>
    </row>
    <row r="622" spans="1:36" x14ac:dyDescent="0.2">
      <c r="A622" s="2" t="s">
        <v>2068</v>
      </c>
      <c r="B622" s="2" t="s">
        <v>2069</v>
      </c>
      <c r="C622" s="2" t="s">
        <v>2070</v>
      </c>
      <c r="D622" s="2" t="s">
        <v>149</v>
      </c>
      <c r="E622" s="2" t="s">
        <v>127</v>
      </c>
      <c r="F622" s="2" t="s">
        <v>998</v>
      </c>
      <c r="G622">
        <v>44.8</v>
      </c>
      <c r="H622">
        <v>23.57</v>
      </c>
      <c r="I622">
        <v>14.958399999999999</v>
      </c>
      <c r="J622">
        <v>18.456</v>
      </c>
      <c r="K622">
        <v>2.0481099999999999</v>
      </c>
      <c r="L622">
        <v>0.46</v>
      </c>
      <c r="M622">
        <v>1.2200000000000001E-2</v>
      </c>
      <c r="N622" s="5">
        <v>44264</v>
      </c>
      <c r="O622">
        <v>37.799999999999997</v>
      </c>
      <c r="P622" s="5">
        <v>44306</v>
      </c>
      <c r="Q622" s="5">
        <v>44306</v>
      </c>
      <c r="R622" s="2" t="s">
        <v>1546</v>
      </c>
      <c r="S622" s="2">
        <v>2020</v>
      </c>
      <c r="T622" s="2">
        <v>2021</v>
      </c>
      <c r="U622" s="2">
        <v>0</v>
      </c>
      <c r="V622" s="2">
        <v>1</v>
      </c>
      <c r="W622" s="2">
        <v>-0.5</v>
      </c>
      <c r="X622" s="2"/>
      <c r="Y622" s="2"/>
      <c r="Z622" s="2"/>
      <c r="AA622" s="2">
        <v>-0.5</v>
      </c>
      <c r="AB622" s="2"/>
      <c r="AC622" s="2"/>
      <c r="AD622" s="2"/>
      <c r="AE622" s="2"/>
      <c r="AF622">
        <v>0.23</v>
      </c>
      <c r="AG622" s="2"/>
      <c r="AH622" s="2"/>
      <c r="AI622" s="2"/>
      <c r="AJ622" s="2"/>
    </row>
    <row r="623" spans="1:36" x14ac:dyDescent="0.2">
      <c r="A623" s="2" t="s">
        <v>2071</v>
      </c>
      <c r="B623" s="2" t="s">
        <v>2072</v>
      </c>
      <c r="C623" s="2" t="s">
        <v>2073</v>
      </c>
      <c r="D623" s="2" t="s">
        <v>149</v>
      </c>
      <c r="E623" s="2" t="s">
        <v>48</v>
      </c>
      <c r="F623" s="2" t="s">
        <v>56</v>
      </c>
      <c r="G623">
        <v>30.55</v>
      </c>
      <c r="H623">
        <v>14.91</v>
      </c>
      <c r="I623">
        <v>18.671399999999998</v>
      </c>
      <c r="J623">
        <v>20.577000000000002</v>
      </c>
      <c r="K623">
        <v>1.41371</v>
      </c>
      <c r="L623">
        <v>1.1200000000000001</v>
      </c>
      <c r="M623">
        <v>3.85E-2</v>
      </c>
      <c r="N623" s="5">
        <v>44285</v>
      </c>
      <c r="O623">
        <v>29.09</v>
      </c>
      <c r="P623" s="5">
        <v>44306</v>
      </c>
      <c r="Q623" s="5">
        <v>44306</v>
      </c>
      <c r="R623" s="2" t="s">
        <v>1538</v>
      </c>
      <c r="S623" s="2">
        <v>1985</v>
      </c>
      <c r="T623" s="2">
        <v>2021</v>
      </c>
      <c r="U623" s="2">
        <v>26</v>
      </c>
      <c r="V623" s="2">
        <v>10</v>
      </c>
      <c r="W623" s="2">
        <v>3.282000305857165</v>
      </c>
      <c r="X623" s="2">
        <v>-0.72277227722772275</v>
      </c>
      <c r="Y623" s="2">
        <v>-0.6216216216216216</v>
      </c>
      <c r="Z623" s="2">
        <v>-0.92473118279569899</v>
      </c>
      <c r="AA623" s="2">
        <v>-0.74311926605504586</v>
      </c>
      <c r="AB623" s="2">
        <v>0.83</v>
      </c>
      <c r="AC623" s="2">
        <v>3.72</v>
      </c>
      <c r="AD623" s="2">
        <v>1.05</v>
      </c>
      <c r="AE623" s="2">
        <v>1.0900000000000001</v>
      </c>
      <c r="AF623">
        <v>0.28000000000000003</v>
      </c>
      <c r="AG623" s="2">
        <v>0.27666666666666667</v>
      </c>
      <c r="AH623" s="2">
        <v>2.6571428571428575</v>
      </c>
      <c r="AI623" s="2">
        <v>0.43750000000000006</v>
      </c>
      <c r="AJ623" s="2">
        <v>0.68125000000000002</v>
      </c>
    </row>
    <row r="624" spans="1:36" x14ac:dyDescent="0.2">
      <c r="A624" s="2" t="s">
        <v>2074</v>
      </c>
      <c r="B624" s="2" t="s">
        <v>2075</v>
      </c>
      <c r="C624" s="2" t="s">
        <v>2076</v>
      </c>
      <c r="D624" s="2" t="s">
        <v>149</v>
      </c>
      <c r="E624" s="2" t="s">
        <v>110</v>
      </c>
      <c r="F624" s="2" t="s">
        <v>1082</v>
      </c>
      <c r="G624">
        <v>39.1</v>
      </c>
      <c r="H624">
        <v>7.3</v>
      </c>
      <c r="I624">
        <v>87.512200000000007</v>
      </c>
      <c r="J624">
        <v>6.9779999999999998</v>
      </c>
      <c r="K624">
        <v>5.1418699999999999</v>
      </c>
      <c r="L624">
        <v>0.3</v>
      </c>
      <c r="M624">
        <v>8.3999999999999995E-3</v>
      </c>
      <c r="N624" s="5">
        <v>44300</v>
      </c>
      <c r="O624">
        <v>35.880000000000003</v>
      </c>
      <c r="P624" s="5">
        <v>44306</v>
      </c>
      <c r="Q624" s="5">
        <v>44306</v>
      </c>
      <c r="R624" s="2" t="s">
        <v>104</v>
      </c>
      <c r="S624" s="2">
        <v>1996</v>
      </c>
      <c r="T624" s="2">
        <v>2021</v>
      </c>
      <c r="U624" s="2">
        <v>11</v>
      </c>
      <c r="V624" s="2">
        <v>7</v>
      </c>
      <c r="W624" s="2">
        <v>-0.80964467005076135</v>
      </c>
      <c r="X624" s="2">
        <v>-0.94009584664536761</v>
      </c>
      <c r="Y624" s="2"/>
      <c r="Z624" s="2">
        <v>-0.5</v>
      </c>
      <c r="AA624" s="2">
        <v>0.49999999999999989</v>
      </c>
      <c r="AB624" s="2"/>
      <c r="AC624" s="2">
        <v>0.15</v>
      </c>
      <c r="AD624" s="2">
        <v>0.2</v>
      </c>
      <c r="AE624" s="2">
        <v>0.05</v>
      </c>
      <c r="AF624">
        <v>7.4999999999999997E-2</v>
      </c>
      <c r="AG624" s="2"/>
      <c r="AH624" s="2">
        <v>9.375E-2</v>
      </c>
      <c r="AI624" s="2"/>
      <c r="AJ624" s="2"/>
    </row>
    <row r="625" spans="1:36" x14ac:dyDescent="0.2">
      <c r="A625" s="2" t="s">
        <v>2077</v>
      </c>
      <c r="B625" s="2" t="s">
        <v>2078</v>
      </c>
      <c r="C625" s="2" t="s">
        <v>2079</v>
      </c>
      <c r="D625" s="2" t="s">
        <v>149</v>
      </c>
      <c r="E625" s="2" t="s">
        <v>48</v>
      </c>
      <c r="F625" s="2" t="s">
        <v>1395</v>
      </c>
      <c r="G625">
        <v>137.34</v>
      </c>
      <c r="H625">
        <v>73.66</v>
      </c>
      <c r="I625">
        <v>32.442900000000002</v>
      </c>
      <c r="J625">
        <v>31.937000000000001</v>
      </c>
      <c r="K625">
        <v>4.2665199999999999</v>
      </c>
      <c r="L625">
        <v>1.92</v>
      </c>
      <c r="M625">
        <v>1.41E-2</v>
      </c>
      <c r="N625" s="5">
        <v>44259</v>
      </c>
      <c r="O625">
        <v>136.26</v>
      </c>
      <c r="P625" s="5">
        <v>44306</v>
      </c>
      <c r="Q625" s="5">
        <v>44306</v>
      </c>
      <c r="R625" s="2" t="s">
        <v>104</v>
      </c>
      <c r="S625" s="2">
        <v>1986</v>
      </c>
      <c r="T625" s="2">
        <v>2021</v>
      </c>
      <c r="U625" s="2">
        <v>28</v>
      </c>
      <c r="V625" s="2">
        <v>4</v>
      </c>
      <c r="W625" s="2">
        <v>0.6</v>
      </c>
      <c r="X625" s="2">
        <v>-0.66666666666666663</v>
      </c>
      <c r="Y625" s="2">
        <v>-0.68421052631578949</v>
      </c>
      <c r="Z625" s="2">
        <v>-0.70731707317073167</v>
      </c>
      <c r="AA625" s="2">
        <v>-0.73333333333333339</v>
      </c>
      <c r="AB625" s="2">
        <v>1.95</v>
      </c>
      <c r="AC625" s="2">
        <v>1.64</v>
      </c>
      <c r="AD625" s="2">
        <v>1.72</v>
      </c>
      <c r="AE625" s="2">
        <v>1.8</v>
      </c>
      <c r="AF625">
        <v>0.48</v>
      </c>
      <c r="AG625" s="2">
        <v>0.78</v>
      </c>
      <c r="AH625" s="2">
        <v>0.4823529411764706</v>
      </c>
      <c r="AI625" s="2">
        <v>0.49142857142857144</v>
      </c>
      <c r="AJ625" s="2"/>
    </row>
    <row r="626" spans="1:36" x14ac:dyDescent="0.2">
      <c r="A626" s="2" t="s">
        <v>2080</v>
      </c>
      <c r="B626" s="2" t="s">
        <v>2081</v>
      </c>
      <c r="C626" s="2" t="s">
        <v>2082</v>
      </c>
      <c r="D626" s="2" t="s">
        <v>149</v>
      </c>
      <c r="E626" s="2" t="s">
        <v>44</v>
      </c>
      <c r="F626" s="2" t="s">
        <v>1195</v>
      </c>
      <c r="G626">
        <v>32.950000000000003</v>
      </c>
      <c r="H626">
        <v>6.54</v>
      </c>
      <c r="J626">
        <v>6.9889999999999999</v>
      </c>
      <c r="K626">
        <v>4.5471500000000002</v>
      </c>
      <c r="L626">
        <v>0.97</v>
      </c>
      <c r="M626">
        <v>3.0499999999999999E-2</v>
      </c>
      <c r="N626" s="5">
        <v>44292</v>
      </c>
      <c r="O626">
        <v>31.78</v>
      </c>
      <c r="P626" s="5">
        <v>44306</v>
      </c>
      <c r="Q626" s="5">
        <v>44306</v>
      </c>
      <c r="R626" s="2" t="s">
        <v>104</v>
      </c>
      <c r="S626" s="2">
        <v>1986</v>
      </c>
      <c r="T626" s="2">
        <v>2021</v>
      </c>
      <c r="U626" s="2">
        <v>23</v>
      </c>
      <c r="V626" s="2">
        <v>8</v>
      </c>
      <c r="W626" s="2">
        <v>-0.20854639611764331</v>
      </c>
      <c r="X626" s="2">
        <v>-0.71744186046511627</v>
      </c>
      <c r="Y626" s="2">
        <v>-0.78869565217391302</v>
      </c>
      <c r="Z626" s="2">
        <v>-0.74661105318039622</v>
      </c>
      <c r="AA626" s="2">
        <v>-0.49948506694129757</v>
      </c>
      <c r="AB626" s="2">
        <v>0.92</v>
      </c>
      <c r="AC626" s="2">
        <v>0.95899999999999996</v>
      </c>
      <c r="AD626" s="2">
        <v>0.97199999999999998</v>
      </c>
      <c r="AE626" s="2">
        <v>0.48549999999999999</v>
      </c>
      <c r="AF626">
        <v>0.24299999999999999</v>
      </c>
      <c r="AG626" s="2">
        <v>0.54117647058823537</v>
      </c>
      <c r="AH626" s="2">
        <v>0.45666666666666661</v>
      </c>
      <c r="AI626" s="2">
        <v>0.37384615384615383</v>
      </c>
      <c r="AJ626" s="2"/>
    </row>
    <row r="627" spans="1:36" x14ac:dyDescent="0.2">
      <c r="A627" s="2" t="s">
        <v>2083</v>
      </c>
      <c r="B627" s="2" t="s">
        <v>2084</v>
      </c>
      <c r="C627" s="2" t="s">
        <v>2085</v>
      </c>
      <c r="D627" s="2" t="s">
        <v>149</v>
      </c>
      <c r="E627" s="2" t="s">
        <v>40</v>
      </c>
      <c r="F627" s="2" t="s">
        <v>486</v>
      </c>
      <c r="G627">
        <v>192.81</v>
      </c>
      <c r="H627">
        <v>97.56</v>
      </c>
      <c r="I627">
        <v>64.672300000000007</v>
      </c>
      <c r="J627">
        <v>12.273999999999999</v>
      </c>
      <c r="K627">
        <v>15.596399999999999</v>
      </c>
      <c r="N627" s="5">
        <v>36360</v>
      </c>
      <c r="O627">
        <v>191.43</v>
      </c>
      <c r="P627" s="5">
        <v>44306</v>
      </c>
      <c r="Q627" s="5">
        <v>44306</v>
      </c>
      <c r="R627" s="2" t="s">
        <v>104</v>
      </c>
      <c r="S627" s="2">
        <v>1999</v>
      </c>
      <c r="T627" s="2">
        <v>1999</v>
      </c>
      <c r="U627" s="2">
        <v>0</v>
      </c>
      <c r="V627" s="2">
        <v>0</v>
      </c>
      <c r="W627" s="2">
        <v>0</v>
      </c>
      <c r="X627" s="2"/>
      <c r="Y627" s="2"/>
      <c r="Z627" s="2"/>
      <c r="AA627" s="2"/>
      <c r="AB627" s="2"/>
      <c r="AC627" s="2"/>
      <c r="AD627" s="2"/>
      <c r="AE627" s="2"/>
      <c r="AG627" s="2"/>
      <c r="AH627" s="2"/>
      <c r="AI627" s="2"/>
      <c r="AJ627" s="2"/>
    </row>
    <row r="628" spans="1:36" x14ac:dyDescent="0.2">
      <c r="A628" s="2" t="s">
        <v>2086</v>
      </c>
      <c r="B628" s="2" t="s">
        <v>2087</v>
      </c>
      <c r="C628" s="2" t="s">
        <v>2088</v>
      </c>
      <c r="D628" s="2" t="s">
        <v>149</v>
      </c>
      <c r="E628" s="2" t="s">
        <v>16</v>
      </c>
      <c r="F628" s="2" t="s">
        <v>16</v>
      </c>
      <c r="G628">
        <v>185.87</v>
      </c>
      <c r="H628">
        <v>121.67</v>
      </c>
      <c r="I628">
        <v>16.733599999999999</v>
      </c>
      <c r="N628" s="5"/>
      <c r="O628">
        <v>184.07</v>
      </c>
      <c r="P628" s="5">
        <v>44306</v>
      </c>
      <c r="Q628" s="5">
        <v>44306</v>
      </c>
      <c r="R628" s="2" t="s">
        <v>1538</v>
      </c>
      <c r="S628" s="2">
        <v>1980</v>
      </c>
      <c r="T628" s="2">
        <v>2021</v>
      </c>
      <c r="U628" s="2">
        <v>30</v>
      </c>
      <c r="V628" s="2">
        <v>5</v>
      </c>
      <c r="W628" s="2">
        <v>28.079365079365083</v>
      </c>
      <c r="X628" s="2">
        <v>-5.371900826446277E-2</v>
      </c>
      <c r="Y628" s="2">
        <v>-0.228956228956229</v>
      </c>
      <c r="Z628" s="2">
        <v>-0.36914600550964183</v>
      </c>
      <c r="AA628" s="2">
        <v>-0.46990740740740744</v>
      </c>
      <c r="AB628" s="2">
        <v>3.28</v>
      </c>
      <c r="AC628" s="2">
        <v>3.63</v>
      </c>
      <c r="AD628" s="2">
        <v>3.99</v>
      </c>
      <c r="AE628" s="2">
        <v>4.32</v>
      </c>
      <c r="AF628">
        <v>2.29</v>
      </c>
      <c r="AG628" s="2">
        <v>0.34166666666666667</v>
      </c>
      <c r="AH628" s="2">
        <v>0.32410714285714287</v>
      </c>
      <c r="AI628" s="2">
        <v>0.33250000000000002</v>
      </c>
      <c r="AJ628" s="2"/>
    </row>
    <row r="629" spans="1:36" x14ac:dyDescent="0.2">
      <c r="A629" s="2" t="s">
        <v>2089</v>
      </c>
      <c r="B629" s="2" t="s">
        <v>2090</v>
      </c>
      <c r="C629" s="2" t="s">
        <v>2091</v>
      </c>
      <c r="D629" s="2" t="s">
        <v>149</v>
      </c>
      <c r="E629" s="2" t="s">
        <v>52</v>
      </c>
      <c r="F629" s="2" t="s">
        <v>61</v>
      </c>
      <c r="G629">
        <v>14.42</v>
      </c>
      <c r="H629">
        <v>5.48</v>
      </c>
      <c r="I629">
        <v>22.6736</v>
      </c>
      <c r="J629">
        <v>4.0549999999999997</v>
      </c>
      <c r="K629">
        <v>3.22072</v>
      </c>
      <c r="L629">
        <v>0.04</v>
      </c>
      <c r="M629">
        <v>3.0999999999999999E-3</v>
      </c>
      <c r="N629" s="5">
        <v>44260</v>
      </c>
      <c r="O629">
        <v>13.06</v>
      </c>
      <c r="P629" s="5">
        <v>44306</v>
      </c>
      <c r="Q629" s="5">
        <v>44306</v>
      </c>
      <c r="R629" s="2" t="s">
        <v>104</v>
      </c>
      <c r="S629" s="2">
        <v>1963</v>
      </c>
      <c r="T629" s="2">
        <v>2021</v>
      </c>
      <c r="U629" s="2">
        <v>48</v>
      </c>
      <c r="V629" s="2">
        <v>7</v>
      </c>
      <c r="W629" s="2">
        <v>-0.51314508276533588</v>
      </c>
      <c r="X629" s="2">
        <v>-0.98831461724528802</v>
      </c>
      <c r="Y629" s="2">
        <v>-0.98881706962492444</v>
      </c>
      <c r="Z629" s="2">
        <v>-0.97189116258151564</v>
      </c>
      <c r="AA629" s="2">
        <v>-0.75</v>
      </c>
      <c r="AB629" s="2">
        <v>1.1676899999999999</v>
      </c>
      <c r="AC629" s="2">
        <v>0.35576000000000002</v>
      </c>
      <c r="AD629" s="2">
        <v>0.04</v>
      </c>
      <c r="AE629" s="2">
        <v>0.04</v>
      </c>
      <c r="AF629">
        <v>0.01</v>
      </c>
      <c r="AG629" s="2"/>
      <c r="AH629" s="2">
        <v>-0.13683076923076923</v>
      </c>
      <c r="AI629" s="2"/>
      <c r="AJ629" s="2"/>
    </row>
    <row r="630" spans="1:36" x14ac:dyDescent="0.2">
      <c r="A630" s="2" t="s">
        <v>2092</v>
      </c>
      <c r="B630" s="2" t="s">
        <v>2093</v>
      </c>
      <c r="C630" s="2" t="s">
        <v>2094</v>
      </c>
      <c r="D630" s="2" t="s">
        <v>149</v>
      </c>
      <c r="E630" s="2" t="s">
        <v>132</v>
      </c>
      <c r="F630" s="2" t="s">
        <v>426</v>
      </c>
      <c r="G630">
        <v>66.14</v>
      </c>
      <c r="H630">
        <v>53.96</v>
      </c>
      <c r="I630">
        <v>15.125</v>
      </c>
      <c r="J630">
        <v>14.531000000000001</v>
      </c>
      <c r="K630">
        <v>4.2873900000000003</v>
      </c>
      <c r="L630">
        <v>2.04</v>
      </c>
      <c r="M630">
        <v>3.27E-2</v>
      </c>
      <c r="N630" s="5">
        <v>44294</v>
      </c>
      <c r="O630">
        <v>62.3</v>
      </c>
      <c r="P630" s="5">
        <v>44306</v>
      </c>
      <c r="Q630" s="5">
        <v>44306</v>
      </c>
      <c r="R630" s="2" t="s">
        <v>104</v>
      </c>
      <c r="S630" s="2">
        <v>1984</v>
      </c>
      <c r="T630" s="2">
        <v>2021</v>
      </c>
      <c r="U630" s="2">
        <v>27</v>
      </c>
      <c r="V630" s="2">
        <v>5</v>
      </c>
      <c r="W630" s="2">
        <v>8.2274289849828115</v>
      </c>
      <c r="X630" s="2">
        <v>-0.36645962732919257</v>
      </c>
      <c r="Y630" s="2">
        <v>-0.45161290322580649</v>
      </c>
      <c r="Z630" s="2">
        <v>-0.47959183673469385</v>
      </c>
      <c r="AA630" s="2">
        <v>-0.48484848484848486</v>
      </c>
      <c r="AB630" s="2">
        <v>1.94</v>
      </c>
      <c r="AC630" s="2">
        <v>1.96</v>
      </c>
      <c r="AD630" s="2">
        <v>1.96</v>
      </c>
      <c r="AE630" s="2">
        <v>1.98</v>
      </c>
      <c r="AF630">
        <v>1.02</v>
      </c>
      <c r="AG630" s="2">
        <v>0.69285714285714284</v>
      </c>
      <c r="AH630" s="2">
        <v>0.5444444444444444</v>
      </c>
      <c r="AI630" s="2">
        <v>0.67586206896551726</v>
      </c>
      <c r="AJ630" s="2">
        <v>0.54999999999999993</v>
      </c>
    </row>
    <row r="631" spans="1:36" x14ac:dyDescent="0.2">
      <c r="A631" s="2" t="s">
        <v>2095</v>
      </c>
      <c r="B631" s="2" t="s">
        <v>2096</v>
      </c>
      <c r="C631" s="2" t="s">
        <v>2097</v>
      </c>
      <c r="D631" s="2" t="s">
        <v>149</v>
      </c>
      <c r="E631" s="2" t="s">
        <v>44</v>
      </c>
      <c r="F631" s="2" t="s">
        <v>784</v>
      </c>
      <c r="G631">
        <v>62.24</v>
      </c>
      <c r="H631">
        <v>20.12</v>
      </c>
      <c r="I631">
        <v>12.879899999999999</v>
      </c>
      <c r="J631">
        <v>32.164000000000001</v>
      </c>
      <c r="K631">
        <v>1.73393</v>
      </c>
      <c r="N631" s="5">
        <v>43895</v>
      </c>
      <c r="O631">
        <v>55.77</v>
      </c>
      <c r="P631" s="5">
        <v>44306</v>
      </c>
      <c r="Q631" s="5">
        <v>44306</v>
      </c>
      <c r="R631" s="2" t="s">
        <v>1703</v>
      </c>
      <c r="S631" s="2">
        <v>2015</v>
      </c>
      <c r="T631" s="2">
        <v>2020</v>
      </c>
      <c r="U631" s="2">
        <v>2</v>
      </c>
      <c r="V631" s="2">
        <v>2</v>
      </c>
      <c r="W631" s="2">
        <v>-0.72463768115942029</v>
      </c>
      <c r="X631" s="2"/>
      <c r="Y631" s="2">
        <v>-0.72463768115942029</v>
      </c>
      <c r="Z631" s="2">
        <v>-0.8</v>
      </c>
      <c r="AA631" s="2">
        <v>-0.75000000000000011</v>
      </c>
      <c r="AB631" s="2">
        <v>1.9</v>
      </c>
      <c r="AC631" s="2">
        <v>1.52</v>
      </c>
      <c r="AD631" s="2">
        <v>1.52</v>
      </c>
      <c r="AE631" s="2">
        <v>0.38</v>
      </c>
      <c r="AG631" s="2">
        <v>-0.70370370370370361</v>
      </c>
      <c r="AH631" s="2">
        <v>0.27636363636363637</v>
      </c>
      <c r="AI631" s="2">
        <v>0.33043478260869569</v>
      </c>
      <c r="AJ631" s="2"/>
    </row>
    <row r="632" spans="1:36" x14ac:dyDescent="0.2">
      <c r="A632" s="2" t="s">
        <v>2098</v>
      </c>
      <c r="B632" s="2" t="s">
        <v>2099</v>
      </c>
      <c r="C632" s="2" t="s">
        <v>2100</v>
      </c>
      <c r="D632" s="2" t="s">
        <v>149</v>
      </c>
      <c r="E632" s="2" t="s">
        <v>44</v>
      </c>
      <c r="F632" s="2" t="s">
        <v>191</v>
      </c>
      <c r="G632">
        <v>120</v>
      </c>
      <c r="H632">
        <v>67.12</v>
      </c>
      <c r="J632">
        <v>22.201000000000001</v>
      </c>
      <c r="K632">
        <v>5.3713800000000003</v>
      </c>
      <c r="L632">
        <v>3.26</v>
      </c>
      <c r="M632">
        <v>2.7300000000000001E-2</v>
      </c>
      <c r="N632" s="5">
        <v>44259</v>
      </c>
      <c r="O632">
        <v>119.25</v>
      </c>
      <c r="P632" s="5">
        <v>44306</v>
      </c>
      <c r="Q632" s="5">
        <v>44306</v>
      </c>
      <c r="R632" s="2" t="s">
        <v>578</v>
      </c>
      <c r="S632" s="2">
        <v>1984</v>
      </c>
      <c r="T632" s="2">
        <v>2021</v>
      </c>
      <c r="U632" s="2">
        <v>35</v>
      </c>
      <c r="V632" s="2">
        <v>2</v>
      </c>
      <c r="W632" s="2">
        <v>1.6975589573851884</v>
      </c>
      <c r="X632" s="2">
        <v>-0.64565217391304353</v>
      </c>
      <c r="Y632" s="2">
        <v>-0.69034954407294835</v>
      </c>
      <c r="Z632" s="2">
        <v>-0.71701388888888895</v>
      </c>
      <c r="AA632" s="2">
        <v>-0.74208860759493678</v>
      </c>
      <c r="AB632" s="2">
        <v>2.7</v>
      </c>
      <c r="AC632" s="2">
        <v>2.88</v>
      </c>
      <c r="AD632" s="2">
        <v>3.052</v>
      </c>
      <c r="AE632" s="2">
        <v>3.16</v>
      </c>
      <c r="AF632">
        <v>0.81499999999999995</v>
      </c>
      <c r="AG632" s="2">
        <v>0.6428571428571429</v>
      </c>
      <c r="AH632" s="2">
        <v>0.52363636363636357</v>
      </c>
      <c r="AI632" s="2">
        <v>0.72666666666666668</v>
      </c>
      <c r="AJ632" s="2"/>
    </row>
    <row r="633" spans="1:36" x14ac:dyDescent="0.2">
      <c r="A633" s="2" t="s">
        <v>2101</v>
      </c>
      <c r="B633" s="2" t="s">
        <v>2102</v>
      </c>
      <c r="C633" s="2" t="s">
        <v>2103</v>
      </c>
      <c r="D633" s="2" t="s">
        <v>149</v>
      </c>
      <c r="E633" s="2" t="s">
        <v>119</v>
      </c>
      <c r="F633" s="2" t="s">
        <v>366</v>
      </c>
      <c r="G633">
        <v>85.79</v>
      </c>
      <c r="H633">
        <v>56.56</v>
      </c>
      <c r="I633">
        <v>677.34699999999998</v>
      </c>
      <c r="J633">
        <v>14.515000000000001</v>
      </c>
      <c r="K633">
        <v>4.5731999999999999</v>
      </c>
      <c r="L633">
        <v>2.84</v>
      </c>
      <c r="M633">
        <v>4.2799999999999998E-2</v>
      </c>
      <c r="N633" s="5">
        <v>44267</v>
      </c>
      <c r="O633">
        <v>66.38</v>
      </c>
      <c r="P633" s="5">
        <v>44306</v>
      </c>
      <c r="Q633" s="5">
        <v>44306</v>
      </c>
      <c r="R633" s="2" t="s">
        <v>1546</v>
      </c>
      <c r="S633" s="2">
        <v>2016</v>
      </c>
      <c r="T633" s="2">
        <v>2021</v>
      </c>
      <c r="U633" s="2">
        <v>4</v>
      </c>
      <c r="V633" s="2">
        <v>1</v>
      </c>
      <c r="W633" s="2">
        <v>-0.61413043478260876</v>
      </c>
      <c r="X633" s="2"/>
      <c r="Y633" s="2">
        <v>-0.61413043478260876</v>
      </c>
      <c r="Z633" s="2">
        <v>-0.68859649122807021</v>
      </c>
      <c r="AA633" s="2">
        <v>-0.73897058823529416</v>
      </c>
      <c r="AB633" s="2">
        <v>2.08</v>
      </c>
      <c r="AC633" s="2">
        <v>2.2799999999999998</v>
      </c>
      <c r="AD633" s="2">
        <v>2.52</v>
      </c>
      <c r="AE633" s="2">
        <v>2.72</v>
      </c>
      <c r="AF633">
        <v>0.71</v>
      </c>
      <c r="AG633" s="2">
        <v>0.59428571428571431</v>
      </c>
      <c r="AH633" s="2">
        <v>0.54285714285714282</v>
      </c>
      <c r="AI633" s="2">
        <v>0.6</v>
      </c>
      <c r="AJ633" s="2"/>
    </row>
    <row r="634" spans="1:36" x14ac:dyDescent="0.2">
      <c r="A634" s="2" t="s">
        <v>2104</v>
      </c>
      <c r="B634" s="2" t="s">
        <v>2105</v>
      </c>
      <c r="C634" s="2" t="s">
        <v>2106</v>
      </c>
      <c r="D634" s="2" t="s">
        <v>149</v>
      </c>
      <c r="E634" s="2" t="s">
        <v>52</v>
      </c>
      <c r="F634" s="2" t="s">
        <v>232</v>
      </c>
      <c r="G634">
        <v>216.49</v>
      </c>
      <c r="H634">
        <v>137.99</v>
      </c>
      <c r="I634">
        <v>109.246</v>
      </c>
      <c r="J634">
        <v>91.617000000000004</v>
      </c>
      <c r="K634">
        <v>2.3252199999999998</v>
      </c>
      <c r="L634">
        <v>0.78</v>
      </c>
      <c r="M634">
        <v>3.7000000000000002E-3</v>
      </c>
      <c r="N634" s="5">
        <v>44266</v>
      </c>
      <c r="O634">
        <v>213.03</v>
      </c>
      <c r="P634" s="5">
        <v>44306</v>
      </c>
      <c r="Q634" s="5">
        <v>44306</v>
      </c>
      <c r="R634" s="2" t="s">
        <v>104</v>
      </c>
      <c r="S634" s="2">
        <v>2002</v>
      </c>
      <c r="T634" s="2">
        <v>2021</v>
      </c>
      <c r="U634" s="2">
        <v>3</v>
      </c>
      <c r="V634" s="2">
        <v>2</v>
      </c>
      <c r="W634" s="2">
        <v>3.875</v>
      </c>
      <c r="X634" s="2">
        <v>3.875</v>
      </c>
      <c r="Y634" s="2">
        <v>3.875</v>
      </c>
      <c r="Z634" s="2">
        <v>3.875</v>
      </c>
      <c r="AA634" s="2">
        <v>-0.74999999999999989</v>
      </c>
      <c r="AB634" s="2">
        <v>4.2999999999999997E-2</v>
      </c>
      <c r="AC634" s="2">
        <v>0.04</v>
      </c>
      <c r="AD634" s="2">
        <v>0.22500000000000001</v>
      </c>
      <c r="AE634" s="2">
        <v>0.78</v>
      </c>
      <c r="AF634">
        <v>0.19500000000000001</v>
      </c>
      <c r="AG634" s="2">
        <v>1.4333333333333332E-2</v>
      </c>
      <c r="AH634" s="2">
        <v>1.4285714285714289E-2</v>
      </c>
      <c r="AI634" s="2">
        <v>0.10227272727272728</v>
      </c>
      <c r="AJ634" s="2"/>
    </row>
    <row r="635" spans="1:36" x14ac:dyDescent="0.2">
      <c r="A635" s="2" t="s">
        <v>2107</v>
      </c>
      <c r="B635" s="2" t="s">
        <v>2108</v>
      </c>
      <c r="C635" s="2" t="s">
        <v>2109</v>
      </c>
      <c r="D635" s="2" t="s">
        <v>149</v>
      </c>
      <c r="E635" s="2" t="s">
        <v>48</v>
      </c>
      <c r="F635" s="2" t="s">
        <v>919</v>
      </c>
      <c r="G635">
        <v>104.2</v>
      </c>
      <c r="H635">
        <v>62.75</v>
      </c>
      <c r="I635">
        <v>15.1274</v>
      </c>
      <c r="J635">
        <v>67.430999999999997</v>
      </c>
      <c r="K635">
        <v>1.53223</v>
      </c>
      <c r="L635">
        <v>0.79</v>
      </c>
      <c r="M635">
        <v>7.6E-3</v>
      </c>
      <c r="N635" s="5">
        <v>44287</v>
      </c>
      <c r="O635">
        <v>103.32</v>
      </c>
      <c r="P635" s="5">
        <v>44306</v>
      </c>
      <c r="Q635" s="5">
        <v>44306</v>
      </c>
      <c r="R635" s="2" t="s">
        <v>151</v>
      </c>
      <c r="S635" s="2">
        <v>1987</v>
      </c>
      <c r="T635" s="2">
        <v>2021</v>
      </c>
      <c r="U635" s="2">
        <v>24</v>
      </c>
      <c r="V635" s="2">
        <v>8</v>
      </c>
      <c r="W635" s="2">
        <v>1.6052915766738665</v>
      </c>
      <c r="X635" s="2">
        <v>-0.23916000110380919</v>
      </c>
      <c r="Y635" s="2">
        <v>-0.30450450450450456</v>
      </c>
      <c r="Z635" s="2">
        <v>-0.38730158730158731</v>
      </c>
      <c r="AA635" s="2">
        <v>-0.4762550881953867</v>
      </c>
      <c r="AB635" s="2">
        <v>0.59</v>
      </c>
      <c r="AC635" s="2">
        <v>0.63</v>
      </c>
      <c r="AD635" s="2">
        <v>0.67900000000000005</v>
      </c>
      <c r="AE635" s="2">
        <v>0.73699999999999999</v>
      </c>
      <c r="AF635">
        <v>0.38600000000000001</v>
      </c>
      <c r="AG635" s="2"/>
      <c r="AH635" s="2"/>
      <c r="AI635" s="2"/>
      <c r="AJ635" s="2"/>
    </row>
    <row r="636" spans="1:36" x14ac:dyDescent="0.2">
      <c r="A636" s="2" t="s">
        <v>2110</v>
      </c>
      <c r="B636" s="2" t="s">
        <v>2111</v>
      </c>
      <c r="C636" s="2" t="s">
        <v>2112</v>
      </c>
      <c r="D636" s="2" t="s">
        <v>149</v>
      </c>
      <c r="E636" s="2" t="s">
        <v>48</v>
      </c>
      <c r="F636" s="2" t="s">
        <v>198</v>
      </c>
      <c r="G636">
        <v>356.85</v>
      </c>
      <c r="H636">
        <v>162.44999999999999</v>
      </c>
      <c r="I636">
        <v>8.2428000000000008</v>
      </c>
      <c r="J636">
        <v>249.01</v>
      </c>
      <c r="K636">
        <v>1.3328</v>
      </c>
      <c r="L636">
        <v>5</v>
      </c>
      <c r="M636">
        <v>1.5100000000000001E-2</v>
      </c>
      <c r="N636" s="5">
        <v>44344</v>
      </c>
      <c r="O636">
        <v>331.88</v>
      </c>
      <c r="P636" s="5">
        <v>44306</v>
      </c>
      <c r="Q636" s="5">
        <v>44306</v>
      </c>
      <c r="R636" s="2" t="s">
        <v>1613</v>
      </c>
      <c r="S636" s="2">
        <v>2000</v>
      </c>
      <c r="T636" s="2">
        <v>2021</v>
      </c>
      <c r="U636" s="2">
        <v>15</v>
      </c>
      <c r="V636" s="2">
        <v>2</v>
      </c>
      <c r="W636" s="2">
        <v>1.6041666666666667</v>
      </c>
      <c r="X636" s="2">
        <v>-0.44444444444444442</v>
      </c>
      <c r="Y636" s="2">
        <v>-0.51923076923076927</v>
      </c>
      <c r="Z636" s="2">
        <v>-0.60317460317460314</v>
      </c>
      <c r="AA636" s="2">
        <v>-0.75</v>
      </c>
      <c r="AB636" s="2">
        <v>2.9</v>
      </c>
      <c r="AC636" s="2">
        <v>3.15</v>
      </c>
      <c r="AD636" s="2">
        <v>4.1500000000000004</v>
      </c>
      <c r="AE636" s="2">
        <v>5</v>
      </c>
      <c r="AF636">
        <v>1.25</v>
      </c>
      <c r="AG636" s="2">
        <v>0.32222222222222219</v>
      </c>
      <c r="AH636" s="2">
        <v>0.12450592885375492</v>
      </c>
      <c r="AI636" s="2">
        <v>0.19761904761904764</v>
      </c>
      <c r="AJ636" s="2"/>
    </row>
    <row r="637" spans="1:36" x14ac:dyDescent="0.2">
      <c r="A637" s="2" t="s">
        <v>2113</v>
      </c>
      <c r="B637" s="2" t="s">
        <v>2114</v>
      </c>
      <c r="C637" s="2" t="s">
        <v>2115</v>
      </c>
      <c r="D637" s="2" t="s">
        <v>149</v>
      </c>
      <c r="E637" s="2" t="s">
        <v>52</v>
      </c>
      <c r="F637" s="2" t="s">
        <v>539</v>
      </c>
      <c r="G637">
        <v>427.9</v>
      </c>
      <c r="H637">
        <v>253.26</v>
      </c>
      <c r="I637">
        <v>32.2699</v>
      </c>
      <c r="J637">
        <v>34.802999999999997</v>
      </c>
      <c r="K637">
        <v>11.886900000000001</v>
      </c>
      <c r="L637">
        <v>6.12</v>
      </c>
      <c r="M637">
        <v>1.4800000000000001E-2</v>
      </c>
      <c r="N637" s="5">
        <v>44232</v>
      </c>
      <c r="O637">
        <v>413.7</v>
      </c>
      <c r="P637" s="5">
        <v>44306</v>
      </c>
      <c r="Q637" s="5">
        <v>44306</v>
      </c>
      <c r="R637" s="2" t="s">
        <v>1538</v>
      </c>
      <c r="S637" s="2">
        <v>1986</v>
      </c>
      <c r="T637" s="2">
        <v>2021</v>
      </c>
      <c r="U637" s="2">
        <v>34</v>
      </c>
      <c r="V637" s="2">
        <v>1</v>
      </c>
      <c r="W637" s="2">
        <v>7.6197183098591559</v>
      </c>
      <c r="X637" s="2">
        <v>-0.63309352517985606</v>
      </c>
      <c r="Y637" s="2">
        <v>-0.68322981366459623</v>
      </c>
      <c r="Z637" s="2">
        <v>-0.71455223880597007</v>
      </c>
      <c r="AA637" s="2">
        <v>-0.74242424242424243</v>
      </c>
      <c r="AB637" s="2">
        <v>5.0599999999999996</v>
      </c>
      <c r="AC637" s="2">
        <v>5.36</v>
      </c>
      <c r="AD637" s="2">
        <v>5.68</v>
      </c>
      <c r="AE637" s="2">
        <v>5.94</v>
      </c>
      <c r="AF637">
        <v>1.53</v>
      </c>
      <c r="AG637" s="2">
        <v>0.50600000000000001</v>
      </c>
      <c r="AH637" s="2">
        <v>0.3912408759124088</v>
      </c>
      <c r="AI637" s="2">
        <v>0.37124183006535943</v>
      </c>
      <c r="AJ637" s="2"/>
    </row>
    <row r="638" spans="1:36" x14ac:dyDescent="0.2">
      <c r="A638" s="2" t="s">
        <v>2116</v>
      </c>
      <c r="B638" s="2" t="s">
        <v>2117</v>
      </c>
      <c r="C638" s="2" t="s">
        <v>2117</v>
      </c>
      <c r="D638" s="2" t="s">
        <v>149</v>
      </c>
      <c r="E638" s="2" t="s">
        <v>119</v>
      </c>
      <c r="F638" s="2" t="s">
        <v>801</v>
      </c>
      <c r="G638">
        <v>195.8</v>
      </c>
      <c r="H638">
        <v>91.21</v>
      </c>
      <c r="I638">
        <v>17.6523</v>
      </c>
      <c r="J638">
        <v>1.6850000000000001</v>
      </c>
      <c r="K638">
        <v>114.504</v>
      </c>
      <c r="L638">
        <v>1.92</v>
      </c>
      <c r="M638">
        <v>0.01</v>
      </c>
      <c r="N638" s="5">
        <v>44271</v>
      </c>
      <c r="O638">
        <v>192.94</v>
      </c>
      <c r="P638" s="5">
        <v>44306</v>
      </c>
      <c r="Q638" s="5">
        <v>44306</v>
      </c>
      <c r="R638" s="2" t="s">
        <v>104</v>
      </c>
      <c r="S638" s="2">
        <v>2018</v>
      </c>
      <c r="T638" s="2">
        <v>2021</v>
      </c>
      <c r="U638" s="2">
        <v>1</v>
      </c>
      <c r="V638" s="2">
        <v>2</v>
      </c>
      <c r="W638" s="2">
        <v>-0.65714285714285714</v>
      </c>
      <c r="X638" s="2"/>
      <c r="Y638" s="2"/>
      <c r="Z638" s="2">
        <v>-0.65714285714285714</v>
      </c>
      <c r="AA638" s="2">
        <v>-0.37662337662337664</v>
      </c>
      <c r="AB638" s="2"/>
      <c r="AC638" s="2"/>
      <c r="AD638" s="2">
        <v>1.6</v>
      </c>
      <c r="AE638" s="2">
        <v>0.77</v>
      </c>
      <c r="AF638">
        <v>0.48</v>
      </c>
      <c r="AG638" s="2"/>
      <c r="AH638" s="2"/>
      <c r="AI638" s="2">
        <v>0.15841584158415842</v>
      </c>
      <c r="AJ638" s="2"/>
    </row>
    <row r="639" spans="1:36" x14ac:dyDescent="0.2">
      <c r="A639" s="2" t="s">
        <v>2118</v>
      </c>
      <c r="B639" s="2" t="s">
        <v>2119</v>
      </c>
      <c r="C639" s="2" t="s">
        <v>2120</v>
      </c>
      <c r="D639" s="2" t="s">
        <v>149</v>
      </c>
      <c r="E639" s="2" t="s">
        <v>40</v>
      </c>
      <c r="F639" s="2" t="s">
        <v>519</v>
      </c>
      <c r="G639">
        <v>34.03</v>
      </c>
      <c r="H639">
        <v>13.39</v>
      </c>
      <c r="I639">
        <v>14.187900000000001</v>
      </c>
      <c r="J639">
        <v>-2.5830000000000002</v>
      </c>
      <c r="L639">
        <v>0.78</v>
      </c>
      <c r="M639">
        <v>2.3199999999999998E-2</v>
      </c>
      <c r="N639" s="5">
        <v>44264</v>
      </c>
      <c r="O639">
        <v>33.369999999999997</v>
      </c>
      <c r="P639" s="5">
        <v>44306</v>
      </c>
      <c r="Q639" s="5">
        <v>44306</v>
      </c>
      <c r="R639" s="2" t="s">
        <v>104</v>
      </c>
      <c r="S639" s="2">
        <v>1966</v>
      </c>
      <c r="T639" s="2">
        <v>2020</v>
      </c>
      <c r="U639" s="2">
        <v>36</v>
      </c>
      <c r="V639" s="2">
        <v>3</v>
      </c>
      <c r="W639" s="2">
        <v>1015.901408450704</v>
      </c>
      <c r="X639" s="2">
        <v>1.8039597192933396</v>
      </c>
      <c r="Y639" s="2">
        <v>1.0251602316873061</v>
      </c>
      <c r="Z639" s="2">
        <v>0.3420074349442378</v>
      </c>
      <c r="AA639" s="2">
        <v>0.1006097560975609</v>
      </c>
      <c r="AB639" s="2">
        <v>0.53800000000000003</v>
      </c>
      <c r="AC639" s="2">
        <v>0.57699999999999996</v>
      </c>
      <c r="AD639" s="2">
        <v>0.65600000000000003</v>
      </c>
      <c r="AE639" s="2">
        <v>0.72199999999999998</v>
      </c>
      <c r="AG639" s="2">
        <v>0.35866666666666669</v>
      </c>
      <c r="AH639" s="2">
        <v>0.17484848484848484</v>
      </c>
      <c r="AI639" s="2">
        <v>0.31238095238095237</v>
      </c>
      <c r="AJ639" s="2">
        <v>0.36099999999999999</v>
      </c>
    </row>
    <row r="640" spans="1:36" x14ac:dyDescent="0.2">
      <c r="A640" s="2" t="s">
        <v>2121</v>
      </c>
      <c r="B640" s="2" t="s">
        <v>2122</v>
      </c>
      <c r="C640" s="2" t="s">
        <v>2123</v>
      </c>
      <c r="D640" s="2" t="s">
        <v>149</v>
      </c>
      <c r="E640" s="2" t="s">
        <v>36</v>
      </c>
      <c r="F640" s="2" t="s">
        <v>37</v>
      </c>
      <c r="G640">
        <v>24.74</v>
      </c>
      <c r="H640">
        <v>6.53</v>
      </c>
      <c r="J640">
        <v>5.62</v>
      </c>
      <c r="K640">
        <v>3.5249100000000002</v>
      </c>
      <c r="L640">
        <v>0.18</v>
      </c>
      <c r="M640">
        <v>9.1000000000000004E-3</v>
      </c>
      <c r="N640" s="5">
        <v>44257</v>
      </c>
      <c r="O640">
        <v>19.809999999999999</v>
      </c>
      <c r="P640" s="5">
        <v>44306</v>
      </c>
      <c r="Q640" s="5">
        <v>44306</v>
      </c>
      <c r="R640" s="2" t="s">
        <v>104</v>
      </c>
      <c r="S640" s="2">
        <v>1973</v>
      </c>
      <c r="T640" s="2">
        <v>2021</v>
      </c>
      <c r="U640" s="2">
        <v>17</v>
      </c>
      <c r="V640" s="2">
        <v>5</v>
      </c>
      <c r="W640" s="2">
        <v>1.1872638963842434E-2</v>
      </c>
      <c r="X640" s="2">
        <v>-0.92857142857142838</v>
      </c>
      <c r="Y640" s="2">
        <v>-0.9375</v>
      </c>
      <c r="Z640" s="2">
        <v>-0.9375</v>
      </c>
      <c r="AA640" s="2">
        <v>-0.85714285714285721</v>
      </c>
      <c r="AB640" s="2">
        <v>0.72</v>
      </c>
      <c r="AC640" s="2">
        <v>0.72</v>
      </c>
      <c r="AD640" s="2">
        <v>0.72</v>
      </c>
      <c r="AE640" s="2">
        <v>0.315</v>
      </c>
      <c r="AF640">
        <v>4.4999999999999998E-2</v>
      </c>
      <c r="AG640" s="2"/>
      <c r="AH640" s="2">
        <v>0.37894736842105264</v>
      </c>
      <c r="AI640" s="2">
        <v>-0.55384615384615377</v>
      </c>
      <c r="AJ640" s="2"/>
    </row>
    <row r="641" spans="1:36" x14ac:dyDescent="0.2">
      <c r="A641" s="2" t="s">
        <v>2124</v>
      </c>
      <c r="B641" s="2" t="s">
        <v>2125</v>
      </c>
      <c r="C641" s="2" t="s">
        <v>2126</v>
      </c>
      <c r="D641" s="2" t="s">
        <v>149</v>
      </c>
      <c r="E641" s="2" t="s">
        <v>44</v>
      </c>
      <c r="F641" s="2" t="s">
        <v>623</v>
      </c>
      <c r="G641">
        <v>21.24</v>
      </c>
      <c r="H641">
        <v>7.71</v>
      </c>
      <c r="J641">
        <v>2.3340000000000001</v>
      </c>
      <c r="K641">
        <v>8.4661500000000007</v>
      </c>
      <c r="L641">
        <v>0.6</v>
      </c>
      <c r="M641">
        <v>3.04E-2</v>
      </c>
      <c r="N641" s="5">
        <v>44245</v>
      </c>
      <c r="O641">
        <v>19.760000000000002</v>
      </c>
      <c r="P641" s="5">
        <v>44306</v>
      </c>
      <c r="Q641" s="5">
        <v>44306</v>
      </c>
      <c r="R641" s="2" t="s">
        <v>104</v>
      </c>
      <c r="S641" s="2">
        <v>2014</v>
      </c>
      <c r="T641" s="2">
        <v>2021</v>
      </c>
      <c r="U641" s="2">
        <v>3</v>
      </c>
      <c r="V641" s="2">
        <v>1</v>
      </c>
      <c r="W641" s="2">
        <v>-0.5</v>
      </c>
      <c r="X641" s="2">
        <v>-0.5</v>
      </c>
      <c r="Y641" s="2">
        <v>-0.65909090909090917</v>
      </c>
      <c r="Z641" s="2">
        <v>-0.75</v>
      </c>
      <c r="AA641" s="2">
        <v>-0.75</v>
      </c>
      <c r="AB641" s="2">
        <v>0.6</v>
      </c>
      <c r="AC641" s="2">
        <v>0.6</v>
      </c>
      <c r="AD641" s="2">
        <v>0.6</v>
      </c>
      <c r="AE641" s="2">
        <v>0.6</v>
      </c>
      <c r="AF641">
        <v>0.15</v>
      </c>
      <c r="AG641" s="2"/>
      <c r="AH641" s="2">
        <v>0.4</v>
      </c>
      <c r="AI641" s="2">
        <v>0.37499999999999994</v>
      </c>
      <c r="AJ641" s="2"/>
    </row>
    <row r="642" spans="1:36" x14ac:dyDescent="0.2">
      <c r="A642" s="2" t="s">
        <v>2127</v>
      </c>
      <c r="B642" s="2" t="s">
        <v>2128</v>
      </c>
      <c r="C642" s="2" t="s">
        <v>2129</v>
      </c>
      <c r="D642" s="2" t="s">
        <v>149</v>
      </c>
      <c r="E642" s="2" t="s">
        <v>48</v>
      </c>
      <c r="F642" s="2" t="s">
        <v>141</v>
      </c>
      <c r="G642">
        <v>69.599999999999994</v>
      </c>
      <c r="H642">
        <v>30.27</v>
      </c>
      <c r="I642">
        <v>13.8088</v>
      </c>
      <c r="J642">
        <v>50.83</v>
      </c>
      <c r="K642">
        <v>1.2931299999999999</v>
      </c>
      <c r="L642">
        <v>1.4</v>
      </c>
      <c r="M642">
        <v>2.1299999999999999E-2</v>
      </c>
      <c r="N642" s="5">
        <v>44253</v>
      </c>
      <c r="O642">
        <v>65.73</v>
      </c>
      <c r="P642" s="5">
        <v>44306</v>
      </c>
      <c r="Q642" s="5">
        <v>44306</v>
      </c>
      <c r="R642" s="2" t="s">
        <v>104</v>
      </c>
      <c r="S642" s="2">
        <v>1997</v>
      </c>
      <c r="T642" s="2">
        <v>2021</v>
      </c>
      <c r="U642" s="2">
        <v>19</v>
      </c>
      <c r="V642" s="2">
        <v>3</v>
      </c>
      <c r="W642" s="2">
        <v>-0.5625</v>
      </c>
      <c r="X642" s="2">
        <v>-0.46969696969696978</v>
      </c>
      <c r="Y642" s="2">
        <v>-0.59302325581395354</v>
      </c>
      <c r="Z642" s="2">
        <v>-0.68181818181818188</v>
      </c>
      <c r="AA642" s="2">
        <v>-0.73076923076923084</v>
      </c>
      <c r="AB642" s="2">
        <v>0.94</v>
      </c>
      <c r="AC642" s="2">
        <v>1.1000000000000001</v>
      </c>
      <c r="AD642" s="2">
        <v>1.2</v>
      </c>
      <c r="AE642" s="2">
        <v>1.3</v>
      </c>
      <c r="AF642">
        <v>0.35</v>
      </c>
      <c r="AG642" s="2">
        <v>-0.10930232558139534</v>
      </c>
      <c r="AH642" s="2">
        <v>0.22000000000000003</v>
      </c>
      <c r="AI642" s="2">
        <v>0.21052631578947367</v>
      </c>
      <c r="AJ642" s="2"/>
    </row>
    <row r="643" spans="1:36" x14ac:dyDescent="0.2">
      <c r="A643" s="2" t="s">
        <v>2130</v>
      </c>
      <c r="B643" s="2" t="s">
        <v>2131</v>
      </c>
      <c r="C643" s="2" t="s">
        <v>2132</v>
      </c>
      <c r="D643" s="2" t="s">
        <v>149</v>
      </c>
      <c r="E643" s="2" t="s">
        <v>44</v>
      </c>
      <c r="F643" s="2" t="s">
        <v>1182</v>
      </c>
      <c r="G643">
        <v>101.24</v>
      </c>
      <c r="H643">
        <v>60.2</v>
      </c>
      <c r="I643">
        <v>59.709899999999998</v>
      </c>
      <c r="J643">
        <v>21.096</v>
      </c>
      <c r="K643">
        <v>4.5852300000000001</v>
      </c>
      <c r="L643">
        <v>2.72</v>
      </c>
      <c r="M643">
        <v>2.81E-2</v>
      </c>
      <c r="N643" s="5">
        <v>44316</v>
      </c>
      <c r="O643">
        <v>96.73</v>
      </c>
      <c r="P643" s="5">
        <v>44306</v>
      </c>
      <c r="Q643" s="5">
        <v>44306</v>
      </c>
      <c r="R643" s="2" t="s">
        <v>104</v>
      </c>
      <c r="S643" s="2">
        <v>1983</v>
      </c>
      <c r="T643" s="2">
        <v>2021</v>
      </c>
      <c r="U643" s="2">
        <v>28</v>
      </c>
      <c r="V643" s="2">
        <v>7</v>
      </c>
      <c r="W643" s="2">
        <v>1.6153846153846154</v>
      </c>
      <c r="X643" s="2">
        <v>-0.5976331360946745</v>
      </c>
      <c r="Y643" s="2">
        <v>-0.65829145728643224</v>
      </c>
      <c r="Z643" s="2">
        <v>-0.72357723577235766</v>
      </c>
      <c r="AA643" s="2">
        <v>-0.75</v>
      </c>
      <c r="AB643" s="2">
        <v>2.2200000000000002</v>
      </c>
      <c r="AC643" s="2">
        <v>2.46</v>
      </c>
      <c r="AD643" s="2">
        <v>2.67</v>
      </c>
      <c r="AE643" s="2">
        <v>2.72</v>
      </c>
      <c r="AF643">
        <v>0.68</v>
      </c>
      <c r="AG643" s="2">
        <v>0.71612903225806457</v>
      </c>
      <c r="AH643" s="2">
        <v>1.4470588235294115</v>
      </c>
      <c r="AI643" s="2">
        <v>0.65121951219512197</v>
      </c>
      <c r="AJ643" s="2"/>
    </row>
    <row r="644" spans="1:36" x14ac:dyDescent="0.2">
      <c r="A644" s="2" t="s">
        <v>2133</v>
      </c>
      <c r="B644" s="2" t="s">
        <v>2134</v>
      </c>
      <c r="C644" s="2" t="s">
        <v>2135</v>
      </c>
      <c r="D644" s="2" t="s">
        <v>149</v>
      </c>
      <c r="E644" s="2" t="s">
        <v>132</v>
      </c>
      <c r="F644" s="2" t="s">
        <v>281</v>
      </c>
      <c r="G644">
        <v>163.19</v>
      </c>
      <c r="H644">
        <v>125.5</v>
      </c>
      <c r="I644">
        <v>26.545000000000002</v>
      </c>
      <c r="J644">
        <v>10.73</v>
      </c>
      <c r="K644">
        <v>15.115600000000001</v>
      </c>
      <c r="L644">
        <v>3.22</v>
      </c>
      <c r="M644">
        <v>1.9800000000000002E-2</v>
      </c>
      <c r="N644" s="5">
        <v>44245</v>
      </c>
      <c r="O644">
        <v>162.19</v>
      </c>
      <c r="P644" s="5">
        <v>44306</v>
      </c>
      <c r="Q644" s="5">
        <v>44306</v>
      </c>
      <c r="R644" s="2" t="s">
        <v>104</v>
      </c>
      <c r="S644" s="2">
        <v>1986</v>
      </c>
      <c r="T644" s="2">
        <v>2021</v>
      </c>
      <c r="U644" s="2">
        <v>32</v>
      </c>
      <c r="V644" s="2">
        <v>2</v>
      </c>
      <c r="W644" s="2">
        <v>5.1846153846153848</v>
      </c>
      <c r="X644" s="2">
        <v>-0.60588235294117643</v>
      </c>
      <c r="Y644" s="2">
        <v>-0.6652789342214821</v>
      </c>
      <c r="Z644" s="2">
        <v>-0.70827285921625538</v>
      </c>
      <c r="AA644" s="2">
        <v>-0.74508560558021553</v>
      </c>
      <c r="AB644" s="2">
        <v>2.548</v>
      </c>
      <c r="AC644" s="2">
        <v>2.7559999999999998</v>
      </c>
      <c r="AD644" s="2">
        <v>2.99</v>
      </c>
      <c r="AE644" s="2">
        <v>3.1539999999999999</v>
      </c>
      <c r="AF644">
        <v>0.80400000000000005</v>
      </c>
      <c r="AG644" s="2">
        <v>0.68864864864864861</v>
      </c>
      <c r="AH644" s="2">
        <v>0.4921428571428571</v>
      </c>
      <c r="AI644" s="2">
        <v>0.5436363636363637</v>
      </c>
      <c r="AJ644" s="2"/>
    </row>
    <row r="645" spans="1:36" x14ac:dyDescent="0.2">
      <c r="A645" s="2" t="s">
        <v>2136</v>
      </c>
      <c r="B645" s="2" t="s">
        <v>2137</v>
      </c>
      <c r="C645" s="2" t="s">
        <v>2138</v>
      </c>
      <c r="D645" s="2" t="s">
        <v>149</v>
      </c>
      <c r="E645" s="2" t="s">
        <v>36</v>
      </c>
      <c r="F645" s="2" t="s">
        <v>1652</v>
      </c>
      <c r="G645">
        <v>76.239999999999995</v>
      </c>
      <c r="H645">
        <v>32.409999999999997</v>
      </c>
      <c r="J645">
        <v>17.59</v>
      </c>
      <c r="K645">
        <v>3.8504800000000001</v>
      </c>
      <c r="L645">
        <v>1</v>
      </c>
      <c r="M645">
        <v>1.4800000000000001E-2</v>
      </c>
      <c r="N645" s="5">
        <v>44271</v>
      </c>
      <c r="O645">
        <v>67.73</v>
      </c>
      <c r="P645" s="5">
        <v>44306</v>
      </c>
      <c r="Q645" s="5">
        <v>44306</v>
      </c>
      <c r="R645" s="2" t="s">
        <v>104</v>
      </c>
      <c r="S645" s="2">
        <v>1984</v>
      </c>
      <c r="T645" s="2">
        <v>2021</v>
      </c>
      <c r="U645" s="2">
        <v>4</v>
      </c>
      <c r="V645" s="2">
        <v>3</v>
      </c>
      <c r="W645" s="2">
        <v>-0.3181842975116454</v>
      </c>
      <c r="X645" s="2">
        <v>-0.75</v>
      </c>
      <c r="Y645" s="2">
        <v>-0.75</v>
      </c>
      <c r="Z645" s="2">
        <v>-0.75</v>
      </c>
      <c r="AA645" s="2">
        <v>-0.75</v>
      </c>
      <c r="AB645" s="2">
        <v>1</v>
      </c>
      <c r="AC645" s="2">
        <v>1</v>
      </c>
      <c r="AD645" s="2">
        <v>1</v>
      </c>
      <c r="AE645" s="2">
        <v>1</v>
      </c>
      <c r="AF645">
        <v>0.25</v>
      </c>
      <c r="AG645" s="2">
        <v>-7.6335877862595422E-2</v>
      </c>
      <c r="AH645" s="2">
        <v>-0.90909090909090917</v>
      </c>
      <c r="AI645" s="2">
        <v>-0.7142857142857143</v>
      </c>
      <c r="AJ645" s="2"/>
    </row>
    <row r="646" spans="1:36" x14ac:dyDescent="0.2">
      <c r="A646" s="2" t="s">
        <v>2139</v>
      </c>
      <c r="B646" s="2" t="s">
        <v>2140</v>
      </c>
      <c r="C646" s="2" t="s">
        <v>2141</v>
      </c>
      <c r="D646" s="2" t="s">
        <v>149</v>
      </c>
      <c r="E646" s="2" t="s">
        <v>40</v>
      </c>
      <c r="F646" s="2" t="s">
        <v>535</v>
      </c>
      <c r="G646">
        <v>16.14</v>
      </c>
      <c r="H646">
        <v>8.2850000000000001</v>
      </c>
      <c r="J646">
        <v>12.465999999999999</v>
      </c>
      <c r="K646">
        <v>1.2634399999999999</v>
      </c>
      <c r="L646">
        <v>0.48</v>
      </c>
      <c r="M646">
        <v>3.0499999999999999E-2</v>
      </c>
      <c r="N646" s="5">
        <v>44264</v>
      </c>
      <c r="O646">
        <v>15.75</v>
      </c>
      <c r="P646" s="5">
        <v>44306</v>
      </c>
      <c r="Q646" s="5">
        <v>44306</v>
      </c>
      <c r="R646" s="2" t="s">
        <v>104</v>
      </c>
      <c r="S646" s="2">
        <v>2016</v>
      </c>
      <c r="T646" s="2">
        <v>2020</v>
      </c>
      <c r="U646" s="2">
        <v>4</v>
      </c>
      <c r="V646" s="2">
        <v>0</v>
      </c>
      <c r="W646" s="2">
        <v>2.5907717166881117</v>
      </c>
      <c r="X646" s="2"/>
      <c r="Y646" s="2"/>
      <c r="Z646" s="2">
        <v>1.1033719681864991</v>
      </c>
      <c r="AA646" s="2">
        <v>4.5751633986928025E-2</v>
      </c>
      <c r="AB646" s="2">
        <v>0.22820499999999999</v>
      </c>
      <c r="AC646" s="2">
        <v>0.41399999999999998</v>
      </c>
      <c r="AD646" s="2">
        <v>0.45900000000000002</v>
      </c>
      <c r="AE646" s="2">
        <v>0.48</v>
      </c>
      <c r="AG646" s="2"/>
      <c r="AH646" s="2">
        <v>0.34499999999999997</v>
      </c>
      <c r="AI646" s="2"/>
      <c r="AJ646" s="2"/>
    </row>
    <row r="647" spans="1:36" x14ac:dyDescent="0.2">
      <c r="A647" s="2" t="s">
        <v>2142</v>
      </c>
      <c r="B647" s="2" t="s">
        <v>2143</v>
      </c>
      <c r="C647" s="2" t="s">
        <v>2144</v>
      </c>
      <c r="D647" s="2" t="s">
        <v>149</v>
      </c>
      <c r="E647" s="2" t="s">
        <v>44</v>
      </c>
      <c r="F647" s="2" t="s">
        <v>553</v>
      </c>
      <c r="G647">
        <v>128.91999999999999</v>
      </c>
      <c r="H647">
        <v>62.47</v>
      </c>
      <c r="J647">
        <v>-5.3680000000000003</v>
      </c>
      <c r="N647" s="5">
        <v>43888</v>
      </c>
      <c r="O647">
        <v>122.22</v>
      </c>
      <c r="P647" s="5">
        <v>44306</v>
      </c>
      <c r="Q647" s="5">
        <v>44306</v>
      </c>
      <c r="R647" s="2" t="s">
        <v>104</v>
      </c>
      <c r="S647" s="2">
        <v>2016</v>
      </c>
      <c r="T647" s="2">
        <v>2020</v>
      </c>
      <c r="U647" s="2">
        <v>1</v>
      </c>
      <c r="V647" s="2">
        <v>1</v>
      </c>
      <c r="W647" s="2">
        <v>-0.73893065998329155</v>
      </c>
      <c r="X647" s="2"/>
      <c r="Y647" s="2"/>
      <c r="Z647" s="2">
        <v>-0.75</v>
      </c>
      <c r="AA647" s="2">
        <v>-0.75</v>
      </c>
      <c r="AB647" s="2">
        <v>0.6</v>
      </c>
      <c r="AC647" s="2">
        <v>0.6</v>
      </c>
      <c r="AD647" s="2">
        <v>0.6</v>
      </c>
      <c r="AE647" s="2">
        <v>0.15</v>
      </c>
      <c r="AG647" s="2">
        <v>0.15384615384615383</v>
      </c>
      <c r="AH647" s="2">
        <v>0.24</v>
      </c>
      <c r="AI647" s="2">
        <v>0.2</v>
      </c>
      <c r="AJ647" s="2"/>
    </row>
    <row r="648" spans="1:36" x14ac:dyDescent="0.2">
      <c r="A648" s="2" t="s">
        <v>2145</v>
      </c>
      <c r="B648" s="2" t="s">
        <v>2146</v>
      </c>
      <c r="C648" s="2" t="s">
        <v>2147</v>
      </c>
      <c r="D648" s="2" t="s">
        <v>149</v>
      </c>
      <c r="E648" s="2" t="s">
        <v>119</v>
      </c>
      <c r="F648" s="2" t="s">
        <v>373</v>
      </c>
      <c r="G648">
        <v>85</v>
      </c>
      <c r="H648">
        <v>37.26</v>
      </c>
      <c r="I648">
        <v>14.020899999999999</v>
      </c>
      <c r="J648">
        <v>12.693</v>
      </c>
      <c r="K648">
        <v>5.8158000000000003</v>
      </c>
      <c r="N648" s="5"/>
      <c r="O648">
        <v>73.819999999999993</v>
      </c>
      <c r="P648" s="5">
        <v>44306</v>
      </c>
      <c r="Q648" s="5">
        <v>44306</v>
      </c>
      <c r="R648" s="2" t="s">
        <v>104</v>
      </c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G648" s="2"/>
      <c r="AH648" s="2"/>
      <c r="AI648" s="2"/>
      <c r="AJ648" s="2"/>
    </row>
    <row r="649" spans="1:36" x14ac:dyDescent="0.2">
      <c r="A649" s="2" t="s">
        <v>2148</v>
      </c>
      <c r="B649" s="2" t="s">
        <v>2149</v>
      </c>
      <c r="C649" s="2" t="s">
        <v>2150</v>
      </c>
      <c r="D649" s="2" t="s">
        <v>149</v>
      </c>
      <c r="E649" s="2" t="s">
        <v>44</v>
      </c>
      <c r="F649" s="2" t="s">
        <v>2151</v>
      </c>
      <c r="G649">
        <v>327.69</v>
      </c>
      <c r="H649">
        <v>191.54</v>
      </c>
      <c r="I649">
        <v>27.132300000000001</v>
      </c>
      <c r="J649">
        <v>3.0630000000000002</v>
      </c>
      <c r="K649">
        <v>105.76600000000001</v>
      </c>
      <c r="L649">
        <v>6.6</v>
      </c>
      <c r="M649">
        <v>2.0199999999999999E-2</v>
      </c>
      <c r="N649" s="5">
        <v>44265</v>
      </c>
      <c r="O649">
        <v>323.95999999999998</v>
      </c>
      <c r="P649" s="5">
        <v>44306</v>
      </c>
      <c r="Q649" s="5">
        <v>44306</v>
      </c>
      <c r="R649" s="2" t="s">
        <v>1727</v>
      </c>
      <c r="S649" s="2">
        <v>1988</v>
      </c>
      <c r="T649" s="2">
        <v>2021</v>
      </c>
      <c r="U649" s="2">
        <v>29</v>
      </c>
      <c r="V649" s="2">
        <v>2</v>
      </c>
      <c r="W649" s="2">
        <v>454.54942020982878</v>
      </c>
      <c r="X649" s="2">
        <v>-0.12234042553191488</v>
      </c>
      <c r="Y649" s="2">
        <v>-0.40217391304347822</v>
      </c>
      <c r="Z649" s="2">
        <v>-0.59951456310679618</v>
      </c>
      <c r="AA649" s="2">
        <v>-0.72499999999999998</v>
      </c>
      <c r="AB649" s="2">
        <v>3.56</v>
      </c>
      <c r="AC649" s="2">
        <v>4.12</v>
      </c>
      <c r="AD649" s="2">
        <v>5.44</v>
      </c>
      <c r="AE649" s="2">
        <v>6</v>
      </c>
      <c r="AF649">
        <v>1.65</v>
      </c>
      <c r="AG649" s="2">
        <v>0.5476923076923077</v>
      </c>
      <c r="AH649" s="2">
        <v>0.56438356164383563</v>
      </c>
      <c r="AI649" s="2">
        <v>0.56082474226804135</v>
      </c>
      <c r="AJ649" s="2">
        <v>0.58252427184466016</v>
      </c>
    </row>
    <row r="650" spans="1:36" x14ac:dyDescent="0.2">
      <c r="A650" s="2" t="s">
        <v>2152</v>
      </c>
      <c r="B650" s="2" t="s">
        <v>2153</v>
      </c>
      <c r="C650" s="2" t="s">
        <v>2154</v>
      </c>
      <c r="D650" s="2" t="s">
        <v>149</v>
      </c>
      <c r="E650" s="2" t="s">
        <v>52</v>
      </c>
      <c r="F650" s="2" t="s">
        <v>61</v>
      </c>
      <c r="G650">
        <v>230.19</v>
      </c>
      <c r="H650">
        <v>117.11</v>
      </c>
      <c r="I650">
        <v>33.828899999999997</v>
      </c>
      <c r="J650">
        <v>25.184999999999999</v>
      </c>
      <c r="K650">
        <v>9.0264100000000003</v>
      </c>
      <c r="L650">
        <v>3.72</v>
      </c>
      <c r="M650">
        <v>1.61E-2</v>
      </c>
      <c r="N650" s="5">
        <v>44252</v>
      </c>
      <c r="O650">
        <v>227.33</v>
      </c>
      <c r="P650" s="5">
        <v>44306</v>
      </c>
      <c r="Q650" s="5">
        <v>44306</v>
      </c>
      <c r="R650" s="2" t="s">
        <v>1727</v>
      </c>
      <c r="S650" s="2">
        <v>1971</v>
      </c>
      <c r="T650" s="2">
        <v>2021</v>
      </c>
      <c r="U650" s="2">
        <v>31</v>
      </c>
      <c r="V650" s="2">
        <v>7</v>
      </c>
      <c r="W650" s="2">
        <v>3.8774859444491061</v>
      </c>
      <c r="X650" s="2">
        <v>-0.47778919528999542</v>
      </c>
      <c r="Y650" s="2">
        <v>-0.60241628297700422</v>
      </c>
      <c r="Z650" s="2">
        <v>-0.68603779699811618</v>
      </c>
      <c r="AA650" s="2">
        <v>-0.74380165289256195</v>
      </c>
      <c r="AB650" s="2">
        <v>2.62615</v>
      </c>
      <c r="AC650" s="2">
        <v>2.9621400000000002</v>
      </c>
      <c r="AD650" s="2">
        <v>3.36</v>
      </c>
      <c r="AE650" s="2">
        <v>3.63</v>
      </c>
      <c r="AF650">
        <v>0.93</v>
      </c>
      <c r="AG650" s="2">
        <v>1.250547619047619</v>
      </c>
      <c r="AH650" s="2">
        <v>0.32912666666666668</v>
      </c>
      <c r="AI650" s="2">
        <v>0.4</v>
      </c>
      <c r="AJ650" s="2"/>
    </row>
    <row r="651" spans="1:36" x14ac:dyDescent="0.2">
      <c r="A651" s="2" t="s">
        <v>2155</v>
      </c>
      <c r="B651" s="2" t="s">
        <v>2156</v>
      </c>
      <c r="C651" s="2" t="s">
        <v>2157</v>
      </c>
      <c r="D651" s="2" t="s">
        <v>149</v>
      </c>
      <c r="E651" s="2" t="s">
        <v>132</v>
      </c>
      <c r="F651" s="2" t="s">
        <v>426</v>
      </c>
      <c r="G651">
        <v>52.97</v>
      </c>
      <c r="H651">
        <v>43.45</v>
      </c>
      <c r="I651">
        <v>29.178999999999998</v>
      </c>
      <c r="J651">
        <v>12.135</v>
      </c>
      <c r="K651">
        <v>3.89534</v>
      </c>
      <c r="L651">
        <v>0.98</v>
      </c>
      <c r="M651">
        <v>2.07E-2</v>
      </c>
      <c r="N651" s="5">
        <v>44295</v>
      </c>
      <c r="O651">
        <v>47.27</v>
      </c>
      <c r="P651" s="5">
        <v>44306</v>
      </c>
      <c r="Q651" s="5">
        <v>44306</v>
      </c>
      <c r="R651" s="2" t="s">
        <v>1538</v>
      </c>
      <c r="S651" s="2">
        <v>1986</v>
      </c>
      <c r="T651" s="2">
        <v>2021</v>
      </c>
      <c r="U651" s="2">
        <v>32</v>
      </c>
      <c r="V651" s="2">
        <v>3</v>
      </c>
      <c r="W651" s="2">
        <v>-0.12500000000000011</v>
      </c>
      <c r="X651" s="2">
        <v>0.22499999999999992</v>
      </c>
      <c r="Y651" s="2">
        <v>-0.1551724137931034</v>
      </c>
      <c r="Z651" s="2">
        <v>-0.34840425531914893</v>
      </c>
      <c r="AA651" s="2">
        <v>-0.47424892703862664</v>
      </c>
      <c r="AB651" s="2">
        <v>0.68</v>
      </c>
      <c r="AC651" s="2">
        <v>0.752</v>
      </c>
      <c r="AD651" s="2">
        <v>0.84</v>
      </c>
      <c r="AE651" s="2">
        <v>0.93200000000000005</v>
      </c>
      <c r="AF651">
        <v>0.49</v>
      </c>
      <c r="AG651" s="2">
        <v>0.42499999999999999</v>
      </c>
      <c r="AH651" s="2">
        <v>0.39578947368421052</v>
      </c>
      <c r="AI651" s="2">
        <v>0.46666666666666662</v>
      </c>
      <c r="AJ651" s="2">
        <v>0.54823529411764715</v>
      </c>
    </row>
    <row r="652" spans="1:36" x14ac:dyDescent="0.2">
      <c r="A652" s="2" t="s">
        <v>2158</v>
      </c>
      <c r="B652" s="2" t="s">
        <v>2159</v>
      </c>
      <c r="C652" s="2" t="s">
        <v>2160</v>
      </c>
      <c r="D652" s="2" t="s">
        <v>149</v>
      </c>
      <c r="E652" s="2" t="s">
        <v>186</v>
      </c>
      <c r="F652" s="2" t="s">
        <v>2161</v>
      </c>
      <c r="G652">
        <v>18.45</v>
      </c>
      <c r="H652">
        <v>9.06</v>
      </c>
      <c r="J652">
        <v>8.9610000000000003</v>
      </c>
      <c r="K652">
        <v>1.8904099999999999</v>
      </c>
      <c r="N652" s="5">
        <v>43920</v>
      </c>
      <c r="O652">
        <v>16.940000000000001</v>
      </c>
      <c r="P652" s="5">
        <v>44306</v>
      </c>
      <c r="Q652" s="5">
        <v>44306</v>
      </c>
      <c r="R652" s="2" t="s">
        <v>104</v>
      </c>
      <c r="S652" s="2">
        <v>1984</v>
      </c>
      <c r="T652" s="2">
        <v>2020</v>
      </c>
      <c r="U652" s="2">
        <v>17</v>
      </c>
      <c r="V652" s="2">
        <v>8</v>
      </c>
      <c r="W652" s="2">
        <v>1.4655440222885183</v>
      </c>
      <c r="X652" s="2">
        <v>-0.56521739130434778</v>
      </c>
      <c r="Y652" s="2">
        <v>-0.75000000000000011</v>
      </c>
      <c r="Z652" s="2">
        <v>-0.76470588235294112</v>
      </c>
      <c r="AA652" s="2">
        <v>-0.76470588235294112</v>
      </c>
      <c r="AB652" s="2">
        <v>0.85</v>
      </c>
      <c r="AC652" s="2">
        <v>0.85</v>
      </c>
      <c r="AD652" s="2">
        <v>0.85</v>
      </c>
      <c r="AE652" s="2">
        <v>0.2</v>
      </c>
      <c r="AG652" s="2"/>
      <c r="AH652" s="2">
        <v>0.56666666666666665</v>
      </c>
      <c r="AI652" s="2">
        <v>0.65384615384615385</v>
      </c>
      <c r="AJ652" s="2"/>
    </row>
    <row r="653" spans="1:36" x14ac:dyDescent="0.2">
      <c r="A653" s="2" t="s">
        <v>2162</v>
      </c>
      <c r="B653" s="2" t="s">
        <v>2163</v>
      </c>
      <c r="C653" s="2" t="s">
        <v>2164</v>
      </c>
      <c r="D653" s="2" t="s">
        <v>149</v>
      </c>
      <c r="E653" s="2" t="s">
        <v>119</v>
      </c>
      <c r="F653" s="2" t="s">
        <v>1648</v>
      </c>
      <c r="G653">
        <v>474.7</v>
      </c>
      <c r="H653">
        <v>318.06</v>
      </c>
      <c r="I653">
        <v>17.503</v>
      </c>
      <c r="J653">
        <v>106.533</v>
      </c>
      <c r="K653">
        <v>4.1583399999999999</v>
      </c>
      <c r="L653">
        <v>2.8</v>
      </c>
      <c r="M653">
        <v>6.3E-3</v>
      </c>
      <c r="N653" s="5">
        <v>44285</v>
      </c>
      <c r="O653">
        <v>443</v>
      </c>
      <c r="P653" s="5">
        <v>44306</v>
      </c>
      <c r="Q653" s="5">
        <v>44306</v>
      </c>
      <c r="R653" s="2" t="s">
        <v>104</v>
      </c>
      <c r="S653" s="2">
        <v>1983</v>
      </c>
      <c r="T653" s="2">
        <v>2021</v>
      </c>
      <c r="U653" s="2">
        <v>18</v>
      </c>
      <c r="V653" s="2">
        <v>3</v>
      </c>
      <c r="W653" s="2">
        <v>1.0000057143020409</v>
      </c>
      <c r="X653" s="2">
        <v>-0.36936936936936948</v>
      </c>
      <c r="Y653" s="2">
        <v>-0.19540229885057475</v>
      </c>
      <c r="Z653" s="2">
        <v>-0.65</v>
      </c>
      <c r="AA653" s="2">
        <v>-0.72</v>
      </c>
      <c r="AB653" s="2">
        <v>1.89</v>
      </c>
      <c r="AC653" s="2">
        <v>2</v>
      </c>
      <c r="AD653" s="2">
        <v>2.2000000000000002</v>
      </c>
      <c r="AE653" s="2">
        <v>2.5</v>
      </c>
      <c r="AF653">
        <v>0.7</v>
      </c>
      <c r="AG653" s="2">
        <v>0.1125</v>
      </c>
      <c r="AH653" s="2">
        <v>0.16393442622950821</v>
      </c>
      <c r="AI653" s="2">
        <v>0.10945273631840796</v>
      </c>
      <c r="AJ653" s="2"/>
    </row>
    <row r="654" spans="1:36" x14ac:dyDescent="0.2">
      <c r="A654" s="2" t="s">
        <v>2165</v>
      </c>
      <c r="B654" s="2" t="s">
        <v>2166</v>
      </c>
      <c r="C654" s="2" t="s">
        <v>2167</v>
      </c>
      <c r="D654" s="2" t="s">
        <v>149</v>
      </c>
      <c r="E654" s="2" t="s">
        <v>52</v>
      </c>
      <c r="F654" s="2" t="s">
        <v>506</v>
      </c>
      <c r="G654">
        <v>170.05</v>
      </c>
      <c r="H654">
        <v>94.38</v>
      </c>
      <c r="I654">
        <v>32.814300000000003</v>
      </c>
      <c r="J654">
        <v>25.76</v>
      </c>
      <c r="K654">
        <v>6.5361000000000002</v>
      </c>
      <c r="L654">
        <v>1.1200000000000001</v>
      </c>
      <c r="M654">
        <v>6.7000000000000002E-3</v>
      </c>
      <c r="N654" s="5">
        <v>44231</v>
      </c>
      <c r="O654">
        <v>168.37</v>
      </c>
      <c r="P654" s="5">
        <v>44306</v>
      </c>
      <c r="Q654" s="5">
        <v>44306</v>
      </c>
      <c r="R654" s="2" t="s">
        <v>104</v>
      </c>
      <c r="S654" s="2">
        <v>1986</v>
      </c>
      <c r="T654" s="2">
        <v>2021</v>
      </c>
      <c r="U654" s="2">
        <v>22</v>
      </c>
      <c r="V654" s="2">
        <v>6</v>
      </c>
      <c r="W654" s="2">
        <v>1.6119402985074629</v>
      </c>
      <c r="X654" s="2">
        <v>-0.65</v>
      </c>
      <c r="Y654" s="2">
        <v>-0.68181818181818177</v>
      </c>
      <c r="Z654" s="2">
        <v>-0.70833333333333326</v>
      </c>
      <c r="AA654" s="2">
        <v>-0.7407407407407407</v>
      </c>
      <c r="AB654" s="2">
        <v>0.92</v>
      </c>
      <c r="AC654" s="2">
        <v>0.96</v>
      </c>
      <c r="AD654" s="2">
        <v>1.04</v>
      </c>
      <c r="AE654" s="2">
        <v>1.08</v>
      </c>
      <c r="AF654">
        <v>0.28000000000000003</v>
      </c>
      <c r="AG654" s="2">
        <v>0.14838709677419354</v>
      </c>
      <c r="AH654" s="2">
        <v>0.21818181818181817</v>
      </c>
      <c r="AI654" s="2">
        <v>0.21666666666666667</v>
      </c>
      <c r="AJ654" s="2"/>
    </row>
    <row r="655" spans="1:36" x14ac:dyDescent="0.2">
      <c r="A655" s="2" t="s">
        <v>2168</v>
      </c>
      <c r="B655" s="2" t="s">
        <v>2169</v>
      </c>
      <c r="C655" s="2" t="s">
        <v>2170</v>
      </c>
      <c r="D655" s="2" t="s">
        <v>149</v>
      </c>
      <c r="E655" s="2" t="s">
        <v>48</v>
      </c>
      <c r="F655" s="2" t="s">
        <v>64</v>
      </c>
      <c r="G655">
        <v>16.91</v>
      </c>
      <c r="H655">
        <v>6.99</v>
      </c>
      <c r="I655">
        <v>21.985499999999998</v>
      </c>
      <c r="J655">
        <v>10.619</v>
      </c>
      <c r="K655">
        <v>1.4285699999999999</v>
      </c>
      <c r="L655">
        <v>0.6</v>
      </c>
      <c r="M655">
        <v>3.9600000000000003E-2</v>
      </c>
      <c r="N655" s="5">
        <v>44272</v>
      </c>
      <c r="O655">
        <v>15.17</v>
      </c>
      <c r="P655" s="5">
        <v>44306</v>
      </c>
      <c r="Q655" s="5">
        <v>44306</v>
      </c>
      <c r="R655" s="2" t="s">
        <v>104</v>
      </c>
      <c r="S655" s="2">
        <v>1985</v>
      </c>
      <c r="T655" s="2">
        <v>2021</v>
      </c>
      <c r="U655" s="2">
        <v>24</v>
      </c>
      <c r="V655" s="2">
        <v>10</v>
      </c>
      <c r="W655" s="2">
        <v>-0.57148978717326093</v>
      </c>
      <c r="X655" s="2">
        <v>-0.2857142857142857</v>
      </c>
      <c r="Y655" s="2">
        <v>-0.48275862068965514</v>
      </c>
      <c r="Z655" s="2">
        <v>-0.7</v>
      </c>
      <c r="AA655" s="2">
        <v>-0.75</v>
      </c>
      <c r="AB655" s="2">
        <v>0.35</v>
      </c>
      <c r="AC655" s="2">
        <v>0.5</v>
      </c>
      <c r="AD655" s="2">
        <v>0.57999999999999996</v>
      </c>
      <c r="AE655" s="2">
        <v>0.6</v>
      </c>
      <c r="AF655">
        <v>0.15</v>
      </c>
      <c r="AG655" s="2">
        <v>0.35</v>
      </c>
      <c r="AH655" s="2">
        <v>0.41666666666666669</v>
      </c>
      <c r="AI655" s="2">
        <v>0.44615384615384612</v>
      </c>
      <c r="AJ655" s="2"/>
    </row>
    <row r="656" spans="1:36" x14ac:dyDescent="0.2">
      <c r="A656" s="2" t="s">
        <v>2171</v>
      </c>
      <c r="B656" s="2" t="s">
        <v>2172</v>
      </c>
      <c r="C656" s="2" t="s">
        <v>2173</v>
      </c>
      <c r="D656" s="2" t="s">
        <v>149</v>
      </c>
      <c r="E656" s="2" t="s">
        <v>52</v>
      </c>
      <c r="F656" s="2" t="s">
        <v>905</v>
      </c>
      <c r="G656">
        <v>210</v>
      </c>
      <c r="H656">
        <v>136.44</v>
      </c>
      <c r="I656">
        <v>12.110300000000001</v>
      </c>
      <c r="J656">
        <v>46.938000000000002</v>
      </c>
      <c r="K656">
        <v>4.4222200000000003</v>
      </c>
      <c r="L656">
        <v>4.5599999999999996</v>
      </c>
      <c r="M656">
        <v>2.1999999999999999E-2</v>
      </c>
      <c r="N656" s="5">
        <v>44252</v>
      </c>
      <c r="O656">
        <v>207.57</v>
      </c>
      <c r="P656" s="5">
        <v>44306</v>
      </c>
      <c r="Q656" s="5">
        <v>44306</v>
      </c>
      <c r="R656" s="2" t="s">
        <v>104</v>
      </c>
      <c r="S656" s="2">
        <v>2013</v>
      </c>
      <c r="T656" s="2">
        <v>2021</v>
      </c>
      <c r="U656" s="2">
        <v>7</v>
      </c>
      <c r="V656" s="2">
        <v>1</v>
      </c>
      <c r="W656" s="2">
        <v>1.2799999999999998</v>
      </c>
      <c r="X656" s="2">
        <v>0.1399999999999999</v>
      </c>
      <c r="Y656" s="2">
        <v>-0.4571428571428573</v>
      </c>
      <c r="Z656" s="2">
        <v>-0.6225165562913908</v>
      </c>
      <c r="AA656" s="2">
        <v>-0.73049645390070927</v>
      </c>
      <c r="AB656" s="2">
        <v>2.52</v>
      </c>
      <c r="AC656" s="2">
        <v>3.02</v>
      </c>
      <c r="AD656" s="2">
        <v>3.61</v>
      </c>
      <c r="AE656" s="2">
        <v>4.2300000000000004</v>
      </c>
      <c r="AF656">
        <v>1.1399999999999999</v>
      </c>
      <c r="AG656" s="2">
        <v>0.24</v>
      </c>
      <c r="AH656" s="2">
        <v>0.15811518324607329</v>
      </c>
      <c r="AI656" s="2">
        <v>0.27142857142857141</v>
      </c>
      <c r="AJ656" s="2"/>
    </row>
    <row r="657" spans="1:36" x14ac:dyDescent="0.2">
      <c r="A657" s="2" t="s">
        <v>2174</v>
      </c>
      <c r="B657" s="2" t="s">
        <v>2175</v>
      </c>
      <c r="C657" s="2" t="s">
        <v>2176</v>
      </c>
      <c r="D657" s="2" t="s">
        <v>149</v>
      </c>
      <c r="E657" s="2" t="s">
        <v>119</v>
      </c>
      <c r="F657" s="2" t="s">
        <v>434</v>
      </c>
      <c r="G657">
        <v>573.99</v>
      </c>
      <c r="H657">
        <v>244.98</v>
      </c>
      <c r="I657">
        <v>79.3249</v>
      </c>
      <c r="J657">
        <v>7.3970000000000002</v>
      </c>
      <c r="K657">
        <v>71.957599999999999</v>
      </c>
      <c r="N657" s="5"/>
      <c r="O657">
        <v>532.27</v>
      </c>
      <c r="P657" s="5">
        <v>44306</v>
      </c>
      <c r="Q657" s="5">
        <v>44306</v>
      </c>
      <c r="R657" s="2" t="s">
        <v>1546</v>
      </c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G657" s="2"/>
      <c r="AH657" s="2"/>
      <c r="AI657" s="2"/>
      <c r="AJ657" s="2"/>
    </row>
    <row r="658" spans="1:36" x14ac:dyDescent="0.2">
      <c r="A658" s="2" t="s">
        <v>2177</v>
      </c>
      <c r="B658" s="2" t="s">
        <v>2178</v>
      </c>
      <c r="C658" s="2" t="s">
        <v>2179</v>
      </c>
      <c r="D658" s="2" t="s">
        <v>149</v>
      </c>
      <c r="E658" s="2" t="s">
        <v>52</v>
      </c>
      <c r="F658" s="2" t="s">
        <v>61</v>
      </c>
      <c r="G658">
        <v>228.77</v>
      </c>
      <c r="H658">
        <v>148.27000000000001</v>
      </c>
      <c r="I658">
        <v>33.613900000000001</v>
      </c>
      <c r="J658">
        <v>10.044</v>
      </c>
      <c r="K658">
        <v>22.188400000000001</v>
      </c>
      <c r="L658">
        <v>4.5599999999999996</v>
      </c>
      <c r="M658">
        <v>2.0500000000000001E-2</v>
      </c>
      <c r="N658" s="5">
        <v>44285</v>
      </c>
      <c r="O658">
        <v>222.86</v>
      </c>
      <c r="P658" s="5">
        <v>44306</v>
      </c>
      <c r="Q658" s="5">
        <v>44306</v>
      </c>
      <c r="R658" s="2" t="s">
        <v>578</v>
      </c>
      <c r="S658" s="2">
        <v>1987</v>
      </c>
      <c r="T658" s="2">
        <v>2021</v>
      </c>
      <c r="U658" s="2">
        <v>31</v>
      </c>
      <c r="V658" s="2">
        <v>3</v>
      </c>
      <c r="W658" s="2">
        <v>0.9628099173553718</v>
      </c>
      <c r="X658" s="2">
        <v>-0.3701657458563537</v>
      </c>
      <c r="Y658" s="2">
        <v>-0.52500000000000002</v>
      </c>
      <c r="Z658" s="2">
        <v>-0.6797752808988764</v>
      </c>
      <c r="AA658" s="2">
        <v>-0.74208144796380093</v>
      </c>
      <c r="AB658" s="2">
        <v>2.86</v>
      </c>
      <c r="AC658" s="2">
        <v>3.56</v>
      </c>
      <c r="AD658" s="2">
        <v>4.1399999999999997</v>
      </c>
      <c r="AE658" s="2">
        <v>4.42</v>
      </c>
      <c r="AF658">
        <v>1.1399999999999999</v>
      </c>
      <c r="AG658" s="2">
        <v>0.583673469387755</v>
      </c>
      <c r="AH658" s="2">
        <v>0.46842105263157896</v>
      </c>
      <c r="AI658" s="2">
        <v>0.53766233766233762</v>
      </c>
      <c r="AJ658" s="2"/>
    </row>
    <row r="659" spans="1:36" x14ac:dyDescent="0.2">
      <c r="A659" s="2" t="s">
        <v>2180</v>
      </c>
      <c r="B659" s="2" t="s">
        <v>2181</v>
      </c>
      <c r="C659" s="2" t="s">
        <v>2182</v>
      </c>
      <c r="D659" s="2" t="s">
        <v>149</v>
      </c>
      <c r="E659" s="2" t="s">
        <v>119</v>
      </c>
      <c r="F659" s="2" t="s">
        <v>434</v>
      </c>
      <c r="G659">
        <v>555.77</v>
      </c>
      <c r="H659">
        <v>260.42</v>
      </c>
      <c r="I659">
        <v>89.525800000000004</v>
      </c>
      <c r="J659">
        <v>32.151000000000003</v>
      </c>
      <c r="K659">
        <v>12.3912</v>
      </c>
      <c r="N659" s="5"/>
      <c r="O659">
        <v>398.39</v>
      </c>
      <c r="P659" s="5">
        <v>44306</v>
      </c>
      <c r="Q659" s="5">
        <v>44306</v>
      </c>
      <c r="R659" s="2" t="s">
        <v>1556</v>
      </c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G659" s="2"/>
      <c r="AH659" s="2"/>
      <c r="AI659" s="2"/>
      <c r="AJ659" s="2"/>
    </row>
    <row r="660" spans="1:36" x14ac:dyDescent="0.2">
      <c r="A660" s="2" t="s">
        <v>2183</v>
      </c>
      <c r="B660" s="2" t="s">
        <v>2184</v>
      </c>
      <c r="C660" s="2" t="s">
        <v>2185</v>
      </c>
      <c r="D660" s="2" t="s">
        <v>149</v>
      </c>
      <c r="E660" s="2" t="s">
        <v>119</v>
      </c>
      <c r="F660" s="2" t="s">
        <v>120</v>
      </c>
      <c r="G660">
        <v>110.37</v>
      </c>
      <c r="H660">
        <v>75.52</v>
      </c>
      <c r="J660">
        <v>11.897</v>
      </c>
      <c r="K660">
        <v>7.1085099999999999</v>
      </c>
      <c r="N660" s="5"/>
      <c r="O660">
        <v>84.57</v>
      </c>
      <c r="P660" s="5">
        <v>44306</v>
      </c>
      <c r="Q660" s="5">
        <v>44306</v>
      </c>
      <c r="R660" s="2" t="s">
        <v>1546</v>
      </c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G660" s="2"/>
      <c r="AH660" s="2"/>
      <c r="AI660" s="2"/>
      <c r="AJ660" s="2"/>
    </row>
    <row r="661" spans="1:36" x14ac:dyDescent="0.2">
      <c r="A661" s="2" t="s">
        <v>2186</v>
      </c>
      <c r="B661" s="2" t="s">
        <v>2187</v>
      </c>
      <c r="C661" s="2" t="s">
        <v>2188</v>
      </c>
      <c r="D661" s="2" t="s">
        <v>149</v>
      </c>
      <c r="E661" s="2" t="s">
        <v>40</v>
      </c>
      <c r="F661" s="2" t="s">
        <v>41</v>
      </c>
      <c r="G661">
        <v>67.44</v>
      </c>
      <c r="H661">
        <v>43.61</v>
      </c>
      <c r="I661">
        <v>12.692299999999999</v>
      </c>
      <c r="J661">
        <v>19.95</v>
      </c>
      <c r="K661">
        <v>3.1428600000000002</v>
      </c>
      <c r="L661">
        <v>1.39</v>
      </c>
      <c r="M661">
        <v>2.18E-2</v>
      </c>
      <c r="N661" s="5">
        <v>44322</v>
      </c>
      <c r="O661">
        <v>62.7</v>
      </c>
      <c r="P661" s="5">
        <v>44306</v>
      </c>
      <c r="Q661" s="5">
        <v>44306</v>
      </c>
      <c r="R661" s="2" t="s">
        <v>2852</v>
      </c>
      <c r="S661" s="2">
        <v>1993</v>
      </c>
      <c r="T661" s="2">
        <v>2021</v>
      </c>
      <c r="U661" s="2">
        <v>24</v>
      </c>
      <c r="V661" s="2">
        <v>1</v>
      </c>
      <c r="W661" s="2">
        <v>26.839999999999996</v>
      </c>
      <c r="X661" s="2">
        <v>-0.6133333333333334</v>
      </c>
      <c r="Y661" s="2">
        <v>-0.66538461538461546</v>
      </c>
      <c r="Z661" s="2">
        <v>-0.71</v>
      </c>
      <c r="AA661" s="2">
        <v>-0.73636363636363644</v>
      </c>
      <c r="AB661" s="2">
        <v>1.079</v>
      </c>
      <c r="AC661" s="2">
        <v>1.2</v>
      </c>
      <c r="AD661" s="2">
        <v>1.26</v>
      </c>
      <c r="AE661" s="2">
        <v>1.32</v>
      </c>
      <c r="AF661">
        <v>0.34799999999999998</v>
      </c>
      <c r="AG661" s="2">
        <v>0.53949999999999998</v>
      </c>
      <c r="AH661" s="2">
        <v>0.26666666666666666</v>
      </c>
      <c r="AI661" s="2">
        <v>0.26808510638297872</v>
      </c>
      <c r="AJ661" s="2"/>
    </row>
    <row r="662" spans="1:36" x14ac:dyDescent="0.2">
      <c r="A662" s="2" t="s">
        <v>2189</v>
      </c>
      <c r="B662" s="2" t="s">
        <v>2190</v>
      </c>
      <c r="C662" s="2" t="s">
        <v>2191</v>
      </c>
      <c r="D662" s="2" t="s">
        <v>149</v>
      </c>
      <c r="E662" s="2" t="s">
        <v>48</v>
      </c>
      <c r="F662" s="2" t="s">
        <v>808</v>
      </c>
      <c r="G662">
        <v>120.5</v>
      </c>
      <c r="H662">
        <v>82.11</v>
      </c>
      <c r="I662">
        <v>31.7666</v>
      </c>
      <c r="J662">
        <v>34.731000000000002</v>
      </c>
      <c r="K662">
        <v>3.4482200000000001</v>
      </c>
      <c r="L662">
        <v>1.32</v>
      </c>
      <c r="M662">
        <v>1.0999999999999999E-2</v>
      </c>
      <c r="N662" s="5">
        <v>44362</v>
      </c>
      <c r="O662">
        <v>119.76</v>
      </c>
      <c r="P662" s="5">
        <v>44306</v>
      </c>
      <c r="Q662" s="5">
        <v>44306</v>
      </c>
      <c r="R662" s="2" t="s">
        <v>104</v>
      </c>
      <c r="S662" s="2">
        <v>2014</v>
      </c>
      <c r="T662" s="2">
        <v>2021</v>
      </c>
      <c r="U662" s="2">
        <v>6</v>
      </c>
      <c r="V662" s="2">
        <v>1</v>
      </c>
      <c r="W662" s="2">
        <v>-0.36538461538461536</v>
      </c>
      <c r="X662" s="2">
        <v>-0.36538461538461536</v>
      </c>
      <c r="Y662" s="2">
        <v>-0.51470588235294124</v>
      </c>
      <c r="Z662" s="2">
        <v>-0.65624999999999989</v>
      </c>
      <c r="AA662" s="2">
        <v>-0.72499999999999998</v>
      </c>
      <c r="AB662" s="2">
        <v>0.8</v>
      </c>
      <c r="AC662" s="2">
        <v>0.96</v>
      </c>
      <c r="AD662" s="2">
        <v>1.1000000000000001</v>
      </c>
      <c r="AE662" s="2">
        <v>1.2</v>
      </c>
      <c r="AF662">
        <v>0.33</v>
      </c>
      <c r="AG662" s="2">
        <v>0.19047619047619049</v>
      </c>
      <c r="AH662" s="2">
        <v>0.28235294117647058</v>
      </c>
      <c r="AI662" s="2">
        <v>0.3235294117647059</v>
      </c>
      <c r="AJ662" s="2"/>
    </row>
    <row r="663" spans="1:36" x14ac:dyDescent="0.2">
      <c r="A663" s="2" t="s">
        <v>2192</v>
      </c>
      <c r="B663" s="2" t="s">
        <v>2193</v>
      </c>
      <c r="C663" s="2" t="s">
        <v>2193</v>
      </c>
      <c r="D663" s="2" t="s">
        <v>149</v>
      </c>
      <c r="E663" s="2" t="s">
        <v>40</v>
      </c>
      <c r="F663" s="2" t="s">
        <v>486</v>
      </c>
      <c r="G663">
        <v>139.77000000000001</v>
      </c>
      <c r="H663">
        <v>105.92</v>
      </c>
      <c r="I663">
        <v>23.1037</v>
      </c>
      <c r="J663">
        <v>23.936</v>
      </c>
      <c r="K663">
        <v>5.7720599999999997</v>
      </c>
      <c r="L663">
        <v>6.52</v>
      </c>
      <c r="M663">
        <v>4.9000000000000002E-2</v>
      </c>
      <c r="N663" s="5">
        <v>44236</v>
      </c>
      <c r="O663">
        <v>138.16</v>
      </c>
      <c r="P663" s="5">
        <v>44306</v>
      </c>
      <c r="Q663" s="5">
        <v>44306</v>
      </c>
      <c r="R663" s="2" t="s">
        <v>1929</v>
      </c>
      <c r="S663" s="2">
        <v>1963</v>
      </c>
      <c r="T663" s="2">
        <v>2021</v>
      </c>
      <c r="U663" s="2">
        <v>45</v>
      </c>
      <c r="V663" s="2">
        <v>3</v>
      </c>
      <c r="W663" s="2">
        <v>286.68090363572185</v>
      </c>
      <c r="X663" s="2">
        <v>-0.6164705882352941</v>
      </c>
      <c r="Y663" s="2">
        <v>-0.70363636363636362</v>
      </c>
      <c r="Z663" s="2">
        <v>-0.73752012882447671</v>
      </c>
      <c r="AA663" s="2">
        <v>-0.74961597542242708</v>
      </c>
      <c r="AB663" s="2">
        <v>5.9</v>
      </c>
      <c r="AC663" s="2">
        <v>6.21</v>
      </c>
      <c r="AD663" s="2">
        <v>6.43</v>
      </c>
      <c r="AE663" s="2">
        <v>6.51</v>
      </c>
      <c r="AF663">
        <v>1.63</v>
      </c>
      <c r="AG663" s="2">
        <v>0.96721311475409844</v>
      </c>
      <c r="AH663" s="2">
        <v>0.65368421052631576</v>
      </c>
      <c r="AI663" s="2">
        <v>0.60660377358490569</v>
      </c>
      <c r="AJ663" s="2"/>
    </row>
    <row r="664" spans="1:36" x14ac:dyDescent="0.2">
      <c r="A664" s="2" t="s">
        <v>2194</v>
      </c>
      <c r="B664" s="2" t="s">
        <v>2195</v>
      </c>
      <c r="C664" s="2" t="s">
        <v>2196</v>
      </c>
      <c r="D664" s="2" t="s">
        <v>149</v>
      </c>
      <c r="E664" s="2" t="s">
        <v>110</v>
      </c>
      <c r="F664" s="2" t="s">
        <v>150</v>
      </c>
      <c r="G664">
        <v>143.09</v>
      </c>
      <c r="H664">
        <v>99.54</v>
      </c>
      <c r="I664">
        <v>44.180700000000002</v>
      </c>
      <c r="J664">
        <v>59.017000000000003</v>
      </c>
      <c r="K664">
        <v>2.4030399999999998</v>
      </c>
      <c r="L664">
        <v>3.08</v>
      </c>
      <c r="M664">
        <v>2.1700000000000001E-2</v>
      </c>
      <c r="N664" s="5">
        <v>44280</v>
      </c>
      <c r="O664">
        <v>141.82</v>
      </c>
      <c r="P664" s="5">
        <v>44306</v>
      </c>
      <c r="Q664" s="5">
        <v>44306</v>
      </c>
      <c r="R664" s="2" t="s">
        <v>104</v>
      </c>
      <c r="S664" s="2">
        <v>1975</v>
      </c>
      <c r="T664" s="2">
        <v>2021</v>
      </c>
      <c r="U664" s="2">
        <v>42</v>
      </c>
      <c r="V664" s="2">
        <v>3</v>
      </c>
      <c r="W664" s="2">
        <v>6.5737456598502968</v>
      </c>
      <c r="X664" s="2">
        <v>-0.55232558139534882</v>
      </c>
      <c r="Y664" s="2">
        <v>-0.6791666666666667</v>
      </c>
      <c r="Z664" s="2">
        <v>-0.72887323943661975</v>
      </c>
      <c r="AA664" s="2">
        <v>-0.74671052631578949</v>
      </c>
      <c r="AB664" s="2">
        <v>2.66</v>
      </c>
      <c r="AC664" s="2">
        <v>2.84</v>
      </c>
      <c r="AD664" s="2">
        <v>2.96</v>
      </c>
      <c r="AE664" s="2">
        <v>3.04</v>
      </c>
      <c r="AF664">
        <v>0.77</v>
      </c>
      <c r="AG664" s="2">
        <v>0.7189189189189189</v>
      </c>
      <c r="AH664" s="2">
        <v>0.74736842105263157</v>
      </c>
      <c r="AI664" s="2">
        <v>0.74</v>
      </c>
      <c r="AJ664" s="2"/>
    </row>
    <row r="665" spans="1:36" x14ac:dyDescent="0.2">
      <c r="A665" s="2" t="s">
        <v>2197</v>
      </c>
      <c r="B665" s="2" t="s">
        <v>2198</v>
      </c>
      <c r="C665" s="2" t="s">
        <v>2199</v>
      </c>
      <c r="D665" s="2" t="s">
        <v>149</v>
      </c>
      <c r="E665" s="2" t="s">
        <v>44</v>
      </c>
      <c r="F665" s="2" t="s">
        <v>776</v>
      </c>
      <c r="G665">
        <v>57.36</v>
      </c>
      <c r="H665">
        <v>29.76</v>
      </c>
      <c r="I665">
        <v>46.237699999999997</v>
      </c>
      <c r="J665">
        <v>19.98</v>
      </c>
      <c r="K665">
        <v>2.8233199999999998</v>
      </c>
      <c r="L665">
        <v>2.0499999999999998</v>
      </c>
      <c r="M665">
        <v>3.6299999999999999E-2</v>
      </c>
      <c r="N665" s="5">
        <v>44244</v>
      </c>
      <c r="O665">
        <v>56.41</v>
      </c>
      <c r="P665" s="5">
        <v>44306</v>
      </c>
      <c r="Q665" s="5">
        <v>44306</v>
      </c>
      <c r="R665" s="2" t="s">
        <v>104</v>
      </c>
      <c r="S665" s="2">
        <v>1963</v>
      </c>
      <c r="T665" s="2">
        <v>2021</v>
      </c>
      <c r="U665" s="2">
        <v>26</v>
      </c>
      <c r="V665" s="2">
        <v>3</v>
      </c>
      <c r="W665" s="2">
        <v>0.97788470435828645</v>
      </c>
      <c r="X665" s="2">
        <v>-0.64383409472763375</v>
      </c>
      <c r="Y665" s="2">
        <v>-0.71228266965788001</v>
      </c>
      <c r="Z665" s="2">
        <v>-0.73350649350649344</v>
      </c>
      <c r="AA665" s="2">
        <v>-0.75</v>
      </c>
      <c r="AB665" s="2">
        <v>1.8640000000000001</v>
      </c>
      <c r="AC665" s="2">
        <v>1.925</v>
      </c>
      <c r="AD665" s="2">
        <v>2.0129999999999999</v>
      </c>
      <c r="AE665" s="2">
        <v>2.052</v>
      </c>
      <c r="AF665">
        <v>0.51300000000000001</v>
      </c>
      <c r="AG665" s="2">
        <v>0.36549019607843142</v>
      </c>
      <c r="AH665" s="2">
        <v>0.40104166666666669</v>
      </c>
      <c r="AI665" s="2">
        <v>0.64935483870967736</v>
      </c>
      <c r="AJ665" s="2"/>
    </row>
    <row r="666" spans="1:36" x14ac:dyDescent="0.2">
      <c r="A666" s="2" t="s">
        <v>2200</v>
      </c>
      <c r="B666" s="2" t="s">
        <v>2201</v>
      </c>
      <c r="C666" s="2" t="s">
        <v>2202</v>
      </c>
      <c r="D666" s="2" t="s">
        <v>149</v>
      </c>
      <c r="E666" s="2" t="s">
        <v>127</v>
      </c>
      <c r="F666" s="2" t="s">
        <v>460</v>
      </c>
      <c r="G666">
        <v>30.57</v>
      </c>
      <c r="H666">
        <v>13.91</v>
      </c>
      <c r="I666">
        <v>33.719099999999997</v>
      </c>
      <c r="J666">
        <v>7.4059999999999997</v>
      </c>
      <c r="K666">
        <v>4.0521200000000004</v>
      </c>
      <c r="L666">
        <v>1.08</v>
      </c>
      <c r="M666">
        <v>3.5999999999999997E-2</v>
      </c>
      <c r="N666" s="5">
        <v>44253</v>
      </c>
      <c r="O666">
        <v>30.01</v>
      </c>
      <c r="P666" s="5">
        <v>44306</v>
      </c>
      <c r="Q666" s="5">
        <v>44306</v>
      </c>
      <c r="R666" s="2" t="s">
        <v>104</v>
      </c>
      <c r="S666" s="2">
        <v>1986</v>
      </c>
      <c r="T666" s="2">
        <v>2021</v>
      </c>
      <c r="U666" s="2">
        <v>22</v>
      </c>
      <c r="V666" s="2">
        <v>3</v>
      </c>
      <c r="W666" s="2">
        <v>-0.55089820359281427</v>
      </c>
      <c r="X666" s="2">
        <v>-0.28947368421052627</v>
      </c>
      <c r="Y666" s="2">
        <v>-0.54999999999999993</v>
      </c>
      <c r="Z666" s="2">
        <v>-0.67857142857142849</v>
      </c>
      <c r="AA666" s="2">
        <v>-0.73529411764705876</v>
      </c>
      <c r="AB666" s="2">
        <v>0.72</v>
      </c>
      <c r="AC666" s="2">
        <v>0.84</v>
      </c>
      <c r="AD666" s="2">
        <v>0.94</v>
      </c>
      <c r="AE666" s="2">
        <v>1.02</v>
      </c>
      <c r="AF666">
        <v>0.27</v>
      </c>
      <c r="AG666" s="2">
        <v>0.48</v>
      </c>
      <c r="AH666" s="2">
        <v>0.52499999999999991</v>
      </c>
      <c r="AI666" s="2">
        <v>0.55294117647058827</v>
      </c>
      <c r="AJ666" s="2"/>
    </row>
    <row r="667" spans="1:36" x14ac:dyDescent="0.2">
      <c r="A667" s="2" t="s">
        <v>2203</v>
      </c>
      <c r="B667" s="2" t="s">
        <v>2204</v>
      </c>
      <c r="C667" s="2" t="s">
        <v>2205</v>
      </c>
      <c r="D667" s="2" t="s">
        <v>149</v>
      </c>
      <c r="E667" s="2" t="s">
        <v>40</v>
      </c>
      <c r="F667" s="2" t="s">
        <v>338</v>
      </c>
      <c r="G667">
        <v>423.74</v>
      </c>
      <c r="H667">
        <v>239.02</v>
      </c>
      <c r="I667">
        <v>61.860199999999999</v>
      </c>
      <c r="J667">
        <v>32.369999999999997</v>
      </c>
      <c r="K667">
        <v>12.523</v>
      </c>
      <c r="L667">
        <v>2.36</v>
      </c>
      <c r="M667">
        <v>5.7999999999999996E-3</v>
      </c>
      <c r="N667" s="5">
        <v>44295</v>
      </c>
      <c r="O667">
        <v>405.37</v>
      </c>
      <c r="P667" s="5">
        <v>44306</v>
      </c>
      <c r="Q667" s="5">
        <v>44306</v>
      </c>
      <c r="R667" s="2" t="s">
        <v>1556</v>
      </c>
      <c r="S667" s="2">
        <v>2012</v>
      </c>
      <c r="T667" s="2">
        <v>2021</v>
      </c>
      <c r="U667" s="2">
        <v>8</v>
      </c>
      <c r="V667" s="2">
        <v>1</v>
      </c>
      <c r="W667" s="2">
        <v>0.90322580645161277</v>
      </c>
      <c r="X667" s="2">
        <v>0.43902439024390238</v>
      </c>
      <c r="Y667" s="2">
        <v>-4.8387096774193589E-2</v>
      </c>
      <c r="Z667" s="2">
        <v>-0.28048780487804875</v>
      </c>
      <c r="AA667" s="2">
        <v>-0.45871559633027531</v>
      </c>
      <c r="AB667" s="2">
        <v>1.41</v>
      </c>
      <c r="AC667" s="2">
        <v>1.64</v>
      </c>
      <c r="AD667" s="2">
        <v>1.94</v>
      </c>
      <c r="AE667" s="2">
        <v>2.1800000000000002</v>
      </c>
      <c r="AF667">
        <v>1.18</v>
      </c>
      <c r="AG667" s="2">
        <v>0.38108108108108102</v>
      </c>
      <c r="AH667" s="2">
        <v>0.35652173913043478</v>
      </c>
      <c r="AI667" s="2">
        <v>0.32881355932203388</v>
      </c>
      <c r="AJ667" s="2">
        <v>0.31594202898550727</v>
      </c>
    </row>
    <row r="668" spans="1:36" x14ac:dyDescent="0.2">
      <c r="A668" s="2" t="s">
        <v>2206</v>
      </c>
      <c r="B668" s="2" t="s">
        <v>2207</v>
      </c>
      <c r="C668" s="2" t="s">
        <v>2208</v>
      </c>
      <c r="D668" s="2" t="s">
        <v>149</v>
      </c>
      <c r="E668" s="2" t="s">
        <v>119</v>
      </c>
      <c r="F668" s="2" t="s">
        <v>373</v>
      </c>
      <c r="G668">
        <v>826.81</v>
      </c>
      <c r="H668">
        <v>485.89</v>
      </c>
      <c r="I668">
        <v>83.447500000000005</v>
      </c>
      <c r="J668">
        <v>86.284999999999997</v>
      </c>
      <c r="K668">
        <v>9.4003599999999992</v>
      </c>
      <c r="N668" s="5"/>
      <c r="O668">
        <v>811.11</v>
      </c>
      <c r="P668" s="5">
        <v>44306</v>
      </c>
      <c r="Q668" s="5">
        <v>44306</v>
      </c>
      <c r="R668" s="2" t="s">
        <v>1546</v>
      </c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G668" s="2"/>
      <c r="AH668" s="2"/>
      <c r="AI668" s="2"/>
      <c r="AJ668" s="2"/>
    </row>
    <row r="669" spans="1:36" x14ac:dyDescent="0.2">
      <c r="A669" s="2" t="s">
        <v>2209</v>
      </c>
      <c r="B669" s="2" t="s">
        <v>2210</v>
      </c>
      <c r="C669" s="2" t="s">
        <v>2211</v>
      </c>
      <c r="D669" s="2" t="s">
        <v>149</v>
      </c>
      <c r="E669" s="2" t="s">
        <v>119</v>
      </c>
      <c r="F669" s="2" t="s">
        <v>434</v>
      </c>
      <c r="G669">
        <v>219.6</v>
      </c>
      <c r="H669">
        <v>116.91</v>
      </c>
      <c r="I669">
        <v>151.83199999999999</v>
      </c>
      <c r="J669">
        <v>31.385999999999999</v>
      </c>
      <c r="K669">
        <v>6.9177299999999997</v>
      </c>
      <c r="N669" s="5"/>
      <c r="O669">
        <v>217.12</v>
      </c>
      <c r="P669" s="5">
        <v>44306</v>
      </c>
      <c r="Q669" s="5">
        <v>44306</v>
      </c>
      <c r="R669" s="2" t="s">
        <v>104</v>
      </c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G669" s="2"/>
      <c r="AH669" s="2"/>
      <c r="AI669" s="2"/>
      <c r="AJ669" s="2"/>
    </row>
    <row r="670" spans="1:36" x14ac:dyDescent="0.2">
      <c r="A670" s="2" t="s">
        <v>2212</v>
      </c>
      <c r="B670" s="2" t="s">
        <v>2213</v>
      </c>
      <c r="C670" s="2" t="s">
        <v>2214</v>
      </c>
      <c r="D670" s="2" t="s">
        <v>149</v>
      </c>
      <c r="E670" s="2" t="s">
        <v>186</v>
      </c>
      <c r="F670" s="2" t="s">
        <v>1620</v>
      </c>
      <c r="G670">
        <v>41.32</v>
      </c>
      <c r="H670">
        <v>21.54</v>
      </c>
      <c r="I670">
        <v>33.212800000000001</v>
      </c>
      <c r="J670">
        <v>3.9430000000000001</v>
      </c>
      <c r="K670">
        <v>10.0152</v>
      </c>
      <c r="L670">
        <v>2.4700000000000002</v>
      </c>
      <c r="M670">
        <v>6.2600000000000003E-2</v>
      </c>
      <c r="N670" s="5">
        <v>44267</v>
      </c>
      <c r="O670">
        <v>39.49</v>
      </c>
      <c r="P670" s="5">
        <v>44306</v>
      </c>
      <c r="Q670" s="5">
        <v>44306</v>
      </c>
      <c r="R670" s="2" t="s">
        <v>104</v>
      </c>
      <c r="S670" s="2">
        <v>2011</v>
      </c>
      <c r="T670" s="2">
        <v>2021</v>
      </c>
      <c r="U670" s="2">
        <v>7</v>
      </c>
      <c r="V670" s="2">
        <v>3</v>
      </c>
      <c r="W670" s="2">
        <v>-0.28597300308911838</v>
      </c>
      <c r="X670" s="2">
        <v>-0.73513957588101386</v>
      </c>
      <c r="Y670" s="2">
        <v>-0.69127182044887781</v>
      </c>
      <c r="Z670" s="2">
        <v>-0.73936842105263156</v>
      </c>
      <c r="AA670" s="2">
        <v>-0.75</v>
      </c>
      <c r="AB670" s="2">
        <v>2.238</v>
      </c>
      <c r="AC670" s="2">
        <v>2.375</v>
      </c>
      <c r="AD670" s="2">
        <v>2.452</v>
      </c>
      <c r="AE670" s="2">
        <v>2.476</v>
      </c>
      <c r="AF670">
        <v>0.61899999999999999</v>
      </c>
      <c r="AG670" s="2"/>
      <c r="AH670" s="2">
        <v>1.8269230769230769</v>
      </c>
      <c r="AI670" s="2"/>
      <c r="AJ670" s="2"/>
    </row>
    <row r="671" spans="1:36" x14ac:dyDescent="0.2">
      <c r="A671" s="2" t="s">
        <v>2215</v>
      </c>
      <c r="B671" s="2" t="s">
        <v>2216</v>
      </c>
      <c r="C671" s="2" t="s">
        <v>2217</v>
      </c>
      <c r="D671" s="2" t="s">
        <v>149</v>
      </c>
      <c r="E671" s="2" t="s">
        <v>48</v>
      </c>
      <c r="F671" s="2" t="s">
        <v>377</v>
      </c>
      <c r="G671">
        <v>161.69</v>
      </c>
      <c r="H671">
        <v>82.4</v>
      </c>
      <c r="I671">
        <v>11.840199999999999</v>
      </c>
      <c r="J671">
        <v>82.307000000000002</v>
      </c>
      <c r="K671">
        <v>1.81358</v>
      </c>
      <c r="L671">
        <v>3.6</v>
      </c>
      <c r="M671">
        <v>2.41E-2</v>
      </c>
      <c r="N671" s="5">
        <v>44291</v>
      </c>
      <c r="O671">
        <v>149.27000000000001</v>
      </c>
      <c r="P671" s="5">
        <v>44306</v>
      </c>
      <c r="Q671" s="5">
        <v>44306</v>
      </c>
      <c r="R671" s="2" t="s">
        <v>2784</v>
      </c>
      <c r="S671" s="2">
        <v>1985</v>
      </c>
      <c r="T671" s="2">
        <v>2021</v>
      </c>
      <c r="U671" s="2">
        <v>24</v>
      </c>
      <c r="V671" s="2">
        <v>6</v>
      </c>
      <c r="W671" s="2">
        <v>1.1774158428776729</v>
      </c>
      <c r="X671" s="2">
        <v>0.15384615384615383</v>
      </c>
      <c r="Y671" s="2">
        <v>-2.1739130434782625E-2</v>
      </c>
      <c r="Z671" s="2">
        <v>-0.27419354838709675</v>
      </c>
      <c r="AA671" s="2">
        <v>-0.5</v>
      </c>
      <c r="AB671" s="2">
        <v>2.04</v>
      </c>
      <c r="AC671" s="2">
        <v>2.48</v>
      </c>
      <c r="AD671" s="2">
        <v>3.3</v>
      </c>
      <c r="AE671" s="2">
        <v>3.6</v>
      </c>
      <c r="AF671">
        <v>1.8</v>
      </c>
      <c r="AG671" s="2">
        <v>0.32380952380952382</v>
      </c>
      <c r="AH671" s="2">
        <v>0.27555555555555555</v>
      </c>
      <c r="AI671" s="2">
        <v>0.30841121495327101</v>
      </c>
      <c r="AJ671" s="2"/>
    </row>
    <row r="672" spans="1:36" x14ac:dyDescent="0.2">
      <c r="A672" s="2" t="s">
        <v>2218</v>
      </c>
      <c r="B672" s="2" t="s">
        <v>2219</v>
      </c>
      <c r="C672" s="2" t="s">
        <v>2220</v>
      </c>
      <c r="D672" s="2" t="s">
        <v>149</v>
      </c>
      <c r="E672" s="2" t="s">
        <v>52</v>
      </c>
      <c r="F672" s="2" t="s">
        <v>482</v>
      </c>
      <c r="G672">
        <v>134.16999999999999</v>
      </c>
      <c r="H672">
        <v>69.17</v>
      </c>
      <c r="L672">
        <v>0.84</v>
      </c>
      <c r="M672">
        <v>6.3E-3</v>
      </c>
      <c r="N672" s="5">
        <v>44252</v>
      </c>
      <c r="O672">
        <v>133.19</v>
      </c>
      <c r="P672" s="5">
        <v>44306</v>
      </c>
      <c r="Q672" s="5">
        <v>44306</v>
      </c>
      <c r="R672" s="2" t="s">
        <v>104</v>
      </c>
      <c r="S672" s="2">
        <v>1982</v>
      </c>
      <c r="T672" s="2">
        <v>2021</v>
      </c>
      <c r="U672" s="2">
        <v>3</v>
      </c>
      <c r="V672" s="2">
        <v>1</v>
      </c>
      <c r="W672" s="2">
        <v>-0.58000000000000007</v>
      </c>
      <c r="X672" s="2"/>
      <c r="Y672" s="2"/>
      <c r="Z672" s="2">
        <v>-0.65</v>
      </c>
      <c r="AA672" s="2">
        <v>-0.72368421052631582</v>
      </c>
      <c r="AB672" s="2">
        <v>0.6</v>
      </c>
      <c r="AC672" s="2">
        <v>0.6</v>
      </c>
      <c r="AD672" s="2">
        <v>0.68</v>
      </c>
      <c r="AE672" s="2">
        <v>0.76</v>
      </c>
      <c r="AF672">
        <v>0.21</v>
      </c>
      <c r="AG672" s="2">
        <v>0.25</v>
      </c>
      <c r="AH672" s="2">
        <v>0.46153846153846151</v>
      </c>
      <c r="AI672" s="2">
        <v>0.1114754098360656</v>
      </c>
      <c r="AJ672" s="2"/>
    </row>
    <row r="673" spans="1:36" x14ac:dyDescent="0.2">
      <c r="A673" s="2" t="s">
        <v>2221</v>
      </c>
      <c r="B673" s="2" t="s">
        <v>2222</v>
      </c>
      <c r="C673" s="2" t="s">
        <v>2223</v>
      </c>
      <c r="D673" s="2" t="s">
        <v>149</v>
      </c>
      <c r="E673" s="2" t="s">
        <v>44</v>
      </c>
      <c r="F673" s="2" t="s">
        <v>862</v>
      </c>
      <c r="G673">
        <v>108.29</v>
      </c>
      <c r="H673">
        <v>40.585000000000001</v>
      </c>
      <c r="I673">
        <v>15.323700000000001</v>
      </c>
      <c r="J673">
        <v>120.85899999999999</v>
      </c>
      <c r="K673">
        <v>0.61683500000000002</v>
      </c>
      <c r="N673" s="5"/>
      <c r="O673">
        <v>74.55</v>
      </c>
      <c r="P673" s="5">
        <v>44306</v>
      </c>
      <c r="Q673" s="5">
        <v>44306</v>
      </c>
      <c r="R673" s="2" t="s">
        <v>1421</v>
      </c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G673" s="2"/>
      <c r="AH673" s="2"/>
      <c r="AI673" s="2"/>
      <c r="AJ673" s="2"/>
    </row>
    <row r="674" spans="1:36" x14ac:dyDescent="0.2">
      <c r="A674" s="2" t="s">
        <v>2224</v>
      </c>
      <c r="B674" s="2" t="s">
        <v>2225</v>
      </c>
      <c r="C674" s="2" t="s">
        <v>2226</v>
      </c>
      <c r="D674" s="2" t="s">
        <v>149</v>
      </c>
      <c r="E674" s="2" t="s">
        <v>119</v>
      </c>
      <c r="F674" s="2" t="s">
        <v>366</v>
      </c>
      <c r="G674">
        <v>173.65</v>
      </c>
      <c r="H674">
        <v>133.65</v>
      </c>
      <c r="I674">
        <v>30.214200000000002</v>
      </c>
      <c r="J674">
        <v>24.036999999999999</v>
      </c>
      <c r="K674">
        <v>6.9259899999999996</v>
      </c>
      <c r="L674">
        <v>4.04</v>
      </c>
      <c r="M674">
        <v>2.4799999999999999E-2</v>
      </c>
      <c r="N674" s="5">
        <v>44249</v>
      </c>
      <c r="O674">
        <v>166.48</v>
      </c>
      <c r="P674" s="5">
        <v>44306</v>
      </c>
      <c r="Q674" s="5">
        <v>44306</v>
      </c>
      <c r="R674" s="2" t="s">
        <v>2866</v>
      </c>
      <c r="S674" s="2">
        <v>1963</v>
      </c>
      <c r="T674" s="2">
        <v>2021</v>
      </c>
      <c r="U674" s="2">
        <v>57</v>
      </c>
      <c r="V674" s="2">
        <v>1</v>
      </c>
      <c r="W674" s="2">
        <v>395.54495484884177</v>
      </c>
      <c r="X674" s="2">
        <v>-0.63405797101449268</v>
      </c>
      <c r="Y674" s="2">
        <v>-0.67936507936507928</v>
      </c>
      <c r="Z674" s="2">
        <v>-0.71468926553672318</v>
      </c>
      <c r="AA674" s="2">
        <v>-0.74623115577889443</v>
      </c>
      <c r="AB674" s="2">
        <v>3.32</v>
      </c>
      <c r="AC674" s="2">
        <v>3.54</v>
      </c>
      <c r="AD674" s="2">
        <v>3.75</v>
      </c>
      <c r="AE674" s="2">
        <v>3.98</v>
      </c>
      <c r="AF674">
        <v>1.01</v>
      </c>
      <c r="AG674" s="2"/>
      <c r="AH674" s="2">
        <v>0.63214285714285723</v>
      </c>
      <c r="AI674" s="2">
        <v>0.66964285714285721</v>
      </c>
      <c r="AJ674" s="2"/>
    </row>
    <row r="675" spans="1:36" x14ac:dyDescent="0.2">
      <c r="A675" s="2" t="s">
        <v>2227</v>
      </c>
      <c r="B675" s="2" t="s">
        <v>2228</v>
      </c>
      <c r="C675" s="2" t="s">
        <v>2229</v>
      </c>
      <c r="D675" s="2" t="s">
        <v>149</v>
      </c>
      <c r="E675" s="2" t="s">
        <v>40</v>
      </c>
      <c r="F675" s="2" t="s">
        <v>535</v>
      </c>
      <c r="G675">
        <v>27.83</v>
      </c>
      <c r="H675">
        <v>19.510000000000002</v>
      </c>
      <c r="I675">
        <v>32.896099999999997</v>
      </c>
      <c r="J675">
        <v>13.865</v>
      </c>
      <c r="K675">
        <v>1.8269</v>
      </c>
      <c r="L675">
        <v>0.8</v>
      </c>
      <c r="M675">
        <v>3.1600000000000003E-2</v>
      </c>
      <c r="N675" s="5">
        <v>44253</v>
      </c>
      <c r="O675">
        <v>25.33</v>
      </c>
      <c r="P675" s="5">
        <v>44306</v>
      </c>
      <c r="Q675" s="5">
        <v>44306</v>
      </c>
      <c r="R675" s="2" t="s">
        <v>104</v>
      </c>
      <c r="S675" s="2">
        <v>2015</v>
      </c>
      <c r="T675" s="2">
        <v>2021</v>
      </c>
      <c r="U675" s="2">
        <v>3</v>
      </c>
      <c r="V675" s="2">
        <v>1</v>
      </c>
      <c r="W675" s="2">
        <v>-0.5</v>
      </c>
      <c r="X675" s="2"/>
      <c r="Y675" s="2">
        <v>-0.5</v>
      </c>
      <c r="Z675" s="2">
        <v>-0.72222222222222232</v>
      </c>
      <c r="AA675" s="2">
        <v>-0.75000000000000011</v>
      </c>
      <c r="AB675" s="2">
        <v>0.4</v>
      </c>
      <c r="AC675" s="2">
        <v>0.72</v>
      </c>
      <c r="AD675" s="2">
        <v>0.76</v>
      </c>
      <c r="AE675" s="2">
        <v>0.8</v>
      </c>
      <c r="AF675">
        <v>0.2</v>
      </c>
      <c r="AG675" s="2"/>
      <c r="AH675" s="2">
        <v>0.45</v>
      </c>
      <c r="AI675" s="2"/>
      <c r="AJ675" s="2"/>
    </row>
    <row r="676" spans="1:36" x14ac:dyDescent="0.2">
      <c r="A676" s="2" t="s">
        <v>2230</v>
      </c>
      <c r="B676" s="2" t="s">
        <v>2231</v>
      </c>
      <c r="C676" s="2" t="s">
        <v>2232</v>
      </c>
      <c r="D676" s="2" t="s">
        <v>149</v>
      </c>
      <c r="E676" s="2" t="s">
        <v>40</v>
      </c>
      <c r="F676" s="2" t="s">
        <v>600</v>
      </c>
      <c r="G676">
        <v>347.79</v>
      </c>
      <c r="H676">
        <v>146.52000000000001</v>
      </c>
      <c r="I676">
        <v>36.477200000000003</v>
      </c>
      <c r="J676">
        <v>19.04</v>
      </c>
      <c r="K676">
        <v>16.75</v>
      </c>
      <c r="L676">
        <v>3.6</v>
      </c>
      <c r="M676">
        <v>1.1299999999999999E-2</v>
      </c>
      <c r="N676" s="5">
        <v>44245</v>
      </c>
      <c r="O676">
        <v>318.92</v>
      </c>
      <c r="P676" s="5">
        <v>44306</v>
      </c>
      <c r="Q676" s="5">
        <v>44306</v>
      </c>
      <c r="R676" s="2" t="s">
        <v>1556</v>
      </c>
      <c r="S676" s="2">
        <v>2006</v>
      </c>
      <c r="T676" s="2">
        <v>2021</v>
      </c>
      <c r="U676" s="2">
        <v>12</v>
      </c>
      <c r="V676" s="2">
        <v>2</v>
      </c>
      <c r="W676" s="2">
        <v>0.87500000000000011</v>
      </c>
      <c r="X676" s="2">
        <v>-0.95108695652173925</v>
      </c>
      <c r="Y676" s="2">
        <v>-0.57142857142857151</v>
      </c>
      <c r="Z676" s="2">
        <v>-0.68309859154929575</v>
      </c>
      <c r="AA676" s="2">
        <v>-0.74285714285714288</v>
      </c>
      <c r="AB676" s="2">
        <v>2.2599999999999998</v>
      </c>
      <c r="AC676" s="2">
        <v>2.84</v>
      </c>
      <c r="AD676" s="2">
        <v>3.1</v>
      </c>
      <c r="AE676" s="2">
        <v>3.5</v>
      </c>
      <c r="AF676">
        <v>0.9</v>
      </c>
      <c r="AG676" s="2">
        <v>0.38305084745762707</v>
      </c>
      <c r="AH676" s="2">
        <v>0.55686274509803924</v>
      </c>
      <c r="AI676" s="2">
        <v>0.41333333333333339</v>
      </c>
      <c r="AJ676" s="2">
        <v>0.45454545454545459</v>
      </c>
    </row>
    <row r="677" spans="1:36" x14ac:dyDescent="0.2">
      <c r="A677" s="2" t="s">
        <v>2233</v>
      </c>
      <c r="B677" s="2" t="s">
        <v>2234</v>
      </c>
      <c r="C677" s="2" t="s">
        <v>2235</v>
      </c>
      <c r="D677" s="2" t="s">
        <v>149</v>
      </c>
      <c r="E677" s="2" t="s">
        <v>52</v>
      </c>
      <c r="F677" s="2" t="s">
        <v>265</v>
      </c>
      <c r="G677">
        <v>299.51499999999999</v>
      </c>
      <c r="H677">
        <v>122.35</v>
      </c>
      <c r="I677">
        <v>44.496299999999998</v>
      </c>
      <c r="J677">
        <v>46.628999999999998</v>
      </c>
      <c r="K677">
        <v>6.3372599999999997</v>
      </c>
      <c r="L677">
        <v>2.16</v>
      </c>
      <c r="M677">
        <v>7.3000000000000001E-3</v>
      </c>
      <c r="N677" s="5">
        <v>44260</v>
      </c>
      <c r="O677">
        <v>295.5</v>
      </c>
      <c r="P677" s="5">
        <v>44306</v>
      </c>
      <c r="Q677" s="5">
        <v>44306</v>
      </c>
      <c r="R677" s="2" t="s">
        <v>104</v>
      </c>
      <c r="S677" s="2">
        <v>1985</v>
      </c>
      <c r="T677" s="2">
        <v>2021</v>
      </c>
      <c r="U677" s="2">
        <v>13</v>
      </c>
      <c r="V677" s="2">
        <v>5</v>
      </c>
      <c r="W677" s="2">
        <v>-0.48036951501154729</v>
      </c>
      <c r="X677" s="2">
        <v>-0.5178571428571429</v>
      </c>
      <c r="Y677" s="2">
        <v>-0.59090909090909094</v>
      </c>
      <c r="Z677" s="2">
        <v>-0.625</v>
      </c>
      <c r="AA677" s="2">
        <v>-0.6707317073170731</v>
      </c>
      <c r="AB677" s="2">
        <v>1.38</v>
      </c>
      <c r="AC677" s="2">
        <v>1.44</v>
      </c>
      <c r="AD677" s="2">
        <v>1.48</v>
      </c>
      <c r="AE677" s="2">
        <v>1.64</v>
      </c>
      <c r="AF677">
        <v>0.54</v>
      </c>
      <c r="AG677" s="2">
        <v>0.15</v>
      </c>
      <c r="AH677" s="2">
        <v>0.23606557377049181</v>
      </c>
      <c r="AI677" s="2">
        <v>0.27407407407407403</v>
      </c>
      <c r="AJ677" s="2"/>
    </row>
    <row r="678" spans="1:36" x14ac:dyDescent="0.2">
      <c r="A678" s="2" t="s">
        <v>2236</v>
      </c>
      <c r="B678" s="2" t="s">
        <v>2237</v>
      </c>
      <c r="C678" s="2" t="s">
        <v>2238</v>
      </c>
      <c r="D678" s="2" t="s">
        <v>149</v>
      </c>
      <c r="E678" s="2" t="s">
        <v>132</v>
      </c>
      <c r="F678" s="2" t="s">
        <v>426</v>
      </c>
      <c r="G678">
        <v>72.88</v>
      </c>
      <c r="H678">
        <v>56.61</v>
      </c>
      <c r="I678">
        <v>17.691500000000001</v>
      </c>
      <c r="J678">
        <v>9.0489999999999995</v>
      </c>
      <c r="K678">
        <v>7.0969199999999999</v>
      </c>
      <c r="L678">
        <v>2.31</v>
      </c>
      <c r="M678">
        <v>3.5999999999999997E-2</v>
      </c>
      <c r="N678" s="5">
        <v>44256</v>
      </c>
      <c r="O678">
        <v>64.22</v>
      </c>
      <c r="P678" s="5">
        <v>44306</v>
      </c>
      <c r="Q678" s="5">
        <v>44306</v>
      </c>
      <c r="R678" s="2" t="s">
        <v>104</v>
      </c>
      <c r="S678" s="2">
        <v>1985</v>
      </c>
      <c r="T678" s="2">
        <v>2021</v>
      </c>
      <c r="U678" s="2">
        <v>32</v>
      </c>
      <c r="V678" s="2">
        <v>1</v>
      </c>
      <c r="W678" s="2">
        <v>1.5333333333333332</v>
      </c>
      <c r="X678" s="2">
        <v>-0.70000000000000007</v>
      </c>
      <c r="Y678" s="2">
        <v>-0.72058823529411775</v>
      </c>
      <c r="Z678" s="2">
        <v>-0.74090909090909096</v>
      </c>
      <c r="AA678" s="2">
        <v>-0.75</v>
      </c>
      <c r="AB678" s="2">
        <v>2.12</v>
      </c>
      <c r="AC678" s="2">
        <v>2.2000000000000002</v>
      </c>
      <c r="AD678" s="2">
        <v>2.2599999999999998</v>
      </c>
      <c r="AE678" s="2">
        <v>2.2799999999999998</v>
      </c>
      <c r="AF678">
        <v>0.56999999999999995</v>
      </c>
      <c r="AG678" s="2"/>
      <c r="AH678" s="2">
        <v>0.57894736842105265</v>
      </c>
      <c r="AI678" s="2">
        <v>0.80714285714285716</v>
      </c>
      <c r="AJ678" s="2"/>
    </row>
    <row r="679" spans="1:36" x14ac:dyDescent="0.2">
      <c r="A679" s="2" t="s">
        <v>2239</v>
      </c>
      <c r="B679" s="2" t="s">
        <v>2240</v>
      </c>
      <c r="C679" s="2" t="s">
        <v>2241</v>
      </c>
      <c r="D679" s="2" t="s">
        <v>149</v>
      </c>
      <c r="E679" s="2" t="s">
        <v>48</v>
      </c>
      <c r="F679" s="2" t="s">
        <v>64</v>
      </c>
      <c r="G679">
        <v>21.81</v>
      </c>
      <c r="H679">
        <v>9.0500000000000007</v>
      </c>
      <c r="I679">
        <v>15.573</v>
      </c>
      <c r="J679">
        <v>16.48</v>
      </c>
      <c r="K679">
        <v>1.2038800000000001</v>
      </c>
      <c r="L679">
        <v>0.74</v>
      </c>
      <c r="M679">
        <v>3.73E-2</v>
      </c>
      <c r="N679" s="5">
        <v>44256</v>
      </c>
      <c r="O679">
        <v>19.84</v>
      </c>
      <c r="P679" s="5">
        <v>44306</v>
      </c>
      <c r="Q679" s="5">
        <v>44306</v>
      </c>
      <c r="R679" s="2" t="s">
        <v>104</v>
      </c>
      <c r="S679" s="2">
        <v>1988</v>
      </c>
      <c r="T679" s="2">
        <v>2021</v>
      </c>
      <c r="U679" s="2">
        <v>27</v>
      </c>
      <c r="V679" s="2">
        <v>6</v>
      </c>
      <c r="W679" s="2">
        <v>-0.44269050947124888</v>
      </c>
      <c r="X679" s="2">
        <v>-0.26</v>
      </c>
      <c r="Y679" s="2">
        <v>-0.43939393939393945</v>
      </c>
      <c r="Z679" s="2">
        <v>-0.67256637168141586</v>
      </c>
      <c r="AA679" s="2">
        <v>-0.74999999999999989</v>
      </c>
      <c r="AB679" s="2">
        <v>0.38</v>
      </c>
      <c r="AC679" s="2">
        <v>0.56499999999999995</v>
      </c>
      <c r="AD679" s="2">
        <v>0.71</v>
      </c>
      <c r="AE679" s="2">
        <v>0.74</v>
      </c>
      <c r="AF679">
        <v>0.185</v>
      </c>
      <c r="AG679" s="2">
        <v>0.3454545454545454</v>
      </c>
      <c r="AH679" s="2">
        <v>0.33235294117647057</v>
      </c>
      <c r="AI679" s="2">
        <v>0.44374999999999998</v>
      </c>
      <c r="AJ679" s="2"/>
    </row>
    <row r="680" spans="1:36" x14ac:dyDescent="0.2">
      <c r="A680" s="2" t="s">
        <v>2242</v>
      </c>
      <c r="B680" s="2" t="s">
        <v>2243</v>
      </c>
      <c r="C680" s="2" t="s">
        <v>2244</v>
      </c>
      <c r="D680" s="2" t="s">
        <v>149</v>
      </c>
      <c r="E680" s="2" t="s">
        <v>132</v>
      </c>
      <c r="F680" s="2" t="s">
        <v>788</v>
      </c>
      <c r="G680">
        <v>160.16</v>
      </c>
      <c r="H680">
        <v>128.02000000000001</v>
      </c>
      <c r="I680">
        <v>20.726299999999998</v>
      </c>
      <c r="J680">
        <v>1.8480000000000001</v>
      </c>
      <c r="K680">
        <v>77.050899999999999</v>
      </c>
      <c r="L680">
        <v>4.5599999999999996</v>
      </c>
      <c r="M680">
        <v>3.2000000000000001E-2</v>
      </c>
      <c r="N680" s="5">
        <v>44259</v>
      </c>
      <c r="O680">
        <v>142.38999999999999</v>
      </c>
      <c r="P680" s="5">
        <v>44306</v>
      </c>
      <c r="Q680" s="5">
        <v>44306</v>
      </c>
      <c r="R680" s="2" t="s">
        <v>578</v>
      </c>
      <c r="S680" s="2">
        <v>1986</v>
      </c>
      <c r="T680" s="2">
        <v>2021</v>
      </c>
      <c r="U680" s="2">
        <v>33</v>
      </c>
      <c r="V680" s="2">
        <v>2</v>
      </c>
      <c r="W680" s="2">
        <v>2.8355426956463221</v>
      </c>
      <c r="X680" s="2">
        <v>-0.649888977952219</v>
      </c>
      <c r="Y680" s="2">
        <v>-0.69021739130434778</v>
      </c>
      <c r="Z680" s="2">
        <v>-0.71500000000000008</v>
      </c>
      <c r="AA680" s="2">
        <v>-0.73364485981308425</v>
      </c>
      <c r="AB680" s="2">
        <v>3.88</v>
      </c>
      <c r="AC680" s="2">
        <v>4</v>
      </c>
      <c r="AD680" s="2">
        <v>4.12</v>
      </c>
      <c r="AE680" s="2">
        <v>4.28</v>
      </c>
      <c r="AF680">
        <v>1.1399999999999999</v>
      </c>
      <c r="AG680" s="2">
        <v>0.60624999999999996</v>
      </c>
      <c r="AH680" s="2">
        <v>1</v>
      </c>
      <c r="AI680" s="2">
        <v>0.6645161290322581</v>
      </c>
      <c r="AJ680" s="2"/>
    </row>
    <row r="681" spans="1:36" x14ac:dyDescent="0.2">
      <c r="A681" s="2" t="s">
        <v>2245</v>
      </c>
      <c r="B681" s="2" t="s">
        <v>2246</v>
      </c>
      <c r="C681" s="2" t="s">
        <v>2247</v>
      </c>
      <c r="D681" s="2" t="s">
        <v>149</v>
      </c>
      <c r="E681" s="2" t="s">
        <v>186</v>
      </c>
      <c r="F681" s="2" t="s">
        <v>975</v>
      </c>
      <c r="G681">
        <v>20.079999999999998</v>
      </c>
      <c r="H681">
        <v>8.0299999999999994</v>
      </c>
      <c r="I681">
        <v>8.7916500000000006</v>
      </c>
      <c r="J681">
        <v>12.965999999999999</v>
      </c>
      <c r="K681">
        <v>1.5263</v>
      </c>
      <c r="L681">
        <v>0.71</v>
      </c>
      <c r="M681">
        <v>3.5900000000000001E-2</v>
      </c>
      <c r="N681" s="5">
        <v>44264</v>
      </c>
      <c r="O681">
        <v>19.79</v>
      </c>
      <c r="P681" s="5">
        <v>44306</v>
      </c>
      <c r="Q681" s="5">
        <v>44306</v>
      </c>
      <c r="R681" s="2" t="s">
        <v>104</v>
      </c>
      <c r="S681" s="2">
        <v>1993</v>
      </c>
      <c r="T681" s="2">
        <v>2020</v>
      </c>
      <c r="U681" s="2">
        <v>22</v>
      </c>
      <c r="V681" s="2">
        <v>4</v>
      </c>
      <c r="W681" s="2">
        <v>0.29255869173911392</v>
      </c>
      <c r="X681" s="2">
        <v>-0.36842105263157887</v>
      </c>
      <c r="Y681" s="2">
        <v>-0.44615384615384612</v>
      </c>
      <c r="Z681" s="2">
        <v>-0.50458715596330272</v>
      </c>
      <c r="AA681" s="2">
        <v>-0.5178571428571429</v>
      </c>
      <c r="AB681" s="2">
        <v>1.0900000000000001</v>
      </c>
      <c r="AC681" s="2">
        <v>1.1200000000000001</v>
      </c>
      <c r="AD681" s="2">
        <v>1.1200000000000001</v>
      </c>
      <c r="AE681" s="2">
        <v>0.54</v>
      </c>
      <c r="AG681" s="2"/>
      <c r="AH681" s="2">
        <v>1.1200000000000001</v>
      </c>
      <c r="AI681" s="2"/>
      <c r="AJ681" s="2"/>
    </row>
    <row r="682" spans="1:36" x14ac:dyDescent="0.2">
      <c r="A682" s="2" t="s">
        <v>2248</v>
      </c>
      <c r="B682" s="2" t="s">
        <v>2249</v>
      </c>
      <c r="C682" s="2" t="s">
        <v>2250</v>
      </c>
      <c r="D682" s="2" t="s">
        <v>149</v>
      </c>
      <c r="E682" s="2" t="s">
        <v>36</v>
      </c>
      <c r="F682" s="2" t="s">
        <v>2251</v>
      </c>
      <c r="G682">
        <v>17.97</v>
      </c>
      <c r="H682">
        <v>11.45</v>
      </c>
      <c r="I682">
        <v>352.12799999999999</v>
      </c>
      <c r="J682">
        <v>13.884</v>
      </c>
      <c r="K682">
        <v>1.1920200000000001</v>
      </c>
      <c r="L682">
        <v>1.05</v>
      </c>
      <c r="M682">
        <v>6.3399999999999998E-2</v>
      </c>
      <c r="N682" s="5">
        <v>44225</v>
      </c>
      <c r="O682">
        <v>16.55</v>
      </c>
      <c r="P682" s="5">
        <v>44306</v>
      </c>
      <c r="Q682" s="5">
        <v>44306</v>
      </c>
      <c r="R682" s="2" t="s">
        <v>104</v>
      </c>
      <c r="S682" s="2">
        <v>2012</v>
      </c>
      <c r="T682" s="2">
        <v>2021</v>
      </c>
      <c r="U682" s="2">
        <v>6</v>
      </c>
      <c r="V682" s="2">
        <v>2</v>
      </c>
      <c r="W682" s="2">
        <v>-0.80373134328358198</v>
      </c>
      <c r="X682" s="2">
        <v>-0.84529411764705875</v>
      </c>
      <c r="Y682" s="2">
        <v>-0.47399999999999998</v>
      </c>
      <c r="Z682" s="2">
        <v>-0.63724137931034475</v>
      </c>
      <c r="AA682" s="2">
        <v>-0.74687199230028867</v>
      </c>
      <c r="AB682" s="2">
        <v>0.5</v>
      </c>
      <c r="AC682" s="2">
        <v>0.72499999999999998</v>
      </c>
      <c r="AD682" s="2">
        <v>0.95</v>
      </c>
      <c r="AE682" s="2">
        <v>1.0389999999999999</v>
      </c>
      <c r="AF682">
        <v>0.26300000000000001</v>
      </c>
      <c r="AG682" s="2"/>
      <c r="AH682" s="2"/>
      <c r="AI682" s="2"/>
      <c r="AJ682" s="2"/>
    </row>
    <row r="683" spans="1:36" x14ac:dyDescent="0.2">
      <c r="A683" s="2" t="s">
        <v>2252</v>
      </c>
      <c r="B683" s="2" t="s">
        <v>2253</v>
      </c>
      <c r="C683" s="2" t="s">
        <v>2254</v>
      </c>
      <c r="D683" s="2" t="s">
        <v>149</v>
      </c>
      <c r="E683" s="2" t="s">
        <v>132</v>
      </c>
      <c r="F683" s="2" t="s">
        <v>426</v>
      </c>
      <c r="G683">
        <v>41.207999999999998</v>
      </c>
      <c r="H683">
        <v>26.04</v>
      </c>
      <c r="I683">
        <v>141.483</v>
      </c>
      <c r="J683">
        <v>40.966999999999999</v>
      </c>
      <c r="K683">
        <v>1.0015400000000001</v>
      </c>
      <c r="L683">
        <v>1.6</v>
      </c>
      <c r="M683">
        <v>3.9E-2</v>
      </c>
      <c r="N683" s="5">
        <v>44266</v>
      </c>
      <c r="O683">
        <v>41.03</v>
      </c>
      <c r="P683" s="5">
        <v>44306</v>
      </c>
      <c r="Q683" s="5">
        <v>44306</v>
      </c>
      <c r="R683" s="2" t="s">
        <v>1886</v>
      </c>
      <c r="S683" s="2">
        <v>2016</v>
      </c>
      <c r="T683" s="2">
        <v>2021</v>
      </c>
      <c r="U683" s="2">
        <v>2</v>
      </c>
      <c r="V683" s="2">
        <v>2</v>
      </c>
      <c r="W683" s="2">
        <v>-0.82978723404255328</v>
      </c>
      <c r="X683" s="2"/>
      <c r="Y683" s="2">
        <v>-0.82978723404255328</v>
      </c>
      <c r="Z683" s="2">
        <v>-0.84000000000000008</v>
      </c>
      <c r="AA683" s="2">
        <v>-0.75000000000000011</v>
      </c>
      <c r="AB683" s="2">
        <v>2.4500000000000002</v>
      </c>
      <c r="AC683" s="2">
        <v>2.5</v>
      </c>
      <c r="AD683" s="2">
        <v>1.6</v>
      </c>
      <c r="AE683" s="2">
        <v>1.6</v>
      </c>
      <c r="AF683">
        <v>0.4</v>
      </c>
      <c r="AG683" s="2">
        <v>0.27222222222222225</v>
      </c>
      <c r="AH683" s="2">
        <v>-0.29761904761904762</v>
      </c>
      <c r="AI683" s="2">
        <v>1</v>
      </c>
      <c r="AJ683" s="2"/>
    </row>
    <row r="684" spans="1:36" x14ac:dyDescent="0.2">
      <c r="A684" s="2" t="s">
        <v>2255</v>
      </c>
      <c r="B684" s="2" t="s">
        <v>2256</v>
      </c>
      <c r="C684" s="2" t="s">
        <v>2257</v>
      </c>
      <c r="D684" s="2" t="s">
        <v>149</v>
      </c>
      <c r="E684" s="2" t="s">
        <v>132</v>
      </c>
      <c r="F684" s="2" t="s">
        <v>133</v>
      </c>
      <c r="G684">
        <v>42.99</v>
      </c>
      <c r="H684">
        <v>30.01</v>
      </c>
      <c r="I684">
        <v>11.5474</v>
      </c>
      <c r="J684">
        <v>12.632999999999999</v>
      </c>
      <c r="K684">
        <v>2.9889999999999999</v>
      </c>
      <c r="L684">
        <v>0.72</v>
      </c>
      <c r="M684">
        <v>1.9099999999999999E-2</v>
      </c>
      <c r="N684" s="5">
        <v>44329</v>
      </c>
      <c r="O684">
        <v>37.76</v>
      </c>
      <c r="P684" s="5">
        <v>44306</v>
      </c>
      <c r="Q684" s="5">
        <v>44306</v>
      </c>
      <c r="R684" s="2" t="s">
        <v>1606</v>
      </c>
      <c r="S684" s="2">
        <v>1978</v>
      </c>
      <c r="T684" s="2">
        <v>2021</v>
      </c>
      <c r="U684" s="2">
        <v>21</v>
      </c>
      <c r="V684" s="2">
        <v>5</v>
      </c>
      <c r="W684" s="2">
        <v>3.4999999999999996</v>
      </c>
      <c r="X684" s="2">
        <v>-0.4705882352941177</v>
      </c>
      <c r="Y684" s="2">
        <v>-0.6</v>
      </c>
      <c r="Z684" s="2">
        <v>-0.66037735849056611</v>
      </c>
      <c r="AA684" s="2">
        <v>-0.73529411764705876</v>
      </c>
      <c r="AB684" s="2">
        <v>0.49</v>
      </c>
      <c r="AC684" s="2">
        <v>0.53</v>
      </c>
      <c r="AD684" s="2">
        <v>0.6</v>
      </c>
      <c r="AE684" s="2">
        <v>0.68</v>
      </c>
      <c r="AF684">
        <v>0.18</v>
      </c>
      <c r="AG684" s="2">
        <v>0.245</v>
      </c>
      <c r="AH684" s="2">
        <v>0.25238095238095237</v>
      </c>
      <c r="AI684" s="2">
        <v>0.15789473684210523</v>
      </c>
      <c r="AJ684" s="2">
        <v>0.34</v>
      </c>
    </row>
    <row r="685" spans="1:36" x14ac:dyDescent="0.2">
      <c r="A685" s="2" t="s">
        <v>2258</v>
      </c>
      <c r="B685" s="2" t="s">
        <v>2259</v>
      </c>
      <c r="C685" s="2" t="s">
        <v>2260</v>
      </c>
      <c r="D685" s="2" t="s">
        <v>149</v>
      </c>
      <c r="E685" s="2" t="s">
        <v>44</v>
      </c>
      <c r="F685" s="2" t="s">
        <v>1195</v>
      </c>
      <c r="G685">
        <v>65.724999999999994</v>
      </c>
      <c r="H685">
        <v>8.8000000000000007</v>
      </c>
      <c r="I685">
        <v>21.3733</v>
      </c>
      <c r="J685">
        <v>-2.3809999999999998</v>
      </c>
      <c r="N685" s="5">
        <v>43881</v>
      </c>
      <c r="O685">
        <v>64.12</v>
      </c>
      <c r="P685" s="5">
        <v>44306</v>
      </c>
      <c r="Q685" s="5">
        <v>44306</v>
      </c>
      <c r="R685" s="2" t="s">
        <v>104</v>
      </c>
      <c r="S685" s="2">
        <v>1986</v>
      </c>
      <c r="T685" s="2">
        <v>2020</v>
      </c>
      <c r="U685" s="2">
        <v>16</v>
      </c>
      <c r="V685" s="2">
        <v>8</v>
      </c>
      <c r="W685" s="2">
        <v>7.3259325044404964</v>
      </c>
      <c r="X685" s="2">
        <v>-0.75</v>
      </c>
      <c r="Y685" s="2">
        <v>-0.92500000000000004</v>
      </c>
      <c r="Z685" s="2">
        <v>-0.87500000000000011</v>
      </c>
      <c r="AA685" s="2">
        <v>-0.75</v>
      </c>
      <c r="AB685" s="2">
        <v>2.4</v>
      </c>
      <c r="AC685" s="2">
        <v>2.4</v>
      </c>
      <c r="AD685" s="2">
        <v>1.2</v>
      </c>
      <c r="AE685" s="2">
        <v>0.3</v>
      </c>
      <c r="AG685" s="2">
        <v>0.6</v>
      </c>
      <c r="AH685" s="2">
        <v>0.70588235294117652</v>
      </c>
      <c r="AI685" s="2">
        <v>-0.92307692307692302</v>
      </c>
      <c r="AJ685" s="2">
        <v>-0.23076923076923075</v>
      </c>
    </row>
    <row r="686" spans="1:36" x14ac:dyDescent="0.2">
      <c r="A686" s="2" t="s">
        <v>2261</v>
      </c>
      <c r="B686" s="2" t="s">
        <v>2262</v>
      </c>
      <c r="C686" s="2" t="s">
        <v>2262</v>
      </c>
      <c r="D686" s="2" t="s">
        <v>149</v>
      </c>
      <c r="E686" s="2" t="s">
        <v>44</v>
      </c>
      <c r="F686" s="2" t="s">
        <v>633</v>
      </c>
      <c r="G686">
        <v>45.06</v>
      </c>
      <c r="H686">
        <v>19.43</v>
      </c>
      <c r="I686">
        <v>20.990400000000001</v>
      </c>
      <c r="J686">
        <v>18.632000000000001</v>
      </c>
      <c r="K686">
        <v>2.3545500000000001</v>
      </c>
      <c r="N686" s="5"/>
      <c r="O686">
        <v>43.87</v>
      </c>
      <c r="P686" s="5">
        <v>44306</v>
      </c>
      <c r="Q686" s="5">
        <v>44306</v>
      </c>
      <c r="R686" s="2" t="s">
        <v>104</v>
      </c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G686" s="2"/>
      <c r="AH686" s="2"/>
      <c r="AI686" s="2"/>
      <c r="AJ686" s="2"/>
    </row>
    <row r="687" spans="1:36" x14ac:dyDescent="0.2">
      <c r="A687" s="2" t="s">
        <v>2263</v>
      </c>
      <c r="B687" s="2" t="s">
        <v>2264</v>
      </c>
      <c r="C687" s="2" t="s">
        <v>2265</v>
      </c>
      <c r="D687" s="2" t="s">
        <v>149</v>
      </c>
      <c r="E687" s="2" t="s">
        <v>119</v>
      </c>
      <c r="F687" s="2" t="s">
        <v>434</v>
      </c>
      <c r="G687">
        <v>261.04000000000002</v>
      </c>
      <c r="H687">
        <v>130.21</v>
      </c>
      <c r="I687">
        <v>16.372800000000002</v>
      </c>
      <c r="J687">
        <v>95.997</v>
      </c>
      <c r="K687">
        <v>2.7084199999999998</v>
      </c>
      <c r="N687" s="5">
        <v>34422</v>
      </c>
      <c r="O687">
        <v>260</v>
      </c>
      <c r="P687" s="5">
        <v>44306</v>
      </c>
      <c r="Q687" s="5">
        <v>44306</v>
      </c>
      <c r="R687" s="2" t="s">
        <v>104</v>
      </c>
      <c r="S687" s="2">
        <v>1991</v>
      </c>
      <c r="T687" s="2">
        <v>1994</v>
      </c>
      <c r="U687" s="2">
        <v>1</v>
      </c>
      <c r="V687" s="2">
        <v>2</v>
      </c>
      <c r="W687" s="2">
        <v>-0.6</v>
      </c>
      <c r="X687" s="2"/>
      <c r="Y687" s="2"/>
      <c r="Z687" s="2">
        <v>-0.6</v>
      </c>
      <c r="AA687" s="2">
        <v>-0.75000000000000011</v>
      </c>
      <c r="AB687" s="2"/>
      <c r="AC687" s="2"/>
      <c r="AD687" s="2"/>
      <c r="AE687" s="2"/>
      <c r="AG687" s="2"/>
      <c r="AH687" s="2"/>
      <c r="AI687" s="2"/>
      <c r="AJ687" s="2"/>
    </row>
    <row r="688" spans="1:36" x14ac:dyDescent="0.2">
      <c r="A688" s="2" t="s">
        <v>2266</v>
      </c>
      <c r="B688" s="2" t="s">
        <v>2267</v>
      </c>
      <c r="C688" s="2" t="s">
        <v>2268</v>
      </c>
      <c r="D688" s="2" t="s">
        <v>149</v>
      </c>
      <c r="E688" s="2" t="s">
        <v>40</v>
      </c>
      <c r="F688" s="2" t="s">
        <v>600</v>
      </c>
      <c r="G688">
        <v>640</v>
      </c>
      <c r="H688">
        <v>229.69</v>
      </c>
      <c r="I688">
        <v>30.444500000000001</v>
      </c>
      <c r="J688">
        <v>38.427999999999997</v>
      </c>
      <c r="K688">
        <v>15.9527</v>
      </c>
      <c r="L688">
        <v>5.2</v>
      </c>
      <c r="M688">
        <v>8.5000000000000006E-3</v>
      </c>
      <c r="N688" s="5">
        <v>44271</v>
      </c>
      <c r="O688">
        <v>613.03</v>
      </c>
      <c r="P688" s="5">
        <v>44306</v>
      </c>
      <c r="Q688" s="5">
        <v>44306</v>
      </c>
      <c r="R688" s="2" t="s">
        <v>1556</v>
      </c>
      <c r="S688" s="2">
        <v>2015</v>
      </c>
      <c r="T688" s="2">
        <v>2021</v>
      </c>
      <c r="U688" s="2">
        <v>5</v>
      </c>
      <c r="V688" s="2">
        <v>1</v>
      </c>
      <c r="W688" s="2">
        <v>0.20370370370370369</v>
      </c>
      <c r="X688" s="2"/>
      <c r="Y688" s="2">
        <v>-3.703703703703707E-2</v>
      </c>
      <c r="Z688" s="2">
        <v>-0.65789473684210531</v>
      </c>
      <c r="AA688" s="2">
        <v>-0.73469387755102045</v>
      </c>
      <c r="AB688" s="2">
        <v>1.85</v>
      </c>
      <c r="AC688" s="2">
        <v>3.8</v>
      </c>
      <c r="AD688" s="2">
        <v>4.5</v>
      </c>
      <c r="AE688" s="2">
        <v>4.9000000000000004</v>
      </c>
      <c r="AF688">
        <v>1.3</v>
      </c>
      <c r="AG688" s="2">
        <v>0.20108695652173916</v>
      </c>
      <c r="AH688" s="2">
        <v>0.2878787878787879</v>
      </c>
      <c r="AI688" s="2">
        <v>0.32846715328467158</v>
      </c>
      <c r="AJ688" s="2">
        <v>0.32450331125827819</v>
      </c>
    </row>
    <row r="689" spans="1:36" x14ac:dyDescent="0.2">
      <c r="A689" s="2" t="s">
        <v>2269</v>
      </c>
      <c r="B689" s="2" t="s">
        <v>2270</v>
      </c>
      <c r="C689" s="2" t="s">
        <v>2271</v>
      </c>
      <c r="D689" s="2" t="s">
        <v>149</v>
      </c>
      <c r="E689" s="2" t="s">
        <v>132</v>
      </c>
      <c r="F689" s="2" t="s">
        <v>788</v>
      </c>
      <c r="G689">
        <v>309.44</v>
      </c>
      <c r="H689">
        <v>156.31</v>
      </c>
      <c r="I689">
        <v>122.45</v>
      </c>
      <c r="J689">
        <v>14.949</v>
      </c>
      <c r="K689">
        <v>20.699000000000002</v>
      </c>
      <c r="L689">
        <v>2.12</v>
      </c>
      <c r="M689">
        <v>6.8999999999999999E-3</v>
      </c>
      <c r="N689" s="5">
        <v>44252</v>
      </c>
      <c r="O689">
        <v>309.43</v>
      </c>
      <c r="P689" s="5">
        <v>44306</v>
      </c>
      <c r="Q689" s="5">
        <v>44306</v>
      </c>
      <c r="R689" s="2" t="s">
        <v>104</v>
      </c>
      <c r="S689" s="2">
        <v>1997</v>
      </c>
      <c r="T689" s="2">
        <v>2021</v>
      </c>
      <c r="U689" s="2">
        <v>16</v>
      </c>
      <c r="V689" s="2">
        <v>3</v>
      </c>
      <c r="W689" s="2">
        <v>5.2352941176470589</v>
      </c>
      <c r="X689" s="2">
        <v>-0.36904761904761901</v>
      </c>
      <c r="Y689" s="2">
        <v>-0.57258064516129026</v>
      </c>
      <c r="Z689" s="2">
        <v>-0.66242038216560506</v>
      </c>
      <c r="AA689" s="2">
        <v>-0.64429530201342278</v>
      </c>
      <c r="AB689" s="2">
        <v>1.4</v>
      </c>
      <c r="AC689" s="2">
        <v>1.57</v>
      </c>
      <c r="AD689" s="2">
        <v>1.77</v>
      </c>
      <c r="AE689" s="2">
        <v>1.49</v>
      </c>
      <c r="AF689">
        <v>0.53</v>
      </c>
      <c r="AG689" s="2">
        <v>0.41176470588235292</v>
      </c>
      <c r="AH689" s="2">
        <v>0.52333333333333332</v>
      </c>
      <c r="AI689" s="2">
        <v>0.36875000000000002</v>
      </c>
      <c r="AJ689" s="2">
        <v>0.78421052631578947</v>
      </c>
    </row>
    <row r="690" spans="1:36" x14ac:dyDescent="0.2">
      <c r="A690" s="2" t="s">
        <v>2272</v>
      </c>
      <c r="B690" s="2" t="s">
        <v>2273</v>
      </c>
      <c r="C690" s="2" t="s">
        <v>2274</v>
      </c>
      <c r="D690" s="2" t="s">
        <v>149</v>
      </c>
      <c r="E690" s="2" t="s">
        <v>44</v>
      </c>
      <c r="F690" s="2" t="s">
        <v>566</v>
      </c>
      <c r="G690">
        <v>50</v>
      </c>
      <c r="H690">
        <v>24.01</v>
      </c>
      <c r="I690">
        <v>26.807700000000001</v>
      </c>
      <c r="J690">
        <v>10.481</v>
      </c>
      <c r="K690">
        <v>4.6550900000000004</v>
      </c>
      <c r="L690">
        <v>1.6</v>
      </c>
      <c r="M690">
        <v>3.2800000000000003E-2</v>
      </c>
      <c r="N690" s="5">
        <v>44267</v>
      </c>
      <c r="O690">
        <v>48.79</v>
      </c>
      <c r="P690" s="5">
        <v>44306</v>
      </c>
      <c r="Q690" s="5">
        <v>44306</v>
      </c>
      <c r="R690" s="2" t="s">
        <v>578</v>
      </c>
      <c r="S690" s="2">
        <v>1986</v>
      </c>
      <c r="T690" s="2">
        <v>2021</v>
      </c>
      <c r="U690" s="2">
        <v>33</v>
      </c>
      <c r="V690" s="2">
        <v>2</v>
      </c>
      <c r="W690" s="2">
        <v>-1.9960079840318549E-3</v>
      </c>
      <c r="X690" s="2">
        <v>-0.67213114754098358</v>
      </c>
      <c r="Y690" s="2">
        <v>-0.70149253731343286</v>
      </c>
      <c r="Z690" s="2">
        <v>-0.73333333333333339</v>
      </c>
      <c r="AA690" s="2">
        <v>-0.75000000000000011</v>
      </c>
      <c r="AB690" s="2">
        <v>1.42</v>
      </c>
      <c r="AC690" s="2">
        <v>1.5</v>
      </c>
      <c r="AD690" s="2">
        <v>1.58</v>
      </c>
      <c r="AE690" s="2">
        <v>1.6</v>
      </c>
      <c r="AF690">
        <v>0.4</v>
      </c>
      <c r="AG690" s="2">
        <v>0.67619047619047612</v>
      </c>
      <c r="AH690" s="2">
        <v>0.65217391304347827</v>
      </c>
      <c r="AI690" s="2">
        <v>0.63200000000000001</v>
      </c>
      <c r="AJ690" s="2"/>
    </row>
    <row r="691" spans="1:36" x14ac:dyDescent="0.2">
      <c r="A691" s="2" t="s">
        <v>2275</v>
      </c>
      <c r="B691" s="2" t="s">
        <v>2276</v>
      </c>
      <c r="C691" s="2" t="s">
        <v>2277</v>
      </c>
      <c r="D691" s="2" t="s">
        <v>149</v>
      </c>
      <c r="E691" s="2" t="s">
        <v>44</v>
      </c>
      <c r="F691" s="2" t="s">
        <v>616</v>
      </c>
      <c r="G691">
        <v>104.53</v>
      </c>
      <c r="H691">
        <v>38.51</v>
      </c>
      <c r="I691">
        <v>10.2341</v>
      </c>
      <c r="J691">
        <v>60.298000000000002</v>
      </c>
      <c r="K691">
        <v>1.6600900000000001</v>
      </c>
      <c r="L691">
        <v>1</v>
      </c>
      <c r="M691">
        <v>0.01</v>
      </c>
      <c r="N691" s="5">
        <v>44306</v>
      </c>
      <c r="O691">
        <v>100.1</v>
      </c>
      <c r="P691" s="5">
        <v>44306</v>
      </c>
      <c r="Q691" s="5">
        <v>44306</v>
      </c>
      <c r="R691" s="2" t="s">
        <v>104</v>
      </c>
      <c r="S691" s="2">
        <v>1985</v>
      </c>
      <c r="T691" s="2">
        <v>2021</v>
      </c>
      <c r="U691" s="2">
        <v>11</v>
      </c>
      <c r="V691" s="2">
        <v>6</v>
      </c>
      <c r="W691" s="2">
        <v>1.4281274281274283</v>
      </c>
      <c r="X691" s="2">
        <v>2.1781546362919832</v>
      </c>
      <c r="Y691" s="2">
        <v>2.1781546362919832</v>
      </c>
      <c r="Z691" s="2">
        <v>2.1249999999999996</v>
      </c>
      <c r="AA691" s="2">
        <v>-0.2</v>
      </c>
      <c r="AB691" s="2">
        <v>0.15732399999999999</v>
      </c>
      <c r="AC691" s="2">
        <v>0.16</v>
      </c>
      <c r="AD691" s="2">
        <v>0.16</v>
      </c>
      <c r="AE691" s="2">
        <v>0.625</v>
      </c>
      <c r="AF691">
        <v>0.5</v>
      </c>
      <c r="AG691" s="2">
        <v>4.6271764705882353E-2</v>
      </c>
      <c r="AH691" s="2">
        <v>2.9629629629629627E-2</v>
      </c>
      <c r="AI691" s="2">
        <v>2.8070175438596492E-2</v>
      </c>
      <c r="AJ691" s="2"/>
    </row>
    <row r="692" spans="1:36" x14ac:dyDescent="0.2">
      <c r="A692" s="2" t="s">
        <v>2278</v>
      </c>
      <c r="B692" s="2" t="s">
        <v>2279</v>
      </c>
      <c r="C692" s="2" t="s">
        <v>2280</v>
      </c>
      <c r="D692" s="2" t="s">
        <v>149</v>
      </c>
      <c r="E692" s="2" t="s">
        <v>127</v>
      </c>
      <c r="F692" s="2" t="s">
        <v>998</v>
      </c>
      <c r="G692">
        <v>47.195</v>
      </c>
      <c r="H692">
        <v>27.0305</v>
      </c>
      <c r="J692">
        <v>24.353000000000002</v>
      </c>
      <c r="K692">
        <v>1.8814900000000001</v>
      </c>
      <c r="N692" s="5"/>
      <c r="O692">
        <v>45.82</v>
      </c>
      <c r="P692" s="5">
        <v>44306</v>
      </c>
      <c r="Q692" s="5">
        <v>44306</v>
      </c>
      <c r="R692" s="2" t="s">
        <v>151</v>
      </c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G692" s="2"/>
      <c r="AH692" s="2"/>
      <c r="AI692" s="2"/>
      <c r="AJ692" s="2"/>
    </row>
    <row r="693" spans="1:36" x14ac:dyDescent="0.2">
      <c r="A693" s="2" t="s">
        <v>2281</v>
      </c>
      <c r="B693" s="2" t="s">
        <v>2282</v>
      </c>
      <c r="C693" s="2" t="s">
        <v>2280</v>
      </c>
      <c r="D693" s="2" t="s">
        <v>149</v>
      </c>
      <c r="E693" s="2" t="s">
        <v>127</v>
      </c>
      <c r="F693" s="2" t="s">
        <v>998</v>
      </c>
      <c r="G693">
        <v>47.32</v>
      </c>
      <c r="H693">
        <v>27.109100000000002</v>
      </c>
      <c r="J693">
        <v>24.353000000000002</v>
      </c>
      <c r="K693">
        <v>1.8835500000000001</v>
      </c>
      <c r="N693" s="5"/>
      <c r="O693">
        <v>45.87</v>
      </c>
      <c r="P693" s="5">
        <v>44306</v>
      </c>
      <c r="Q693" s="5">
        <v>44306</v>
      </c>
      <c r="R693" s="2" t="s">
        <v>151</v>
      </c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G693" s="2"/>
      <c r="AH693" s="2"/>
      <c r="AI693" s="2"/>
      <c r="AJ693" s="2"/>
    </row>
    <row r="694" spans="1:36" x14ac:dyDescent="0.2">
      <c r="A694" s="2" t="s">
        <v>2283</v>
      </c>
      <c r="B694" s="2" t="s">
        <v>2284</v>
      </c>
      <c r="C694" s="2" t="s">
        <v>2285</v>
      </c>
      <c r="D694" s="2" t="s">
        <v>149</v>
      </c>
      <c r="E694" s="2" t="s">
        <v>119</v>
      </c>
      <c r="F694" s="2" t="s">
        <v>366</v>
      </c>
      <c r="G694">
        <v>218</v>
      </c>
      <c r="H694">
        <v>129.21</v>
      </c>
      <c r="I694">
        <v>28.072199999999999</v>
      </c>
      <c r="J694">
        <v>6.2229999999999999</v>
      </c>
      <c r="K694">
        <v>30.629899999999999</v>
      </c>
      <c r="L694">
        <v>3.4</v>
      </c>
      <c r="M694">
        <v>1.78E-2</v>
      </c>
      <c r="N694" s="5">
        <v>44238</v>
      </c>
      <c r="O694">
        <v>190.61</v>
      </c>
      <c r="P694" s="5">
        <v>44306</v>
      </c>
      <c r="Q694" s="5">
        <v>44306</v>
      </c>
      <c r="R694" s="2" t="s">
        <v>104</v>
      </c>
      <c r="S694" s="2">
        <v>1973</v>
      </c>
      <c r="T694" s="2">
        <v>2021</v>
      </c>
      <c r="U694" s="2">
        <v>42</v>
      </c>
      <c r="V694" s="2">
        <v>1</v>
      </c>
      <c r="W694" s="2">
        <v>16.171023392994222</v>
      </c>
      <c r="X694" s="2">
        <v>-0.56632653061224481</v>
      </c>
      <c r="Y694" s="2">
        <v>-0.58333333333333326</v>
      </c>
      <c r="Z694" s="2">
        <v>-0.622557726465364</v>
      </c>
      <c r="AA694" s="2">
        <v>-0.71283783783783783</v>
      </c>
      <c r="AB694" s="2">
        <v>2.08</v>
      </c>
      <c r="AC694" s="2">
        <v>2.2519999999999998</v>
      </c>
      <c r="AD694" s="2">
        <v>2.58</v>
      </c>
      <c r="AE694" s="2">
        <v>2.96</v>
      </c>
      <c r="AF694">
        <v>0.85</v>
      </c>
      <c r="AG694" s="2"/>
      <c r="AH694" s="2">
        <v>0.72645161290322569</v>
      </c>
      <c r="AI694" s="2">
        <v>0.29655172413793107</v>
      </c>
      <c r="AJ694" s="2"/>
    </row>
    <row r="695" spans="1:36" x14ac:dyDescent="0.2">
      <c r="A695" s="2" t="s">
        <v>2286</v>
      </c>
      <c r="B695" s="2" t="s">
        <v>2287</v>
      </c>
      <c r="C695" s="2" t="s">
        <v>2288</v>
      </c>
      <c r="D695" s="2" t="s">
        <v>149</v>
      </c>
      <c r="E695" s="2" t="s">
        <v>48</v>
      </c>
      <c r="F695" s="2" t="s">
        <v>919</v>
      </c>
      <c r="G695">
        <v>67.37</v>
      </c>
      <c r="H695">
        <v>26.97</v>
      </c>
      <c r="I695">
        <v>24.375</v>
      </c>
      <c r="J695">
        <v>118.021</v>
      </c>
      <c r="K695">
        <v>0.52871900000000005</v>
      </c>
      <c r="L695">
        <v>1.68</v>
      </c>
      <c r="M695">
        <v>2.69E-2</v>
      </c>
      <c r="N695" s="5">
        <v>44295</v>
      </c>
      <c r="O695">
        <v>62.4</v>
      </c>
      <c r="P695" s="5">
        <v>44306</v>
      </c>
      <c r="Q695" s="5">
        <v>44306</v>
      </c>
      <c r="R695" s="2" t="s">
        <v>104</v>
      </c>
      <c r="S695" s="2">
        <v>1986</v>
      </c>
      <c r="T695" s="2">
        <v>2021</v>
      </c>
      <c r="U695" s="2">
        <v>30</v>
      </c>
      <c r="V695" s="2">
        <v>5</v>
      </c>
      <c r="W695" s="2">
        <v>0.67999999999999994</v>
      </c>
      <c r="X695" s="2">
        <v>0.31249999999999994</v>
      </c>
      <c r="Y695" s="2">
        <v>-0.16000000000000003</v>
      </c>
      <c r="Z695" s="2">
        <v>-0.3636363636363637</v>
      </c>
      <c r="AA695" s="2">
        <v>-0.47499999999999998</v>
      </c>
      <c r="AB695" s="2">
        <v>1.1599999999999999</v>
      </c>
      <c r="AC695" s="2">
        <v>1.32</v>
      </c>
      <c r="AD695" s="2">
        <v>1.48</v>
      </c>
      <c r="AE695" s="2">
        <v>1.6</v>
      </c>
      <c r="AF695">
        <v>0.84</v>
      </c>
      <c r="AG695" s="2">
        <v>0.12608695652173912</v>
      </c>
      <c r="AH695" s="2">
        <v>0.17837837837837839</v>
      </c>
      <c r="AI695" s="2">
        <v>0.33636363636363631</v>
      </c>
      <c r="AJ695" s="2"/>
    </row>
    <row r="696" spans="1:36" x14ac:dyDescent="0.2">
      <c r="A696" s="2" t="s">
        <v>2289</v>
      </c>
      <c r="B696" s="2" t="s">
        <v>2290</v>
      </c>
      <c r="C696" s="2" t="s">
        <v>2291</v>
      </c>
      <c r="D696" s="2" t="s">
        <v>149</v>
      </c>
      <c r="E696" s="2" t="s">
        <v>52</v>
      </c>
      <c r="F696" s="2" t="s">
        <v>905</v>
      </c>
      <c r="G696">
        <v>417.62</v>
      </c>
      <c r="H696">
        <v>319.81</v>
      </c>
      <c r="I696">
        <v>15.6289</v>
      </c>
      <c r="J696">
        <v>22.704999999999998</v>
      </c>
      <c r="K696">
        <v>17.059200000000001</v>
      </c>
      <c r="L696">
        <v>10.4</v>
      </c>
      <c r="M696">
        <v>2.69E-2</v>
      </c>
      <c r="N696" s="5">
        <v>44253</v>
      </c>
      <c r="O696">
        <v>387.33</v>
      </c>
      <c r="P696" s="5">
        <v>44306</v>
      </c>
      <c r="Q696" s="5">
        <v>44306</v>
      </c>
      <c r="R696" s="2" t="s">
        <v>104</v>
      </c>
      <c r="S696" s="2">
        <v>1985</v>
      </c>
      <c r="T696" s="2">
        <v>2021</v>
      </c>
      <c r="U696" s="2">
        <v>31</v>
      </c>
      <c r="V696" s="2">
        <v>2</v>
      </c>
      <c r="W696" s="2">
        <v>10.301301388321413</v>
      </c>
      <c r="X696" s="2">
        <v>-0.5264116575591985</v>
      </c>
      <c r="Y696" s="2">
        <v>-0.61595273264401773</v>
      </c>
      <c r="Z696" s="2">
        <v>-0.68292682926829273</v>
      </c>
      <c r="AA696" s="2">
        <v>-0.73469387755102045</v>
      </c>
      <c r="AB696" s="2">
        <v>7.46</v>
      </c>
      <c r="AC696" s="2">
        <v>8.1999999999999993</v>
      </c>
      <c r="AD696" s="2">
        <v>9</v>
      </c>
      <c r="AE696" s="2">
        <v>9.8000000000000007</v>
      </c>
      <c r="AF696">
        <v>2.6</v>
      </c>
      <c r="AG696" s="2">
        <v>1.0811594202898551</v>
      </c>
      <c r="AH696" s="2">
        <v>0.46590909090909077</v>
      </c>
      <c r="AI696" s="2">
        <v>0.40909090909090912</v>
      </c>
      <c r="AJ696" s="2"/>
    </row>
    <row r="697" spans="1:36" x14ac:dyDescent="0.2">
      <c r="A697" s="2" t="s">
        <v>2292</v>
      </c>
      <c r="B697" s="2" t="s">
        <v>2293</v>
      </c>
      <c r="C697" s="2" t="s">
        <v>2294</v>
      </c>
      <c r="D697" s="2" t="s">
        <v>149</v>
      </c>
      <c r="E697" s="2" t="s">
        <v>48</v>
      </c>
      <c r="F697" s="2" t="s">
        <v>577</v>
      </c>
      <c r="G697">
        <v>54.13</v>
      </c>
      <c r="H697">
        <v>27.33</v>
      </c>
      <c r="J697">
        <v>66.341999999999999</v>
      </c>
      <c r="K697">
        <v>0.81290899999999999</v>
      </c>
      <c r="L697">
        <v>0.25</v>
      </c>
      <c r="M697">
        <v>4.5999999999999999E-3</v>
      </c>
      <c r="N697" s="5">
        <v>44250</v>
      </c>
      <c r="O697">
        <v>53.93</v>
      </c>
      <c r="P697" s="5">
        <v>44306</v>
      </c>
      <c r="Q697" s="5">
        <v>44306</v>
      </c>
      <c r="R697" s="2" t="s">
        <v>104</v>
      </c>
      <c r="S697" s="2">
        <v>1986</v>
      </c>
      <c r="T697" s="2">
        <v>2021</v>
      </c>
      <c r="U697" s="2">
        <v>8</v>
      </c>
      <c r="V697" s="2">
        <v>3</v>
      </c>
      <c r="W697" s="2">
        <v>-0.93689903846153844</v>
      </c>
      <c r="X697" s="2">
        <v>-0.75</v>
      </c>
      <c r="Y697" s="2">
        <v>-0.75</v>
      </c>
      <c r="Z697" s="2">
        <v>-0.75</v>
      </c>
      <c r="AA697" s="2">
        <v>-0.75</v>
      </c>
      <c r="AB697" s="2">
        <v>0.252</v>
      </c>
      <c r="AC697" s="2">
        <v>0.252</v>
      </c>
      <c r="AD697" s="2">
        <v>0.252</v>
      </c>
      <c r="AE697" s="2">
        <v>0.252</v>
      </c>
      <c r="AF697">
        <v>6.3E-2</v>
      </c>
      <c r="AG697" s="2">
        <v>7.1999999999999995E-2</v>
      </c>
      <c r="AH697" s="2">
        <v>0.126</v>
      </c>
      <c r="AI697" s="2">
        <v>8.1290322580645155E-2</v>
      </c>
      <c r="AJ697" s="2"/>
    </row>
    <row r="698" spans="1:36" x14ac:dyDescent="0.2">
      <c r="A698" s="2" t="s">
        <v>2295</v>
      </c>
      <c r="B698" s="2" t="s">
        <v>2296</v>
      </c>
      <c r="C698" s="2" t="s">
        <v>2297</v>
      </c>
      <c r="D698" s="2" t="s">
        <v>149</v>
      </c>
      <c r="E698" s="2" t="s">
        <v>44</v>
      </c>
      <c r="F698" s="2" t="s">
        <v>2151</v>
      </c>
      <c r="G698">
        <v>204</v>
      </c>
      <c r="H698">
        <v>90.59</v>
      </c>
      <c r="I698">
        <v>26.163900000000002</v>
      </c>
      <c r="J698">
        <v>1.966</v>
      </c>
      <c r="K698">
        <v>103.13800000000001</v>
      </c>
      <c r="L698">
        <v>2.4</v>
      </c>
      <c r="M698">
        <v>1.18E-2</v>
      </c>
      <c r="N698" s="5">
        <v>44306</v>
      </c>
      <c r="O698">
        <v>202.77</v>
      </c>
      <c r="P698" s="5">
        <v>44306</v>
      </c>
      <c r="Q698" s="5">
        <v>44306</v>
      </c>
      <c r="R698" s="2" t="s">
        <v>1538</v>
      </c>
      <c r="S698" s="2">
        <v>1986</v>
      </c>
      <c r="T698" s="2">
        <v>2021</v>
      </c>
      <c r="U698" s="2">
        <v>31</v>
      </c>
      <c r="V698" s="2">
        <v>4</v>
      </c>
      <c r="W698" s="2">
        <v>34.554502088826993</v>
      </c>
      <c r="X698" s="2">
        <v>0.46341463414634149</v>
      </c>
      <c r="Y698" s="2">
        <v>-4.7619047619047658E-2</v>
      </c>
      <c r="Z698" s="2">
        <v>-0.3258426966292135</v>
      </c>
      <c r="AA698" s="2">
        <v>-0.46666666666666667</v>
      </c>
      <c r="AB698" s="2">
        <v>1.52</v>
      </c>
      <c r="AC698" s="2">
        <v>1.78</v>
      </c>
      <c r="AD698" s="2">
        <v>2.06</v>
      </c>
      <c r="AE698" s="2">
        <v>2.25</v>
      </c>
      <c r="AF698">
        <v>1.2</v>
      </c>
      <c r="AG698" s="2">
        <v>0.43428571428571427</v>
      </c>
      <c r="AH698" s="2">
        <v>0.43414634146341469</v>
      </c>
      <c r="AI698" s="2">
        <v>0.73571428571428577</v>
      </c>
      <c r="AJ698" s="2">
        <v>0.40909090909090912</v>
      </c>
    </row>
    <row r="699" spans="1:36" x14ac:dyDescent="0.2">
      <c r="A699" s="2" t="s">
        <v>2298</v>
      </c>
      <c r="B699" s="2" t="s">
        <v>2299</v>
      </c>
      <c r="C699" s="2" t="s">
        <v>2300</v>
      </c>
      <c r="D699" s="2" t="s">
        <v>149</v>
      </c>
      <c r="E699" s="2" t="s">
        <v>48</v>
      </c>
      <c r="F699" s="2" t="s">
        <v>64</v>
      </c>
      <c r="G699">
        <v>164.72</v>
      </c>
      <c r="H699">
        <v>85.09</v>
      </c>
      <c r="I699">
        <v>13.1891</v>
      </c>
      <c r="J699">
        <v>118.116</v>
      </c>
      <c r="K699">
        <v>1.2671399999999999</v>
      </c>
      <c r="L699">
        <v>4.4000000000000004</v>
      </c>
      <c r="M699">
        <v>2.9399999999999999E-2</v>
      </c>
      <c r="N699" s="5">
        <v>44253</v>
      </c>
      <c r="O699">
        <v>149.66999999999999</v>
      </c>
      <c r="P699" s="5">
        <v>44306</v>
      </c>
      <c r="Q699" s="5">
        <v>44306</v>
      </c>
      <c r="R699" s="2" t="s">
        <v>1606</v>
      </c>
      <c r="S699" s="2">
        <v>1986</v>
      </c>
      <c r="T699" s="2">
        <v>2021</v>
      </c>
      <c r="U699" s="2">
        <v>25</v>
      </c>
      <c r="V699" s="2">
        <v>2</v>
      </c>
      <c r="W699" s="2">
        <v>-0.21428571428571416</v>
      </c>
      <c r="X699" s="2">
        <v>-0.6071428571428571</v>
      </c>
      <c r="Y699" s="2">
        <v>-0.6071428571428571</v>
      </c>
      <c r="Z699" s="2">
        <v>-0.6901408450704225</v>
      </c>
      <c r="AA699" s="2">
        <v>-0.75</v>
      </c>
      <c r="AB699" s="2">
        <v>3</v>
      </c>
      <c r="AC699" s="2">
        <v>3.55</v>
      </c>
      <c r="AD699" s="2">
        <v>4.0999999999999996</v>
      </c>
      <c r="AE699" s="2">
        <v>4.4000000000000004</v>
      </c>
      <c r="AF699">
        <v>1.1000000000000001</v>
      </c>
      <c r="AG699" s="2">
        <v>0.34482758620689657</v>
      </c>
      <c r="AH699" s="2">
        <v>0.27952755905511811</v>
      </c>
      <c r="AI699" s="2">
        <v>0.29710144927536225</v>
      </c>
      <c r="AJ699" s="2"/>
    </row>
    <row r="700" spans="1:36" x14ac:dyDescent="0.2">
      <c r="A700" s="2" t="s">
        <v>2301</v>
      </c>
      <c r="B700" s="2" t="s">
        <v>2302</v>
      </c>
      <c r="C700" s="2" t="s">
        <v>2303</v>
      </c>
      <c r="D700" s="2" t="s">
        <v>149</v>
      </c>
      <c r="E700" s="2" t="s">
        <v>44</v>
      </c>
      <c r="F700" s="2" t="s">
        <v>2304</v>
      </c>
      <c r="G700">
        <v>42.04</v>
      </c>
      <c r="H700">
        <v>11.77</v>
      </c>
      <c r="J700">
        <v>13.159000000000001</v>
      </c>
      <c r="K700">
        <v>3.0055499999999999</v>
      </c>
      <c r="L700">
        <v>0.01</v>
      </c>
      <c r="M700">
        <v>2.9999999999999997E-4</v>
      </c>
      <c r="N700" s="5">
        <v>44264</v>
      </c>
      <c r="O700">
        <v>39.549999999999997</v>
      </c>
      <c r="P700" s="5">
        <v>44306</v>
      </c>
      <c r="Q700" s="5">
        <v>44306</v>
      </c>
      <c r="R700" s="2" t="s">
        <v>104</v>
      </c>
      <c r="S700" s="2">
        <v>2001</v>
      </c>
      <c r="T700" s="2">
        <v>2020</v>
      </c>
      <c r="U700" s="2">
        <v>3</v>
      </c>
      <c r="V700" s="2">
        <v>1</v>
      </c>
      <c r="W700" s="2">
        <v>2.1799999999999997</v>
      </c>
      <c r="X700" s="2"/>
      <c r="Y700" s="2"/>
      <c r="Z700" s="2">
        <v>-0.63863636363636367</v>
      </c>
      <c r="AA700" s="2">
        <v>-0.69423076923076921</v>
      </c>
      <c r="AB700" s="2">
        <v>0.44</v>
      </c>
      <c r="AC700" s="2">
        <v>0.48</v>
      </c>
      <c r="AD700" s="2">
        <v>0.52</v>
      </c>
      <c r="AE700" s="2">
        <v>0.159</v>
      </c>
      <c r="AG700" s="2">
        <v>0.13333333333333333</v>
      </c>
      <c r="AH700" s="2"/>
      <c r="AI700" s="2">
        <v>0.13333333333333333</v>
      </c>
      <c r="AJ700" s="2"/>
    </row>
    <row r="701" spans="1:36" x14ac:dyDescent="0.2">
      <c r="A701" s="2" t="s">
        <v>2305</v>
      </c>
      <c r="B701" s="2" t="s">
        <v>2306</v>
      </c>
      <c r="C701" s="2" t="s">
        <v>2307</v>
      </c>
      <c r="D701" s="2" t="s">
        <v>149</v>
      </c>
      <c r="E701" s="2" t="s">
        <v>36</v>
      </c>
      <c r="F701" s="2" t="s">
        <v>1652</v>
      </c>
      <c r="G701">
        <v>13.29</v>
      </c>
      <c r="H701">
        <v>3.6</v>
      </c>
      <c r="J701">
        <v>13.379</v>
      </c>
      <c r="K701">
        <v>0.75566199999999994</v>
      </c>
      <c r="L701">
        <v>0.12</v>
      </c>
      <c r="M701">
        <v>1.1900000000000001E-2</v>
      </c>
      <c r="N701" s="5">
        <v>44243</v>
      </c>
      <c r="O701">
        <v>10.11</v>
      </c>
      <c r="P701" s="5">
        <v>44306</v>
      </c>
      <c r="Q701" s="5">
        <v>44306</v>
      </c>
      <c r="R701" s="2" t="s">
        <v>104</v>
      </c>
      <c r="S701" s="2">
        <v>1971</v>
      </c>
      <c r="T701" s="2">
        <v>1970</v>
      </c>
      <c r="U701" s="2">
        <v>33</v>
      </c>
      <c r="V701" s="2">
        <v>11</v>
      </c>
      <c r="W701" s="2">
        <v>0.28571428571428559</v>
      </c>
      <c r="X701" s="2">
        <v>1.7692243412378597</v>
      </c>
      <c r="Y701" s="2">
        <v>0.67441977970155276</v>
      </c>
      <c r="Z701" s="2">
        <v>0.44001216703602308</v>
      </c>
      <c r="AA701" s="2">
        <v>0.12499999999999988</v>
      </c>
      <c r="AB701" s="2">
        <v>0.2</v>
      </c>
      <c r="AC701" s="2">
        <v>0.2</v>
      </c>
      <c r="AD701" s="2">
        <v>0.2</v>
      </c>
      <c r="AE701" s="2">
        <v>0.08</v>
      </c>
      <c r="AF701">
        <v>0.03</v>
      </c>
      <c r="AG701" s="2">
        <v>-2.9850746268656716E-2</v>
      </c>
      <c r="AH701" s="2">
        <v>0.15384615384615383</v>
      </c>
      <c r="AI701" s="2"/>
      <c r="AJ701" s="2"/>
    </row>
    <row r="702" spans="1:36" x14ac:dyDescent="0.2">
      <c r="A702" s="2" t="s">
        <v>2308</v>
      </c>
      <c r="B702" s="2" t="s">
        <v>2309</v>
      </c>
      <c r="C702" s="2" t="s">
        <v>2310</v>
      </c>
      <c r="D702" s="2" t="s">
        <v>149</v>
      </c>
      <c r="E702" s="2" t="s">
        <v>36</v>
      </c>
      <c r="F702" s="2" t="s">
        <v>1372</v>
      </c>
      <c r="G702">
        <v>59.93</v>
      </c>
      <c r="H702">
        <v>21.9</v>
      </c>
      <c r="J702">
        <v>34.1</v>
      </c>
      <c r="K702">
        <v>1.5263899999999999</v>
      </c>
      <c r="L702">
        <v>2.3199999999999998</v>
      </c>
      <c r="M702">
        <v>4.3400000000000001E-2</v>
      </c>
      <c r="N702" s="5">
        <v>44243</v>
      </c>
      <c r="O702">
        <v>52.05</v>
      </c>
      <c r="P702" s="5">
        <v>44306</v>
      </c>
      <c r="Q702" s="5">
        <v>44306</v>
      </c>
      <c r="R702" s="2" t="s">
        <v>104</v>
      </c>
      <c r="S702" s="2">
        <v>2012</v>
      </c>
      <c r="T702" s="2">
        <v>2021</v>
      </c>
      <c r="U702" s="2">
        <v>8</v>
      </c>
      <c r="V702" s="2">
        <v>1</v>
      </c>
      <c r="W702" s="2">
        <v>-3.3333333333333368E-2</v>
      </c>
      <c r="X702" s="2">
        <v>-0.36956521739130438</v>
      </c>
      <c r="Y702" s="2">
        <v>-0.57352941176470595</v>
      </c>
      <c r="Z702" s="2">
        <v>-0.68478260869565222</v>
      </c>
      <c r="AA702" s="2">
        <v>-0.75</v>
      </c>
      <c r="AB702" s="2">
        <v>1.52</v>
      </c>
      <c r="AC702" s="2">
        <v>1.84</v>
      </c>
      <c r="AD702" s="2">
        <v>2.12</v>
      </c>
      <c r="AE702" s="2">
        <v>2.3199999999999998</v>
      </c>
      <c r="AF702">
        <v>0.57999999999999996</v>
      </c>
      <c r="AG702" s="2">
        <v>0.22686567164179103</v>
      </c>
      <c r="AH702" s="2">
        <v>0.34716981132075475</v>
      </c>
      <c r="AI702" s="2">
        <v>0.53</v>
      </c>
      <c r="AJ702" s="2"/>
    </row>
    <row r="703" spans="1:36" x14ac:dyDescent="0.2">
      <c r="A703" s="2" t="s">
        <v>2311</v>
      </c>
      <c r="B703" s="2" t="s">
        <v>2312</v>
      </c>
      <c r="C703" s="2" t="s">
        <v>2313</v>
      </c>
      <c r="D703" s="2" t="s">
        <v>149</v>
      </c>
      <c r="E703" s="2" t="s">
        <v>48</v>
      </c>
      <c r="F703" s="2" t="s">
        <v>1395</v>
      </c>
      <c r="G703">
        <v>128.86000000000001</v>
      </c>
      <c r="H703">
        <v>87.3</v>
      </c>
      <c r="I703">
        <v>32.322299999999998</v>
      </c>
      <c r="J703">
        <v>17.931000000000001</v>
      </c>
      <c r="K703">
        <v>7.1022299999999996</v>
      </c>
      <c r="L703">
        <v>1.86</v>
      </c>
      <c r="M703">
        <v>1.46E-2</v>
      </c>
      <c r="N703" s="5">
        <v>44292</v>
      </c>
      <c r="O703">
        <v>127.35</v>
      </c>
      <c r="P703" s="5">
        <v>44306</v>
      </c>
      <c r="Q703" s="5">
        <v>44306</v>
      </c>
      <c r="R703" s="2" t="s">
        <v>104</v>
      </c>
      <c r="S703" s="2">
        <v>1984</v>
      </c>
      <c r="T703" s="2">
        <v>2021</v>
      </c>
      <c r="U703" s="2">
        <v>29</v>
      </c>
      <c r="V703" s="2">
        <v>6</v>
      </c>
      <c r="W703" s="2">
        <v>3.960026453474419</v>
      </c>
      <c r="X703" s="2">
        <v>-0.12264150943396226</v>
      </c>
      <c r="Y703" s="2">
        <v>-0.2846153846153846</v>
      </c>
      <c r="Z703" s="2">
        <v>-0.41139240506329111</v>
      </c>
      <c r="AA703" s="2">
        <v>-0.49456521739130432</v>
      </c>
      <c r="AB703" s="2">
        <v>1.43</v>
      </c>
      <c r="AC703" s="2">
        <v>1.58</v>
      </c>
      <c r="AD703" s="2">
        <v>1.74</v>
      </c>
      <c r="AE703" s="2">
        <v>1.84</v>
      </c>
      <c r="AF703">
        <v>0.93</v>
      </c>
      <c r="AG703" s="2">
        <v>0.49310344827586206</v>
      </c>
      <c r="AH703" s="2">
        <v>0.49375000000000002</v>
      </c>
      <c r="AI703" s="2">
        <v>0.5117647058823529</v>
      </c>
      <c r="AJ703" s="2"/>
    </row>
    <row r="704" spans="1:36" x14ac:dyDescent="0.2">
      <c r="A704" s="2" t="s">
        <v>2314</v>
      </c>
      <c r="B704" s="2" t="s">
        <v>2315</v>
      </c>
      <c r="C704" s="2" t="s">
        <v>2316</v>
      </c>
      <c r="D704" s="2" t="s">
        <v>149</v>
      </c>
      <c r="E704" s="2" t="s">
        <v>44</v>
      </c>
      <c r="F704" s="2" t="s">
        <v>553</v>
      </c>
      <c r="G704">
        <v>159.97999999999999</v>
      </c>
      <c r="H704">
        <v>71.52</v>
      </c>
      <c r="J704">
        <v>1.3260000000000001</v>
      </c>
      <c r="K704">
        <v>107.066</v>
      </c>
      <c r="N704" s="5">
        <v>43888</v>
      </c>
      <c r="O704">
        <v>141.97</v>
      </c>
      <c r="P704" s="5">
        <v>44306</v>
      </c>
      <c r="Q704" s="5">
        <v>44306</v>
      </c>
      <c r="R704" s="2" t="s">
        <v>1556</v>
      </c>
      <c r="S704" s="2">
        <v>1999</v>
      </c>
      <c r="T704" s="2">
        <v>2020</v>
      </c>
      <c r="U704" s="2">
        <v>19</v>
      </c>
      <c r="V704" s="2">
        <v>2</v>
      </c>
      <c r="W704" s="2">
        <v>3.7676278071891849</v>
      </c>
      <c r="X704" s="2">
        <v>-0.25000000000000006</v>
      </c>
      <c r="Y704" s="2">
        <v>-0.49473684210526314</v>
      </c>
      <c r="Z704" s="2">
        <v>-0.62790697674418605</v>
      </c>
      <c r="AA704" s="2">
        <v>-0.74054054054054053</v>
      </c>
      <c r="AB704" s="2">
        <v>1.29</v>
      </c>
      <c r="AC704" s="2">
        <v>1.56</v>
      </c>
      <c r="AD704" s="2">
        <v>1.85</v>
      </c>
      <c r="AE704" s="2">
        <v>0.48</v>
      </c>
      <c r="AG704" s="2">
        <v>0.33947368421052632</v>
      </c>
      <c r="AH704" s="2">
        <v>0.41052631578947374</v>
      </c>
      <c r="AI704" s="2"/>
      <c r="AJ704" s="2"/>
    </row>
    <row r="705" spans="1:36" x14ac:dyDescent="0.2">
      <c r="A705" s="2" t="s">
        <v>2317</v>
      </c>
      <c r="B705" s="2" t="s">
        <v>2318</v>
      </c>
      <c r="C705" s="2" t="s">
        <v>2319</v>
      </c>
      <c r="D705" s="2" t="s">
        <v>149</v>
      </c>
      <c r="E705" s="2" t="s">
        <v>110</v>
      </c>
      <c r="F705" s="2" t="s">
        <v>388</v>
      </c>
      <c r="G705">
        <v>353.56</v>
      </c>
      <c r="H705">
        <v>151.94</v>
      </c>
      <c r="I705">
        <v>29.862200000000001</v>
      </c>
      <c r="J705">
        <v>94.554000000000002</v>
      </c>
      <c r="K705">
        <v>3.6445799999999999</v>
      </c>
      <c r="L705">
        <v>2.2799999999999998</v>
      </c>
      <c r="M705">
        <v>6.6E-3</v>
      </c>
      <c r="N705" s="5">
        <v>44253</v>
      </c>
      <c r="O705">
        <v>344.61</v>
      </c>
      <c r="P705" s="5">
        <v>44306</v>
      </c>
      <c r="Q705" s="5">
        <v>44306</v>
      </c>
      <c r="R705" s="2" t="s">
        <v>104</v>
      </c>
      <c r="S705" s="2">
        <v>1995</v>
      </c>
      <c r="T705" s="2">
        <v>2021</v>
      </c>
      <c r="U705" s="2">
        <v>19</v>
      </c>
      <c r="V705" s="2">
        <v>1</v>
      </c>
      <c r="W705" s="2">
        <v>0.29545454545454536</v>
      </c>
      <c r="X705" s="2">
        <v>-0.64375000000000016</v>
      </c>
      <c r="Y705" s="2">
        <v>-0.65243902439024382</v>
      </c>
      <c r="Z705" s="2">
        <v>-0.69021739130434778</v>
      </c>
      <c r="AA705" s="2">
        <v>-0.74553571428571441</v>
      </c>
      <c r="AB705" s="2">
        <v>1.72</v>
      </c>
      <c r="AC705" s="2">
        <v>1.84</v>
      </c>
      <c r="AD705" s="2">
        <v>2.06</v>
      </c>
      <c r="AE705" s="2">
        <v>2.2400000000000002</v>
      </c>
      <c r="AF705">
        <v>0.56999999999999995</v>
      </c>
      <c r="AG705" s="2">
        <v>0.15221238938053097</v>
      </c>
      <c r="AH705" s="2">
        <v>0.24864864864864863</v>
      </c>
      <c r="AI705" s="2">
        <v>0.21237113402061855</v>
      </c>
      <c r="AJ705" s="2"/>
    </row>
    <row r="706" spans="1:36" x14ac:dyDescent="0.2">
      <c r="A706" s="2" t="s">
        <v>2320</v>
      </c>
      <c r="B706" s="2" t="s">
        <v>2321</v>
      </c>
      <c r="C706" s="2" t="s">
        <v>2322</v>
      </c>
      <c r="D706" s="2" t="s">
        <v>149</v>
      </c>
      <c r="E706" s="2" t="s">
        <v>52</v>
      </c>
      <c r="F706" s="2" t="s">
        <v>178</v>
      </c>
      <c r="G706">
        <v>64.847499999999997</v>
      </c>
      <c r="H706">
        <v>36.909999999999997</v>
      </c>
      <c r="I706">
        <v>13.798299999999999</v>
      </c>
      <c r="J706">
        <v>0.755</v>
      </c>
      <c r="K706">
        <v>84.105999999999995</v>
      </c>
      <c r="L706">
        <v>0.94</v>
      </c>
      <c r="M706">
        <v>1.4800000000000001E-2</v>
      </c>
      <c r="N706" s="5">
        <v>44203</v>
      </c>
      <c r="O706">
        <v>63.5</v>
      </c>
      <c r="P706" s="5">
        <v>44306</v>
      </c>
      <c r="Q706" s="5">
        <v>44306</v>
      </c>
      <c r="R706" s="2" t="s">
        <v>104</v>
      </c>
      <c r="S706" s="2">
        <v>1984</v>
      </c>
      <c r="T706" s="2">
        <v>2021</v>
      </c>
      <c r="U706" s="2">
        <v>29</v>
      </c>
      <c r="V706" s="2">
        <v>5</v>
      </c>
      <c r="W706" s="2">
        <v>0.27455800149305382</v>
      </c>
      <c r="X706" s="2">
        <v>-0.51721141312219376</v>
      </c>
      <c r="Y706" s="2">
        <v>-0.63636363636363635</v>
      </c>
      <c r="Z706" s="2">
        <v>-0.67816091954022983</v>
      </c>
      <c r="AA706" s="2">
        <v>-0.74311926605504586</v>
      </c>
      <c r="AB706" s="2">
        <v>0.40500000000000003</v>
      </c>
      <c r="AC706" s="2">
        <v>0.435</v>
      </c>
      <c r="AD706" s="2">
        <v>0.495</v>
      </c>
      <c r="AE706" s="2">
        <v>0.54500000000000004</v>
      </c>
      <c r="AF706">
        <v>0.14000000000000001</v>
      </c>
      <c r="AG706" s="2">
        <v>0.23823529411764707</v>
      </c>
      <c r="AH706" s="2">
        <v>0.18124999999999999</v>
      </c>
      <c r="AI706" s="2">
        <v>0.15468749999999998</v>
      </c>
      <c r="AJ706" s="2"/>
    </row>
    <row r="707" spans="1:36" x14ac:dyDescent="0.2">
      <c r="A707" s="2" t="s">
        <v>2323</v>
      </c>
      <c r="B707" s="2" t="s">
        <v>2324</v>
      </c>
      <c r="C707" s="2" t="s">
        <v>2325</v>
      </c>
      <c r="D707" s="2" t="s">
        <v>149</v>
      </c>
      <c r="E707" s="2" t="s">
        <v>48</v>
      </c>
      <c r="F707" s="2" t="s">
        <v>1071</v>
      </c>
      <c r="G707">
        <v>389.5</v>
      </c>
      <c r="H707">
        <v>244.1</v>
      </c>
      <c r="I707">
        <v>59.125599999999999</v>
      </c>
      <c r="J707">
        <v>6.423</v>
      </c>
      <c r="K707">
        <v>58.637700000000002</v>
      </c>
      <c r="L707">
        <v>1.76</v>
      </c>
      <c r="M707">
        <v>4.7000000000000002E-3</v>
      </c>
      <c r="N707" s="5">
        <v>44294</v>
      </c>
      <c r="O707">
        <v>376.63</v>
      </c>
      <c r="P707" s="5">
        <v>44306</v>
      </c>
      <c r="Q707" s="5">
        <v>44306</v>
      </c>
      <c r="R707" s="2" t="s">
        <v>1703</v>
      </c>
      <c r="S707" s="2">
        <v>2007</v>
      </c>
      <c r="T707" s="2">
        <v>2021</v>
      </c>
      <c r="U707" s="2">
        <v>10</v>
      </c>
      <c r="V707" s="2">
        <v>1</v>
      </c>
      <c r="W707" s="2">
        <v>15.296296296296296</v>
      </c>
      <c r="X707" s="2">
        <v>1</v>
      </c>
      <c r="Y707" s="2">
        <v>0.15789473684210523</v>
      </c>
      <c r="Z707" s="2">
        <v>-0.12</v>
      </c>
      <c r="AA707" s="2">
        <v>-0.45</v>
      </c>
      <c r="AB707" s="2">
        <v>0.88</v>
      </c>
      <c r="AC707" s="2">
        <v>1</v>
      </c>
      <c r="AD707" s="2">
        <v>1.32</v>
      </c>
      <c r="AE707" s="2">
        <v>1.6</v>
      </c>
      <c r="AF707">
        <v>0.88</v>
      </c>
      <c r="AG707" s="2">
        <v>0.23783783783783785</v>
      </c>
      <c r="AH707" s="2">
        <v>0.17857142857142858</v>
      </c>
      <c r="AI707" s="2">
        <v>0.16708860759493671</v>
      </c>
      <c r="AJ707" s="2"/>
    </row>
    <row r="708" spans="1:36" x14ac:dyDescent="0.2">
      <c r="A708" s="2" t="s">
        <v>2326</v>
      </c>
      <c r="B708" s="2" t="s">
        <v>2327</v>
      </c>
      <c r="C708" s="2" t="s">
        <v>2328</v>
      </c>
      <c r="D708" s="2" t="s">
        <v>149</v>
      </c>
      <c r="E708" s="2" t="s">
        <v>40</v>
      </c>
      <c r="F708" s="2" t="s">
        <v>41</v>
      </c>
      <c r="G708">
        <v>98.44</v>
      </c>
      <c r="H708">
        <v>50.04</v>
      </c>
      <c r="I708">
        <v>34.518999999999998</v>
      </c>
      <c r="J708">
        <v>7.1859999999999999</v>
      </c>
      <c r="K708">
        <v>12.8834</v>
      </c>
      <c r="N708" s="5">
        <v>44069</v>
      </c>
      <c r="O708">
        <v>92.58</v>
      </c>
      <c r="P708" s="5">
        <v>44306</v>
      </c>
      <c r="Q708" s="5">
        <v>44306</v>
      </c>
      <c r="R708" s="2" t="s">
        <v>1421</v>
      </c>
      <c r="S708" s="2">
        <v>2003</v>
      </c>
      <c r="T708" s="2">
        <v>2020</v>
      </c>
      <c r="U708" s="2">
        <v>15</v>
      </c>
      <c r="V708" s="2">
        <v>2</v>
      </c>
      <c r="W708" s="2">
        <v>5.545454545454545</v>
      </c>
      <c r="X708" s="2">
        <v>0.43999999999999995</v>
      </c>
      <c r="Y708" s="2">
        <v>0.2413793103448276</v>
      </c>
      <c r="Z708" s="2">
        <v>4.3478260869565258E-2</v>
      </c>
      <c r="AA708" s="2">
        <v>-0.23404255319148937</v>
      </c>
      <c r="AB708" s="2">
        <v>1.38</v>
      </c>
      <c r="AC708" s="2">
        <v>1.76</v>
      </c>
      <c r="AD708" s="2">
        <v>1.88</v>
      </c>
      <c r="AE708" s="2">
        <v>1.44</v>
      </c>
      <c r="AG708" s="2">
        <v>0.69</v>
      </c>
      <c r="AH708" s="2">
        <v>1.1000000000000001</v>
      </c>
      <c r="AI708" s="2">
        <v>0.62666666666666659</v>
      </c>
      <c r="AJ708" s="2">
        <v>0.6</v>
      </c>
    </row>
    <row r="709" spans="1:36" x14ac:dyDescent="0.2">
      <c r="A709" s="2" t="s">
        <v>2329</v>
      </c>
      <c r="B709" s="2" t="s">
        <v>2330</v>
      </c>
      <c r="C709" s="2" t="s">
        <v>2331</v>
      </c>
      <c r="D709" s="2" t="s">
        <v>149</v>
      </c>
      <c r="E709" s="2" t="s">
        <v>132</v>
      </c>
      <c r="F709" s="2" t="s">
        <v>426</v>
      </c>
      <c r="G709">
        <v>105.535</v>
      </c>
      <c r="H709">
        <v>72.784999999999997</v>
      </c>
      <c r="I709">
        <v>31.919699999999999</v>
      </c>
      <c r="J709">
        <v>15.539</v>
      </c>
      <c r="K709">
        <v>5.8317800000000002</v>
      </c>
      <c r="L709">
        <v>1.36</v>
      </c>
      <c r="M709">
        <v>1.4999999999999999E-2</v>
      </c>
      <c r="N709" s="5">
        <v>44295</v>
      </c>
      <c r="O709">
        <v>90.62</v>
      </c>
      <c r="P709" s="5">
        <v>44306</v>
      </c>
      <c r="Q709" s="5">
        <v>44306</v>
      </c>
      <c r="R709" s="2" t="s">
        <v>1538</v>
      </c>
      <c r="S709" s="2">
        <v>1985</v>
      </c>
      <c r="T709" s="2">
        <v>2021</v>
      </c>
      <c r="U709" s="2">
        <v>30</v>
      </c>
      <c r="V709" s="2">
        <v>6</v>
      </c>
      <c r="W709" s="2">
        <v>-0.61503623188405787</v>
      </c>
      <c r="X709" s="2">
        <v>-0.54966887417218535</v>
      </c>
      <c r="Y709" s="2">
        <v>-0.61363636363636365</v>
      </c>
      <c r="Z709" s="2">
        <v>-0.68075117370892013</v>
      </c>
      <c r="AA709" s="2">
        <v>-0.73228346456692905</v>
      </c>
      <c r="AB709" s="2">
        <v>0.96499999999999997</v>
      </c>
      <c r="AC709" s="2">
        <v>1.0649999999999999</v>
      </c>
      <c r="AD709" s="2">
        <v>1.165</v>
      </c>
      <c r="AE709" s="2">
        <v>1.27</v>
      </c>
      <c r="AF709">
        <v>0.34</v>
      </c>
      <c r="AG709" s="2">
        <v>0.50789473684210529</v>
      </c>
      <c r="AH709" s="2">
        <v>0.30428571428571427</v>
      </c>
      <c r="AI709" s="2">
        <v>0.44807692307692309</v>
      </c>
      <c r="AJ709" s="2"/>
    </row>
    <row r="710" spans="1:36" x14ac:dyDescent="0.2">
      <c r="A710" s="2" t="s">
        <v>2332</v>
      </c>
      <c r="B710" s="2" t="s">
        <v>2333</v>
      </c>
      <c r="C710" s="2" t="s">
        <v>2334</v>
      </c>
      <c r="D710" s="2" t="s">
        <v>149</v>
      </c>
      <c r="E710" s="2" t="s">
        <v>44</v>
      </c>
      <c r="F710" s="2" t="s">
        <v>160</v>
      </c>
      <c r="G710">
        <v>233.21</v>
      </c>
      <c r="H710">
        <v>167.85</v>
      </c>
      <c r="I710">
        <v>36.927100000000003</v>
      </c>
      <c r="J710">
        <v>-10.497999999999999</v>
      </c>
      <c r="L710">
        <v>5.16</v>
      </c>
      <c r="M710">
        <v>2.23E-2</v>
      </c>
      <c r="N710" s="5">
        <v>44253</v>
      </c>
      <c r="O710">
        <v>233.01</v>
      </c>
      <c r="P710" s="5">
        <v>44306</v>
      </c>
      <c r="Q710" s="5">
        <v>44306</v>
      </c>
      <c r="R710" s="2" t="s">
        <v>1817</v>
      </c>
      <c r="S710" s="2">
        <v>1976</v>
      </c>
      <c r="T710" s="2">
        <v>2021</v>
      </c>
      <c r="U710" s="2">
        <v>44</v>
      </c>
      <c r="V710" s="2">
        <v>1</v>
      </c>
      <c r="W710" s="2">
        <v>695.92058346839542</v>
      </c>
      <c r="X710" s="2">
        <v>-0.60670731707317072</v>
      </c>
      <c r="Y710" s="2">
        <v>-0.64265927977839332</v>
      </c>
      <c r="Z710" s="2">
        <v>-0.69212410501193322</v>
      </c>
      <c r="AA710" s="2">
        <v>-0.74404761904761907</v>
      </c>
      <c r="AB710" s="2">
        <v>3.83</v>
      </c>
      <c r="AC710" s="2">
        <v>4.1900000000000004</v>
      </c>
      <c r="AD710" s="2">
        <v>4.7300000000000004</v>
      </c>
      <c r="AE710" s="2">
        <v>5.04</v>
      </c>
      <c r="AF710">
        <v>1.29</v>
      </c>
      <c r="AG710" s="2">
        <v>0.59843749999999996</v>
      </c>
      <c r="AH710" s="2">
        <v>0.55866666666666676</v>
      </c>
      <c r="AI710" s="2">
        <v>0.59873417721518996</v>
      </c>
      <c r="AJ710" s="2"/>
    </row>
    <row r="711" spans="1:36" x14ac:dyDescent="0.2">
      <c r="A711" s="2" t="s">
        <v>2335</v>
      </c>
      <c r="B711" s="2" t="s">
        <v>2336</v>
      </c>
      <c r="C711" s="2" t="s">
        <v>2337</v>
      </c>
      <c r="D711" s="2" t="s">
        <v>149</v>
      </c>
      <c r="E711" s="2" t="s">
        <v>119</v>
      </c>
      <c r="F711" s="2" t="s">
        <v>738</v>
      </c>
      <c r="G711">
        <v>198.43</v>
      </c>
      <c r="H711">
        <v>125.65</v>
      </c>
      <c r="J711">
        <v>-2.9969999999999999</v>
      </c>
      <c r="L711">
        <v>1.68</v>
      </c>
      <c r="M711">
        <v>8.6999999999999994E-3</v>
      </c>
      <c r="N711" s="5">
        <v>44256</v>
      </c>
      <c r="O711">
        <v>194.53</v>
      </c>
      <c r="P711" s="5">
        <v>44306</v>
      </c>
      <c r="Q711" s="5">
        <v>44306</v>
      </c>
      <c r="R711" s="2" t="s">
        <v>104</v>
      </c>
      <c r="S711" s="2">
        <v>1995</v>
      </c>
      <c r="T711" s="2">
        <v>2021</v>
      </c>
      <c r="U711" s="2">
        <v>14</v>
      </c>
      <c r="V711" s="2">
        <v>2</v>
      </c>
      <c r="W711" s="2">
        <v>0.11999999999999995</v>
      </c>
      <c r="X711" s="2">
        <v>-0.56250000000000011</v>
      </c>
      <c r="Y711" s="2">
        <v>-0.62500000000000011</v>
      </c>
      <c r="Z711" s="2">
        <v>-0.71232876712328774</v>
      </c>
      <c r="AA711" s="2">
        <v>-0.74698795180722899</v>
      </c>
      <c r="AB711" s="2">
        <v>1.24</v>
      </c>
      <c r="AC711" s="2">
        <v>1.46</v>
      </c>
      <c r="AD711" s="2">
        <v>1.6</v>
      </c>
      <c r="AE711" s="2">
        <v>1.66</v>
      </c>
      <c r="AF711">
        <v>0.42</v>
      </c>
      <c r="AG711" s="2">
        <v>5.462555066079295E-2</v>
      </c>
      <c r="AH711" s="2"/>
      <c r="AI711" s="2"/>
      <c r="AJ711" s="2">
        <v>0.33199999999999996</v>
      </c>
    </row>
    <row r="712" spans="1:36" x14ac:dyDescent="0.2">
      <c r="A712" s="2" t="s">
        <v>2338</v>
      </c>
      <c r="B712" s="2" t="s">
        <v>2339</v>
      </c>
      <c r="C712" s="2" t="s">
        <v>2340</v>
      </c>
      <c r="D712" s="2" t="s">
        <v>149</v>
      </c>
      <c r="E712" s="2" t="s">
        <v>44</v>
      </c>
      <c r="F712" s="2" t="s">
        <v>862</v>
      </c>
      <c r="G712">
        <v>2020</v>
      </c>
      <c r="H712">
        <v>507.59</v>
      </c>
      <c r="J712">
        <v>33.118000000000002</v>
      </c>
      <c r="K712">
        <v>46.301400000000001</v>
      </c>
      <c r="N712" s="5">
        <v>43097</v>
      </c>
      <c r="O712">
        <v>1533.41</v>
      </c>
      <c r="P712" s="5">
        <v>44306</v>
      </c>
      <c r="Q712" s="5">
        <v>44306</v>
      </c>
      <c r="R712" s="2" t="s">
        <v>1421</v>
      </c>
      <c r="S712" s="2">
        <v>2012</v>
      </c>
      <c r="T712" s="2">
        <v>2017</v>
      </c>
      <c r="U712" s="2">
        <v>3</v>
      </c>
      <c r="V712" s="2">
        <v>1</v>
      </c>
      <c r="W712" s="2">
        <v>0.37614678899082565</v>
      </c>
      <c r="X712" s="2"/>
      <c r="Y712" s="2">
        <v>0.37614678899082565</v>
      </c>
      <c r="Z712" s="2">
        <v>-9.6385542168674759E-2</v>
      </c>
      <c r="AA712" s="2">
        <v>0</v>
      </c>
      <c r="AB712" s="2">
        <v>0.6</v>
      </c>
      <c r="AC712" s="2"/>
      <c r="AD712" s="2"/>
      <c r="AE712" s="2"/>
      <c r="AG712" s="2"/>
      <c r="AH712" s="2"/>
      <c r="AI712" s="2"/>
      <c r="AJ712" s="2"/>
    </row>
    <row r="713" spans="1:36" x14ac:dyDescent="0.2">
      <c r="A713" s="2" t="s">
        <v>2341</v>
      </c>
      <c r="B713" s="2" t="s">
        <v>2342</v>
      </c>
      <c r="C713" s="2" t="s">
        <v>823</v>
      </c>
      <c r="D713" s="2" t="s">
        <v>149</v>
      </c>
      <c r="E713" s="2" t="s">
        <v>119</v>
      </c>
      <c r="F713" s="2" t="s">
        <v>366</v>
      </c>
      <c r="G713">
        <v>87.8</v>
      </c>
      <c r="H713">
        <v>71.72</v>
      </c>
      <c r="I713">
        <v>28.262599999999999</v>
      </c>
      <c r="J713">
        <v>10.006</v>
      </c>
      <c r="K713">
        <v>7.85229</v>
      </c>
      <c r="L713">
        <v>2.6</v>
      </c>
      <c r="M713">
        <v>3.3099999999999997E-2</v>
      </c>
      <c r="N713" s="5">
        <v>44267</v>
      </c>
      <c r="O713">
        <v>78.569999999999993</v>
      </c>
      <c r="P713" s="5">
        <v>44306</v>
      </c>
      <c r="Q713" s="5">
        <v>44306</v>
      </c>
      <c r="R713" s="2" t="s">
        <v>1929</v>
      </c>
      <c r="S713" s="2">
        <v>1971</v>
      </c>
      <c r="T713" s="2">
        <v>2021</v>
      </c>
      <c r="U713" s="2">
        <v>41</v>
      </c>
      <c r="V713" s="2">
        <v>4</v>
      </c>
      <c r="W713" s="2">
        <v>20.272417855740279</v>
      </c>
      <c r="X713" s="2">
        <v>-0.63276836158192096</v>
      </c>
      <c r="Y713" s="2">
        <v>-0.64864864864864868</v>
      </c>
      <c r="Z713" s="2">
        <v>-0.67336683417085419</v>
      </c>
      <c r="AA713" s="2">
        <v>-0.73790322580645162</v>
      </c>
      <c r="AB713" s="2">
        <v>1.89</v>
      </c>
      <c r="AC713" s="2">
        <v>1.99</v>
      </c>
      <c r="AD713" s="2">
        <v>2.2599999999999998</v>
      </c>
      <c r="AE713" s="2">
        <v>2.48</v>
      </c>
      <c r="AF713">
        <v>0.65</v>
      </c>
      <c r="AG713" s="2"/>
      <c r="AH713" s="2">
        <v>0.86521739130434794</v>
      </c>
      <c r="AI713" s="2">
        <v>0.59473684210526312</v>
      </c>
      <c r="AJ713" s="2"/>
    </row>
    <row r="714" spans="1:36" x14ac:dyDescent="0.2">
      <c r="A714" s="2" t="s">
        <v>2343</v>
      </c>
      <c r="B714" s="2" t="s">
        <v>2344</v>
      </c>
      <c r="C714" s="2" t="s">
        <v>2345</v>
      </c>
      <c r="D714" s="2" t="s">
        <v>149</v>
      </c>
      <c r="E714" s="2" t="s">
        <v>48</v>
      </c>
      <c r="F714" s="2" t="s">
        <v>919</v>
      </c>
      <c r="G714">
        <v>62.78</v>
      </c>
      <c r="H714">
        <v>29.18</v>
      </c>
      <c r="I714">
        <v>10.7676</v>
      </c>
      <c r="J714">
        <v>83.5</v>
      </c>
      <c r="K714">
        <v>0.73245499999999997</v>
      </c>
      <c r="L714">
        <v>1.84</v>
      </c>
      <c r="M714">
        <v>3.0099999999999998E-2</v>
      </c>
      <c r="N714" s="5">
        <v>44231</v>
      </c>
      <c r="O714">
        <v>61.16</v>
      </c>
      <c r="P714" s="5">
        <v>44306</v>
      </c>
      <c r="Q714" s="5">
        <v>44306</v>
      </c>
      <c r="R714" s="2" t="s">
        <v>104</v>
      </c>
      <c r="S714" s="2">
        <v>2001</v>
      </c>
      <c r="T714" s="2">
        <v>2021</v>
      </c>
      <c r="U714" s="2">
        <v>14</v>
      </c>
      <c r="V714" s="2">
        <v>1</v>
      </c>
      <c r="W714" s="2">
        <v>1.5806017290031589</v>
      </c>
      <c r="X714" s="2">
        <v>-0.61047648886894235</v>
      </c>
      <c r="Y714" s="2">
        <v>-0.67230398791799051</v>
      </c>
      <c r="Z714" s="2">
        <v>-0.72289156626506024</v>
      </c>
      <c r="AA714" s="2">
        <v>-0.74725274725274726</v>
      </c>
      <c r="AB714" s="2">
        <v>1.4695199999999999</v>
      </c>
      <c r="AC714" s="2">
        <v>1.66</v>
      </c>
      <c r="AD714" s="2">
        <v>1.74</v>
      </c>
      <c r="AE714" s="2">
        <v>1.82</v>
      </c>
      <c r="AF714">
        <v>0.46</v>
      </c>
      <c r="AG714" s="2">
        <v>0.39716756756756755</v>
      </c>
      <c r="AH714" s="2">
        <v>0.31923076923076921</v>
      </c>
      <c r="AI714" s="2">
        <v>0.27619047619047621</v>
      </c>
      <c r="AJ714" s="2"/>
    </row>
    <row r="715" spans="1:36" x14ac:dyDescent="0.2">
      <c r="A715" s="2" t="s">
        <v>2346</v>
      </c>
      <c r="B715" s="2" t="s">
        <v>2347</v>
      </c>
      <c r="C715" s="2" t="s">
        <v>2348</v>
      </c>
      <c r="D715" s="2" t="s">
        <v>149</v>
      </c>
      <c r="E715" s="2" t="s">
        <v>119</v>
      </c>
      <c r="F715" s="2" t="s">
        <v>434</v>
      </c>
      <c r="G715">
        <v>1282.21</v>
      </c>
      <c r="H715">
        <v>661.32</v>
      </c>
      <c r="I715">
        <v>51.260899999999999</v>
      </c>
      <c r="J715">
        <v>12.042999999999999</v>
      </c>
      <c r="K715">
        <v>106.029</v>
      </c>
      <c r="N715" s="5"/>
      <c r="O715">
        <v>1276.9100000000001</v>
      </c>
      <c r="P715" s="5">
        <v>44306</v>
      </c>
      <c r="Q715" s="5">
        <v>44306</v>
      </c>
      <c r="R715" s="2" t="s">
        <v>104</v>
      </c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G715" s="2"/>
      <c r="AH715" s="2"/>
      <c r="AI715" s="2"/>
      <c r="AJ715" s="2"/>
    </row>
    <row r="716" spans="1:36" x14ac:dyDescent="0.2">
      <c r="A716" s="2" t="s">
        <v>2349</v>
      </c>
      <c r="B716" s="2" t="s">
        <v>2350</v>
      </c>
      <c r="C716" s="2" t="s">
        <v>2351</v>
      </c>
      <c r="D716" s="2" t="s">
        <v>149</v>
      </c>
      <c r="E716" s="2" t="s">
        <v>40</v>
      </c>
      <c r="F716" s="2" t="s">
        <v>1075</v>
      </c>
      <c r="G716">
        <v>260.18</v>
      </c>
      <c r="H716">
        <v>162.30000000000001</v>
      </c>
      <c r="I716">
        <v>38.506</v>
      </c>
      <c r="J716">
        <v>17.259</v>
      </c>
      <c r="K716">
        <v>14.963800000000001</v>
      </c>
      <c r="L716">
        <v>2.2400000000000002</v>
      </c>
      <c r="M716">
        <v>8.6999999999999994E-3</v>
      </c>
      <c r="N716" s="5">
        <v>44335</v>
      </c>
      <c r="O716">
        <v>258.26</v>
      </c>
      <c r="P716" s="5">
        <v>44306</v>
      </c>
      <c r="Q716" s="5">
        <v>44306</v>
      </c>
      <c r="R716" s="2" t="s">
        <v>2852</v>
      </c>
      <c r="S716" s="2">
        <v>2004</v>
      </c>
      <c r="T716" s="2">
        <v>2021</v>
      </c>
      <c r="U716" s="2">
        <v>15</v>
      </c>
      <c r="V716" s="2">
        <v>2</v>
      </c>
      <c r="W716" s="2">
        <v>-0.82278481012658222</v>
      </c>
      <c r="X716" s="2">
        <v>-0.51304347826086949</v>
      </c>
      <c r="Y716" s="2">
        <v>-0.61904761904761896</v>
      </c>
      <c r="Z716" s="2">
        <v>-0.67441860465116277</v>
      </c>
      <c r="AA716" s="2">
        <v>-0.73205741626794252</v>
      </c>
      <c r="AB716" s="2">
        <v>1.59</v>
      </c>
      <c r="AC716" s="2">
        <v>1.72</v>
      </c>
      <c r="AD716" s="2">
        <v>1.89</v>
      </c>
      <c r="AE716" s="2">
        <v>2.09</v>
      </c>
      <c r="AF716">
        <v>0.56000000000000005</v>
      </c>
      <c r="AG716" s="2">
        <v>0.58888888888888891</v>
      </c>
      <c r="AH716" s="2">
        <v>0.81904761904761902</v>
      </c>
      <c r="AI716" s="2">
        <v>0.37058823529411766</v>
      </c>
      <c r="AJ716" s="2">
        <v>0.3603448275862069</v>
      </c>
    </row>
    <row r="717" spans="1:36" x14ac:dyDescent="0.2">
      <c r="A717" s="2" t="s">
        <v>2352</v>
      </c>
      <c r="B717" s="2" t="s">
        <v>2353</v>
      </c>
      <c r="C717" s="2" t="s">
        <v>2354</v>
      </c>
      <c r="D717" s="2" t="s">
        <v>149</v>
      </c>
      <c r="E717" s="2" t="s">
        <v>40</v>
      </c>
      <c r="F717" s="2" t="s">
        <v>41</v>
      </c>
      <c r="G717">
        <v>166.67</v>
      </c>
      <c r="H717">
        <v>72.489999999999995</v>
      </c>
      <c r="I717">
        <v>119.02200000000001</v>
      </c>
      <c r="J717">
        <v>19.672999999999998</v>
      </c>
      <c r="K717">
        <v>7.6109400000000003</v>
      </c>
      <c r="L717">
        <v>1.56</v>
      </c>
      <c r="M717">
        <v>1.04E-2</v>
      </c>
      <c r="N717" s="5">
        <v>44246</v>
      </c>
      <c r="O717">
        <v>149.72999999999999</v>
      </c>
      <c r="P717" s="5">
        <v>44306</v>
      </c>
      <c r="Q717" s="5">
        <v>44306</v>
      </c>
      <c r="R717" s="2" t="s">
        <v>1546</v>
      </c>
      <c r="S717" s="2">
        <v>2003</v>
      </c>
      <c r="T717" s="2">
        <v>2021</v>
      </c>
      <c r="U717" s="2">
        <v>16</v>
      </c>
      <c r="V717" s="2">
        <v>2</v>
      </c>
      <c r="W717" s="2">
        <v>2.9795918367346941</v>
      </c>
      <c r="X717" s="2">
        <v>-0.72612359550561789</v>
      </c>
      <c r="Y717" s="2">
        <v>-0.72916666666666652</v>
      </c>
      <c r="Z717" s="2">
        <v>-0.7321428571428571</v>
      </c>
      <c r="AA717" s="2">
        <v>-0.73505434782608692</v>
      </c>
      <c r="AB717" s="2">
        <v>1.448</v>
      </c>
      <c r="AC717" s="2">
        <v>1.456</v>
      </c>
      <c r="AD717" s="2">
        <v>1.464</v>
      </c>
      <c r="AE717" s="2">
        <v>1.472</v>
      </c>
      <c r="AF717">
        <v>0.39</v>
      </c>
      <c r="AG717" s="2"/>
      <c r="AH717" s="2">
        <v>1.456</v>
      </c>
      <c r="AI717" s="2">
        <v>1.0457142857142858</v>
      </c>
      <c r="AJ717" s="2">
        <v>0.66909090909090907</v>
      </c>
    </row>
    <row r="718" spans="1:36" x14ac:dyDescent="0.2">
      <c r="A718" s="2" t="s">
        <v>2355</v>
      </c>
      <c r="B718" s="2" t="s">
        <v>2356</v>
      </c>
      <c r="C718" s="2" t="s">
        <v>2357</v>
      </c>
      <c r="D718" s="2" t="s">
        <v>149</v>
      </c>
      <c r="E718" s="2" t="s">
        <v>40</v>
      </c>
      <c r="F718" s="2" t="s">
        <v>41</v>
      </c>
      <c r="G718">
        <v>95.75</v>
      </c>
      <c r="H718">
        <v>41.19</v>
      </c>
      <c r="I718">
        <v>31.109500000000001</v>
      </c>
      <c r="J718">
        <v>36.274000000000001</v>
      </c>
      <c r="K718">
        <v>2.4116399999999998</v>
      </c>
      <c r="N718" s="5">
        <v>35192</v>
      </c>
      <c r="O718">
        <v>87.48</v>
      </c>
      <c r="P718" s="5">
        <v>44306</v>
      </c>
      <c r="Q718" s="5">
        <v>44306</v>
      </c>
      <c r="R718" s="2" t="s">
        <v>1556</v>
      </c>
      <c r="S718" s="2">
        <v>1992</v>
      </c>
      <c r="T718" s="2">
        <v>1996</v>
      </c>
      <c r="U718" s="2">
        <v>2</v>
      </c>
      <c r="V718" s="2">
        <v>1</v>
      </c>
      <c r="W718" s="2">
        <v>4</v>
      </c>
      <c r="X718" s="2"/>
      <c r="Y718" s="2"/>
      <c r="Z718" s="2">
        <v>4</v>
      </c>
      <c r="AA718" s="2">
        <v>-0.8</v>
      </c>
      <c r="AB718" s="2"/>
      <c r="AC718" s="2"/>
      <c r="AD718" s="2"/>
      <c r="AE718" s="2"/>
      <c r="AG718" s="2"/>
      <c r="AH718" s="2"/>
      <c r="AI718" s="2"/>
      <c r="AJ718" s="2"/>
    </row>
    <row r="719" spans="1:36" x14ac:dyDescent="0.2">
      <c r="A719" s="2" t="s">
        <v>2358</v>
      </c>
      <c r="B719" s="2" t="s">
        <v>2359</v>
      </c>
      <c r="C719" s="2" t="s">
        <v>2360</v>
      </c>
      <c r="D719" s="2" t="s">
        <v>149</v>
      </c>
      <c r="E719" s="2" t="s">
        <v>186</v>
      </c>
      <c r="F719" s="2" t="s">
        <v>1683</v>
      </c>
      <c r="G719">
        <v>154.94</v>
      </c>
      <c r="H719">
        <v>102.23</v>
      </c>
      <c r="I719">
        <v>70.473799999999997</v>
      </c>
      <c r="J719">
        <v>51.337000000000003</v>
      </c>
      <c r="K719">
        <v>3.0132300000000001</v>
      </c>
      <c r="L719">
        <v>4.0999999999999996</v>
      </c>
      <c r="M719">
        <v>2.6499999999999999E-2</v>
      </c>
      <c r="N719" s="5">
        <v>44300</v>
      </c>
      <c r="O719">
        <v>154.69</v>
      </c>
      <c r="P719" s="5">
        <v>44306</v>
      </c>
      <c r="Q719" s="5">
        <v>44306</v>
      </c>
      <c r="R719" s="2" t="s">
        <v>104</v>
      </c>
      <c r="S719" s="2">
        <v>1995</v>
      </c>
      <c r="T719" s="2">
        <v>2021</v>
      </c>
      <c r="U719" s="2">
        <v>20</v>
      </c>
      <c r="V719" s="2">
        <v>1</v>
      </c>
      <c r="W719" s="2">
        <v>2.4999999999999911E-2</v>
      </c>
      <c r="X719" s="2">
        <v>-0.29794520547945208</v>
      </c>
      <c r="Y719" s="2">
        <v>-0.375</v>
      </c>
      <c r="Z719" s="2">
        <v>-0.44474539544962088</v>
      </c>
      <c r="AA719" s="2">
        <v>-0.48749999999999999</v>
      </c>
      <c r="AB719" s="2">
        <v>3.48</v>
      </c>
      <c r="AC719" s="2">
        <v>3.6920000000000002</v>
      </c>
      <c r="AD719" s="2">
        <v>3.84</v>
      </c>
      <c r="AE719" s="2">
        <v>4</v>
      </c>
      <c r="AF719">
        <v>2.0499999999999998</v>
      </c>
      <c r="AG719" s="2">
        <v>1.2</v>
      </c>
      <c r="AH719" s="2">
        <v>1.9431578947368424</v>
      </c>
      <c r="AI719" s="2">
        <v>1.2387096774193549</v>
      </c>
      <c r="AJ719" s="2"/>
    </row>
    <row r="720" spans="1:36" x14ac:dyDescent="0.2">
      <c r="A720" s="2" t="s">
        <v>2361</v>
      </c>
      <c r="B720" s="2" t="s">
        <v>2362</v>
      </c>
      <c r="C720" s="2" t="s">
        <v>2363</v>
      </c>
      <c r="D720" s="2" t="s">
        <v>149</v>
      </c>
      <c r="E720" s="2" t="s">
        <v>44</v>
      </c>
      <c r="F720" s="2" t="s">
        <v>566</v>
      </c>
      <c r="G720">
        <v>200.779</v>
      </c>
      <c r="H720">
        <v>67.790000000000006</v>
      </c>
      <c r="I720">
        <v>3.9292199999999999</v>
      </c>
      <c r="J720">
        <v>121.437</v>
      </c>
      <c r="K720">
        <v>1.61442</v>
      </c>
      <c r="N720" s="5"/>
      <c r="O720">
        <v>196.05</v>
      </c>
      <c r="P720" s="5">
        <v>44306</v>
      </c>
      <c r="Q720" s="5">
        <v>44306</v>
      </c>
      <c r="R720" s="2" t="s">
        <v>104</v>
      </c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G720" s="2"/>
      <c r="AH720" s="2"/>
      <c r="AI720" s="2"/>
      <c r="AJ720" s="2"/>
    </row>
    <row r="721" spans="1:36" x14ac:dyDescent="0.2">
      <c r="A721" s="2" t="s">
        <v>2364</v>
      </c>
      <c r="B721" s="2" t="s">
        <v>2365</v>
      </c>
      <c r="C721" s="2" t="s">
        <v>2366</v>
      </c>
      <c r="D721" s="2" t="s">
        <v>149</v>
      </c>
      <c r="E721" s="2" t="s">
        <v>132</v>
      </c>
      <c r="F721" s="2" t="s">
        <v>145</v>
      </c>
      <c r="G721">
        <v>56.1</v>
      </c>
      <c r="H721">
        <v>32.11</v>
      </c>
      <c r="J721">
        <v>57.06</v>
      </c>
      <c r="K721">
        <v>0.91885700000000003</v>
      </c>
      <c r="N721" s="5">
        <v>43896</v>
      </c>
      <c r="O721">
        <v>52.43</v>
      </c>
      <c r="P721" s="5">
        <v>44306</v>
      </c>
      <c r="Q721" s="5">
        <v>44306</v>
      </c>
      <c r="R721" s="2" t="s">
        <v>104</v>
      </c>
      <c r="S721" s="2">
        <v>1987</v>
      </c>
      <c r="T721" s="2">
        <v>2020</v>
      </c>
      <c r="U721" s="2">
        <v>18</v>
      </c>
      <c r="V721" s="2">
        <v>3</v>
      </c>
      <c r="W721" s="2">
        <v>0.1399999999999999</v>
      </c>
      <c r="X721" s="2">
        <v>-0.5546875</v>
      </c>
      <c r="Y721" s="2">
        <v>-0.65243902439024382</v>
      </c>
      <c r="Z721" s="2">
        <v>-0.65243902439024382</v>
      </c>
      <c r="AA721" s="2">
        <v>-0.70918367346938782</v>
      </c>
      <c r="AB721" s="2">
        <v>1.64</v>
      </c>
      <c r="AC721" s="2">
        <v>1.64</v>
      </c>
      <c r="AD721" s="2">
        <v>1.96</v>
      </c>
      <c r="AE721" s="2">
        <v>0.56999999999999995</v>
      </c>
      <c r="AG721" s="2">
        <v>0.25230769230769229</v>
      </c>
      <c r="AH721" s="2">
        <v>0.31538461538461537</v>
      </c>
      <c r="AI721" s="2">
        <v>1.7818181818181815</v>
      </c>
      <c r="AJ721" s="2"/>
    </row>
    <row r="722" spans="1:36" x14ac:dyDescent="0.2">
      <c r="A722" s="2" t="s">
        <v>2367</v>
      </c>
      <c r="B722" s="2" t="s">
        <v>2368</v>
      </c>
      <c r="C722" s="2" t="s">
        <v>2369</v>
      </c>
      <c r="D722" s="2" t="s">
        <v>149</v>
      </c>
      <c r="E722" s="2" t="s">
        <v>132</v>
      </c>
      <c r="F722" s="2" t="s">
        <v>281</v>
      </c>
      <c r="G722">
        <v>60.23</v>
      </c>
      <c r="H722">
        <v>48.77</v>
      </c>
      <c r="I722">
        <v>23.971699999999998</v>
      </c>
      <c r="J722">
        <v>19.431999999999999</v>
      </c>
      <c r="K722">
        <v>3.04704</v>
      </c>
      <c r="L722">
        <v>1.26</v>
      </c>
      <c r="M722">
        <v>2.1299999999999999E-2</v>
      </c>
      <c r="N722" s="5">
        <v>44285</v>
      </c>
      <c r="O722">
        <v>59.21</v>
      </c>
      <c r="P722" s="5">
        <v>44306</v>
      </c>
      <c r="Q722" s="5">
        <v>44306</v>
      </c>
      <c r="R722" s="2" t="s">
        <v>2856</v>
      </c>
      <c r="S722" s="2">
        <v>2002</v>
      </c>
      <c r="T722" s="2">
        <v>2021</v>
      </c>
      <c r="U722" s="2">
        <v>14</v>
      </c>
      <c r="V722" s="2">
        <v>3</v>
      </c>
      <c r="W722" s="2">
        <v>-0.43750000000000006</v>
      </c>
      <c r="X722" s="2">
        <v>-0.4568965517241379</v>
      </c>
      <c r="Y722" s="2">
        <v>-0.5625</v>
      </c>
      <c r="Z722" s="2">
        <v>-0.671875</v>
      </c>
      <c r="AA722" s="2">
        <v>-0.73750000000000004</v>
      </c>
      <c r="AB722" s="2">
        <v>0.82</v>
      </c>
      <c r="AC722" s="2">
        <v>0.96</v>
      </c>
      <c r="AD722" s="2">
        <v>1.0900000000000001</v>
      </c>
      <c r="AE722" s="2">
        <v>1.2</v>
      </c>
      <c r="AF722">
        <v>0.315</v>
      </c>
      <c r="AG722" s="2">
        <v>0.43157894736842106</v>
      </c>
      <c r="AH722" s="2">
        <v>0.41739130434782612</v>
      </c>
      <c r="AI722" s="2">
        <v>0.40370370370370379</v>
      </c>
      <c r="AJ722" s="2"/>
    </row>
    <row r="723" spans="1:36" x14ac:dyDescent="0.2">
      <c r="A723" s="2" t="s">
        <v>2371</v>
      </c>
      <c r="B723" s="2" t="s">
        <v>2372</v>
      </c>
      <c r="C723" s="2" t="s">
        <v>2373</v>
      </c>
      <c r="D723" s="2" t="s">
        <v>149</v>
      </c>
      <c r="E723" s="2" t="s">
        <v>132</v>
      </c>
      <c r="F723" s="2" t="s">
        <v>1848</v>
      </c>
      <c r="G723">
        <v>98.25</v>
      </c>
      <c r="H723">
        <v>57.93</v>
      </c>
      <c r="I723">
        <v>36.893900000000002</v>
      </c>
      <c r="J723">
        <v>9.7729999999999997</v>
      </c>
      <c r="K723">
        <v>9.9662299999999995</v>
      </c>
      <c r="N723" s="5"/>
      <c r="O723">
        <v>97.4</v>
      </c>
      <c r="P723" s="5">
        <v>44306</v>
      </c>
      <c r="Q723" s="5">
        <v>44306</v>
      </c>
      <c r="R723" s="2" t="s">
        <v>1546</v>
      </c>
      <c r="S723" s="2">
        <v>1990</v>
      </c>
      <c r="T723" s="2">
        <v>1990</v>
      </c>
      <c r="U723" s="2">
        <v>0</v>
      </c>
      <c r="V723" s="2">
        <v>0</v>
      </c>
      <c r="W723" s="2">
        <v>0</v>
      </c>
      <c r="X723" s="2"/>
      <c r="Y723" s="2"/>
      <c r="Z723" s="2"/>
      <c r="AA723" s="2"/>
      <c r="AB723" s="2"/>
      <c r="AC723" s="2"/>
      <c r="AD723" s="2"/>
      <c r="AE723" s="2"/>
      <c r="AG723" s="2"/>
      <c r="AH723" s="2"/>
      <c r="AI723" s="2"/>
      <c r="AJ723" s="2"/>
    </row>
    <row r="724" spans="1:36" x14ac:dyDescent="0.2">
      <c r="A724" s="2" t="s">
        <v>2374</v>
      </c>
      <c r="B724" s="2" t="s">
        <v>2375</v>
      </c>
      <c r="C724" s="2" t="s">
        <v>2376</v>
      </c>
      <c r="D724" s="2" t="s">
        <v>149</v>
      </c>
      <c r="E724" s="2" t="s">
        <v>48</v>
      </c>
      <c r="F724" s="2" t="s">
        <v>808</v>
      </c>
      <c r="G724">
        <v>325.22500000000002</v>
      </c>
      <c r="H724">
        <v>225.32</v>
      </c>
      <c r="I724">
        <v>34.479199999999999</v>
      </c>
      <c r="J724">
        <v>8.3859999999999992</v>
      </c>
      <c r="K724">
        <v>38.607199999999999</v>
      </c>
      <c r="L724">
        <v>2.48</v>
      </c>
      <c r="M724">
        <v>7.7000000000000002E-3</v>
      </c>
      <c r="N724" s="5">
        <v>44251</v>
      </c>
      <c r="O724">
        <v>323.76</v>
      </c>
      <c r="P724" s="5">
        <v>44306</v>
      </c>
      <c r="Q724" s="5">
        <v>44306</v>
      </c>
      <c r="R724" s="2" t="s">
        <v>1703</v>
      </c>
      <c r="S724" s="2">
        <v>1995</v>
      </c>
      <c r="T724" s="2">
        <v>2021</v>
      </c>
      <c r="U724" s="2">
        <v>16</v>
      </c>
      <c r="V724" s="2">
        <v>7</v>
      </c>
      <c r="W724" s="2">
        <v>-0.76425855513307983</v>
      </c>
      <c r="X724" s="2">
        <v>-0.44642857142857151</v>
      </c>
      <c r="Y724" s="2">
        <v>-0.58108108108108103</v>
      </c>
      <c r="Z724" s="2">
        <v>-0.64772727272727282</v>
      </c>
      <c r="AA724" s="2">
        <v>-0.7232142857142857</v>
      </c>
      <c r="AB724" s="2">
        <v>1.52</v>
      </c>
      <c r="AC724" s="2">
        <v>1.76</v>
      </c>
      <c r="AD724" s="2">
        <v>2</v>
      </c>
      <c r="AE724" s="2">
        <v>2.2400000000000002</v>
      </c>
      <c r="AF724">
        <v>0.62</v>
      </c>
      <c r="AG724" s="2">
        <v>0.29230769230769232</v>
      </c>
      <c r="AH724" s="2">
        <v>0.2626865671641791</v>
      </c>
      <c r="AI724" s="2">
        <v>0.27027027027027023</v>
      </c>
      <c r="AJ724" s="2"/>
    </row>
    <row r="725" spans="1:36" x14ac:dyDescent="0.2">
      <c r="A725" s="2" t="s">
        <v>2377</v>
      </c>
      <c r="B725" s="2" t="s">
        <v>2378</v>
      </c>
      <c r="C725" s="2" t="s">
        <v>2379</v>
      </c>
      <c r="D725" s="2" t="s">
        <v>149</v>
      </c>
      <c r="E725" s="2" t="s">
        <v>48</v>
      </c>
      <c r="F725" s="2" t="s">
        <v>198</v>
      </c>
      <c r="G725">
        <v>86.64</v>
      </c>
      <c r="H725">
        <v>35.53</v>
      </c>
      <c r="I725">
        <v>10.1099</v>
      </c>
      <c r="J725">
        <v>51.133000000000003</v>
      </c>
      <c r="K725">
        <v>1.5115499999999999</v>
      </c>
      <c r="L725">
        <v>1.4</v>
      </c>
      <c r="M725">
        <v>1.8100000000000002E-2</v>
      </c>
      <c r="N725" s="5">
        <v>44315</v>
      </c>
      <c r="O725">
        <v>77.290000000000006</v>
      </c>
      <c r="P725" s="5">
        <v>44306</v>
      </c>
      <c r="Q725" s="5">
        <v>44306</v>
      </c>
      <c r="R725" s="2" t="s">
        <v>104</v>
      </c>
      <c r="S725" s="2">
        <v>1994</v>
      </c>
      <c r="T725" s="2">
        <v>2021</v>
      </c>
      <c r="U725" s="2">
        <v>17</v>
      </c>
      <c r="V725" s="2">
        <v>4</v>
      </c>
      <c r="W725" s="2">
        <v>1.7999999999999998</v>
      </c>
      <c r="X725" s="2">
        <v>0</v>
      </c>
      <c r="Y725" s="2">
        <v>-0.5</v>
      </c>
      <c r="Z725" s="2">
        <v>-0.68181818181818188</v>
      </c>
      <c r="AA725" s="2">
        <v>-0.74999999999999989</v>
      </c>
      <c r="AB725" s="2">
        <v>0.9</v>
      </c>
      <c r="AC725" s="2">
        <v>1.1000000000000001</v>
      </c>
      <c r="AD725" s="2">
        <v>1.3</v>
      </c>
      <c r="AE725" s="2">
        <v>1.4</v>
      </c>
      <c r="AF725">
        <v>0.35</v>
      </c>
      <c r="AG725" s="2">
        <v>0.29032258064516131</v>
      </c>
      <c r="AH725" s="2">
        <v>0.23404255319148937</v>
      </c>
      <c r="AI725" s="2">
        <v>0.25</v>
      </c>
      <c r="AJ725" s="2"/>
    </row>
    <row r="726" spans="1:36" x14ac:dyDescent="0.2">
      <c r="A726" s="2" t="s">
        <v>2380</v>
      </c>
      <c r="B726" s="2" t="s">
        <v>2381</v>
      </c>
      <c r="C726" s="2" t="s">
        <v>2382</v>
      </c>
      <c r="D726" s="2" t="s">
        <v>149</v>
      </c>
      <c r="E726" s="2" t="s">
        <v>110</v>
      </c>
      <c r="F726" s="2" t="s">
        <v>1754</v>
      </c>
      <c r="G726">
        <v>35.200000000000003</v>
      </c>
      <c r="H726">
        <v>9.57</v>
      </c>
      <c r="I726">
        <v>18.4057</v>
      </c>
      <c r="J726">
        <v>25.274999999999999</v>
      </c>
      <c r="K726">
        <v>1.2743800000000001</v>
      </c>
      <c r="L726">
        <v>0.2</v>
      </c>
      <c r="M726">
        <v>6.1999999999999998E-3</v>
      </c>
      <c r="N726" s="5">
        <v>44258</v>
      </c>
      <c r="O726">
        <v>32.21</v>
      </c>
      <c r="P726" s="5">
        <v>44306</v>
      </c>
      <c r="Q726" s="5">
        <v>44306</v>
      </c>
      <c r="R726" s="2" t="s">
        <v>104</v>
      </c>
      <c r="S726" s="2">
        <v>1989</v>
      </c>
      <c r="T726" s="2">
        <v>2021</v>
      </c>
      <c r="U726" s="2">
        <v>12</v>
      </c>
      <c r="V726" s="2">
        <v>8</v>
      </c>
      <c r="W726" s="2">
        <v>-0.90566037735849059</v>
      </c>
      <c r="X726" s="2">
        <v>-0.95</v>
      </c>
      <c r="Y726" s="2">
        <v>-0.95454545454545436</v>
      </c>
      <c r="Z726" s="2">
        <v>-0.5</v>
      </c>
      <c r="AA726" s="2">
        <v>-0.75000000000000011</v>
      </c>
      <c r="AB726" s="2">
        <v>0.6</v>
      </c>
      <c r="AC726" s="2">
        <v>0.1</v>
      </c>
      <c r="AD726" s="2">
        <v>0.17499999999999999</v>
      </c>
      <c r="AE726" s="2">
        <v>0.2</v>
      </c>
      <c r="AF726">
        <v>0.05</v>
      </c>
      <c r="AG726" s="2"/>
      <c r="AH726" s="2">
        <v>8.3333333333333343E-2</v>
      </c>
      <c r="AI726" s="2">
        <v>-6.25E-2</v>
      </c>
      <c r="AJ726" s="2"/>
    </row>
    <row r="727" spans="1:36" x14ac:dyDescent="0.2">
      <c r="A727" s="2" t="s">
        <v>2383</v>
      </c>
      <c r="B727" s="2" t="s">
        <v>2384</v>
      </c>
      <c r="C727" s="2" t="s">
        <v>2385</v>
      </c>
      <c r="D727" s="2" t="s">
        <v>149</v>
      </c>
      <c r="E727" s="2" t="s">
        <v>40</v>
      </c>
      <c r="F727" s="2" t="s">
        <v>535</v>
      </c>
      <c r="G727">
        <v>190.62</v>
      </c>
      <c r="H727">
        <v>124.36</v>
      </c>
      <c r="I727">
        <v>33.994500000000002</v>
      </c>
      <c r="J727">
        <v>-3.294</v>
      </c>
      <c r="L727">
        <v>2.84</v>
      </c>
      <c r="M727">
        <v>1.5299999999999999E-2</v>
      </c>
      <c r="N727" s="5">
        <v>44267</v>
      </c>
      <c r="O727">
        <v>185.27</v>
      </c>
      <c r="P727" s="5">
        <v>44306</v>
      </c>
      <c r="Q727" s="5">
        <v>44306</v>
      </c>
      <c r="R727" s="2" t="s">
        <v>104</v>
      </c>
      <c r="S727" s="2">
        <v>1978</v>
      </c>
      <c r="T727" s="2">
        <v>2021</v>
      </c>
      <c r="U727" s="2">
        <v>27</v>
      </c>
      <c r="V727" s="2">
        <v>3</v>
      </c>
      <c r="W727" s="2">
        <v>5.728263444681355</v>
      </c>
      <c r="X727" s="2">
        <v>-0.4538461538461539</v>
      </c>
      <c r="Y727" s="2">
        <v>-0.58235294117647063</v>
      </c>
      <c r="Z727" s="2">
        <v>-0.66666666666666663</v>
      </c>
      <c r="AA727" s="2">
        <v>-0.73003802281368824</v>
      </c>
      <c r="AB727" s="2">
        <v>1.93</v>
      </c>
      <c r="AC727" s="2">
        <v>2.13</v>
      </c>
      <c r="AD727" s="2">
        <v>2.35</v>
      </c>
      <c r="AE727" s="2">
        <v>2.63</v>
      </c>
      <c r="AF727">
        <v>0.71</v>
      </c>
      <c r="AG727" s="2"/>
      <c r="AH727" s="2">
        <v>0.38035714285714289</v>
      </c>
      <c r="AI727" s="2">
        <v>0.47</v>
      </c>
      <c r="AJ727" s="2"/>
    </row>
    <row r="728" spans="1:36" x14ac:dyDescent="0.2">
      <c r="A728" s="2" t="s">
        <v>2386</v>
      </c>
      <c r="B728" s="2" t="s">
        <v>2387</v>
      </c>
      <c r="C728" s="2" t="s">
        <v>2388</v>
      </c>
      <c r="D728" s="2" t="s">
        <v>149</v>
      </c>
      <c r="E728" s="2" t="s">
        <v>501</v>
      </c>
      <c r="F728" s="2" t="s">
        <v>2389</v>
      </c>
      <c r="G728">
        <v>44.08</v>
      </c>
      <c r="H728">
        <v>27.2</v>
      </c>
      <c r="I728">
        <v>18.285</v>
      </c>
      <c r="J728">
        <v>6.8789999999999996</v>
      </c>
      <c r="K728">
        <v>5.5022500000000001</v>
      </c>
      <c r="L728">
        <v>1.3</v>
      </c>
      <c r="M728">
        <v>3.4299999999999997E-2</v>
      </c>
      <c r="N728" s="5">
        <v>44316</v>
      </c>
      <c r="O728">
        <v>37.85</v>
      </c>
      <c r="P728" s="5">
        <v>44306</v>
      </c>
      <c r="Q728" s="5">
        <v>44306</v>
      </c>
      <c r="R728" s="2" t="s">
        <v>104</v>
      </c>
      <c r="S728" s="2">
        <v>2013</v>
      </c>
      <c r="T728" s="2">
        <v>2021</v>
      </c>
      <c r="U728" s="2">
        <v>3</v>
      </c>
      <c r="V728" s="2">
        <v>3</v>
      </c>
      <c r="W728" s="2">
        <v>-0.27777777777777779</v>
      </c>
      <c r="X728" s="2">
        <v>-0.39814814814814814</v>
      </c>
      <c r="Y728" s="2">
        <v>0.38297872340425543</v>
      </c>
      <c r="Z728" s="2">
        <v>1.7083333333333337</v>
      </c>
      <c r="AA728" s="2">
        <v>-0.72916666666666674</v>
      </c>
      <c r="AB728" s="2">
        <v>0.12</v>
      </c>
      <c r="AC728" s="2">
        <v>0.12</v>
      </c>
      <c r="AD728" s="2">
        <v>0.12</v>
      </c>
      <c r="AE728" s="2">
        <v>1.2</v>
      </c>
      <c r="AF728">
        <v>0.32500000000000001</v>
      </c>
      <c r="AG728" s="2">
        <v>-1.7647058823529412E-2</v>
      </c>
      <c r="AH728" s="2"/>
      <c r="AI728" s="2">
        <v>7.1428571428571426E-3</v>
      </c>
      <c r="AJ728" s="2"/>
    </row>
    <row r="729" spans="1:36" x14ac:dyDescent="0.2">
      <c r="A729" s="2" t="s">
        <v>2390</v>
      </c>
      <c r="B729" s="2" t="s">
        <v>2391</v>
      </c>
      <c r="C729" s="2" t="s">
        <v>1421</v>
      </c>
      <c r="D729" s="2" t="s">
        <v>149</v>
      </c>
      <c r="E729" s="2" t="s">
        <v>48</v>
      </c>
      <c r="F729" s="2" t="s">
        <v>808</v>
      </c>
      <c r="G729">
        <v>161.24</v>
      </c>
      <c r="H729">
        <v>100.22</v>
      </c>
      <c r="I729">
        <v>28.565300000000001</v>
      </c>
      <c r="J729">
        <v>39.003999999999998</v>
      </c>
      <c r="K729">
        <v>4.0939399999999999</v>
      </c>
      <c r="L729">
        <v>1.96</v>
      </c>
      <c r="M729">
        <v>1.23E-2</v>
      </c>
      <c r="N729" s="5">
        <v>44266</v>
      </c>
      <c r="O729">
        <v>159.68</v>
      </c>
      <c r="P729" s="5">
        <v>44306</v>
      </c>
      <c r="Q729" s="5">
        <v>44306</v>
      </c>
      <c r="R729" s="2" t="s">
        <v>104</v>
      </c>
      <c r="S729" s="2">
        <v>2013</v>
      </c>
      <c r="T729" s="2">
        <v>2021</v>
      </c>
      <c r="U729" s="2">
        <v>7</v>
      </c>
      <c r="V729" s="2">
        <v>1</v>
      </c>
      <c r="W729" s="2">
        <v>-5.7692307692307744E-2</v>
      </c>
      <c r="X729" s="2">
        <v>-0.1551724137931034</v>
      </c>
      <c r="Y729" s="2">
        <v>-0.5950413223140496</v>
      </c>
      <c r="Z729" s="2">
        <v>-0.71176470588235297</v>
      </c>
      <c r="AA729" s="2">
        <v>-0.74742268041237114</v>
      </c>
      <c r="AB729" s="2">
        <v>1.46</v>
      </c>
      <c r="AC729" s="2">
        <v>1.7</v>
      </c>
      <c r="AD729" s="2">
        <v>1.85</v>
      </c>
      <c r="AE729" s="2">
        <v>1.94</v>
      </c>
      <c r="AF729">
        <v>0.49</v>
      </c>
      <c r="AG729" s="2">
        <v>0.33953488372093021</v>
      </c>
      <c r="AH729" s="2">
        <v>0.62962962962962954</v>
      </c>
      <c r="AI729" s="2">
        <v>0.40217391304347833</v>
      </c>
      <c r="AJ729" s="2"/>
    </row>
    <row r="730" spans="1:36" x14ac:dyDescent="0.2">
      <c r="A730" s="2" t="s">
        <v>2392</v>
      </c>
      <c r="B730" s="2" t="s">
        <v>2393</v>
      </c>
      <c r="C730" s="2" t="s">
        <v>2394</v>
      </c>
      <c r="D730" s="2" t="s">
        <v>149</v>
      </c>
      <c r="E730" s="2" t="s">
        <v>36</v>
      </c>
      <c r="F730" s="2" t="s">
        <v>37</v>
      </c>
      <c r="G730">
        <v>17.5</v>
      </c>
      <c r="H730">
        <v>7.7</v>
      </c>
      <c r="J730">
        <v>13.419</v>
      </c>
      <c r="K730">
        <v>0.95089100000000004</v>
      </c>
      <c r="N730" s="5">
        <v>43902</v>
      </c>
      <c r="O730">
        <v>12.76</v>
      </c>
      <c r="P730" s="5">
        <v>44306</v>
      </c>
      <c r="Q730" s="5">
        <v>44306</v>
      </c>
      <c r="R730" s="2" t="s">
        <v>104</v>
      </c>
      <c r="S730" s="2">
        <v>2010</v>
      </c>
      <c r="T730" s="2">
        <v>2020</v>
      </c>
      <c r="U730" s="2">
        <v>5</v>
      </c>
      <c r="V730" s="2">
        <v>3</v>
      </c>
      <c r="W730" s="2">
        <v>-0.86475557274662496</v>
      </c>
      <c r="X730" s="2">
        <v>-0.93906585518634877</v>
      </c>
      <c r="Y730" s="2">
        <v>-0.97282608695652162</v>
      </c>
      <c r="Z730" s="2">
        <v>-0.75000000000000011</v>
      </c>
      <c r="AA730" s="2">
        <v>-0.75000000000000011</v>
      </c>
      <c r="AB730" s="2">
        <v>0.2</v>
      </c>
      <c r="AC730" s="2">
        <v>0.2</v>
      </c>
      <c r="AD730" s="2">
        <v>0.2</v>
      </c>
      <c r="AE730" s="2">
        <v>0.05</v>
      </c>
      <c r="AG730" s="2"/>
      <c r="AH730" s="2"/>
      <c r="AI730" s="2">
        <v>-1.2500000000000001E-2</v>
      </c>
      <c r="AJ730" s="2"/>
    </row>
    <row r="731" spans="1:36" x14ac:dyDescent="0.2">
      <c r="A731" s="2" t="s">
        <v>2395</v>
      </c>
      <c r="B731" s="2" t="s">
        <v>2396</v>
      </c>
      <c r="C731" s="2" t="s">
        <v>2397</v>
      </c>
      <c r="D731" s="2" t="s">
        <v>149</v>
      </c>
      <c r="E731" s="2" t="s">
        <v>40</v>
      </c>
      <c r="F731" s="2" t="s">
        <v>519</v>
      </c>
      <c r="G731">
        <v>77.12</v>
      </c>
      <c r="H731">
        <v>38.89</v>
      </c>
      <c r="I731">
        <v>28.491900000000001</v>
      </c>
      <c r="J731">
        <v>2.1459999999999999</v>
      </c>
      <c r="K731">
        <v>35.037300000000002</v>
      </c>
      <c r="L731">
        <v>1.92</v>
      </c>
      <c r="M731">
        <v>2.5499999999999998E-2</v>
      </c>
      <c r="N731" s="5">
        <v>44294</v>
      </c>
      <c r="O731">
        <v>75.19</v>
      </c>
      <c r="P731" s="5">
        <v>44306</v>
      </c>
      <c r="Q731" s="5">
        <v>44306</v>
      </c>
      <c r="R731" s="2" t="s">
        <v>104</v>
      </c>
      <c r="S731" s="2">
        <v>2014</v>
      </c>
      <c r="T731" s="2">
        <v>2021</v>
      </c>
      <c r="U731" s="2">
        <v>6</v>
      </c>
      <c r="V731" s="2">
        <v>1</v>
      </c>
      <c r="W731" s="2">
        <v>0.52380952380952372</v>
      </c>
      <c r="X731" s="2">
        <v>0.52380952380952372</v>
      </c>
      <c r="Y731" s="2">
        <v>0.29729729729729726</v>
      </c>
      <c r="Z731" s="2">
        <v>-0.2</v>
      </c>
      <c r="AA731" s="2">
        <v>-0.5</v>
      </c>
      <c r="AB731" s="2">
        <v>0.78</v>
      </c>
      <c r="AC731" s="2">
        <v>1.2</v>
      </c>
      <c r="AD731" s="2">
        <v>1.76</v>
      </c>
      <c r="AE731" s="2">
        <v>1.92</v>
      </c>
      <c r="AF731">
        <v>0.96</v>
      </c>
      <c r="AG731" s="2">
        <v>0.43333333333333335</v>
      </c>
      <c r="AH731" s="2"/>
      <c r="AI731" s="2">
        <v>0.39111111111111113</v>
      </c>
      <c r="AJ731" s="2">
        <v>0.5485714285714286</v>
      </c>
    </row>
    <row r="732" spans="1:36" x14ac:dyDescent="0.2">
      <c r="A732" s="2" t="s">
        <v>2398</v>
      </c>
      <c r="B732" s="2" t="s">
        <v>2399</v>
      </c>
      <c r="C732" s="2" t="s">
        <v>2400</v>
      </c>
      <c r="D732" s="2" t="s">
        <v>149</v>
      </c>
      <c r="E732" s="2" t="s">
        <v>127</v>
      </c>
      <c r="F732" s="2" t="s">
        <v>239</v>
      </c>
      <c r="G732">
        <v>593.29</v>
      </c>
      <c r="H732">
        <v>363.03</v>
      </c>
      <c r="I732">
        <v>66.509799999999998</v>
      </c>
      <c r="J732">
        <v>29.068999999999999</v>
      </c>
      <c r="K732">
        <v>18.9057</v>
      </c>
      <c r="N732" s="5"/>
      <c r="O732">
        <v>549.57000000000005</v>
      </c>
      <c r="P732" s="5">
        <v>44306</v>
      </c>
      <c r="Q732" s="5">
        <v>44306</v>
      </c>
      <c r="R732" s="2" t="s">
        <v>1556</v>
      </c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G732" s="2"/>
      <c r="AH732" s="2"/>
      <c r="AI732" s="2"/>
      <c r="AJ732" s="2"/>
    </row>
    <row r="733" spans="1:36" x14ac:dyDescent="0.2">
      <c r="A733" s="2" t="s">
        <v>2401</v>
      </c>
      <c r="B733" s="2" t="s">
        <v>2402</v>
      </c>
      <c r="C733" s="2" t="s">
        <v>2403</v>
      </c>
      <c r="D733" s="2" t="s">
        <v>149</v>
      </c>
      <c r="E733" s="2" t="s">
        <v>127</v>
      </c>
      <c r="F733" s="2" t="s">
        <v>1320</v>
      </c>
      <c r="G733">
        <v>134.33000000000001</v>
      </c>
      <c r="H733">
        <v>64.2</v>
      </c>
      <c r="I733">
        <v>38.6143</v>
      </c>
      <c r="J733">
        <v>122.111</v>
      </c>
      <c r="K733">
        <v>0.87404099999999996</v>
      </c>
      <c r="L733">
        <v>0.78</v>
      </c>
      <c r="M733">
        <v>7.3000000000000001E-3</v>
      </c>
      <c r="N733" s="5">
        <v>44266</v>
      </c>
      <c r="O733">
        <v>106.73</v>
      </c>
      <c r="P733" s="5">
        <v>44306</v>
      </c>
      <c r="Q733" s="5">
        <v>44306</v>
      </c>
      <c r="R733" s="2" t="s">
        <v>1421</v>
      </c>
      <c r="S733" s="2">
        <v>2014</v>
      </c>
      <c r="T733" s="2">
        <v>2021</v>
      </c>
      <c r="U733" s="2">
        <v>3</v>
      </c>
      <c r="V733" s="2">
        <v>4</v>
      </c>
      <c r="W733" s="2">
        <v>-0.87903225806451613</v>
      </c>
      <c r="X733" s="2">
        <v>-0.87903225806451613</v>
      </c>
      <c r="Y733" s="2">
        <v>-0.89761092150170663</v>
      </c>
      <c r="Z733" s="2">
        <v>-0.82035928143712578</v>
      </c>
      <c r="AA733" s="2">
        <v>-0.93534482758620696</v>
      </c>
      <c r="AB733" s="2">
        <v>0.72799999999999998</v>
      </c>
      <c r="AC733" s="2">
        <v>0.33400000000000002</v>
      </c>
      <c r="AD733" s="2">
        <v>1.96</v>
      </c>
      <c r="AE733" s="2">
        <v>0.92800000000000005</v>
      </c>
      <c r="AF733">
        <v>0.06</v>
      </c>
      <c r="AG733" s="2">
        <v>4.521739130434782E-2</v>
      </c>
      <c r="AH733" s="2">
        <v>3.515789473684211E-2</v>
      </c>
      <c r="AI733" s="2">
        <v>5.9938837920489291E-2</v>
      </c>
      <c r="AJ733" s="2"/>
    </row>
    <row r="734" spans="1:36" x14ac:dyDescent="0.2">
      <c r="A734" s="2" t="s">
        <v>2404</v>
      </c>
      <c r="B734" s="2" t="s">
        <v>2405</v>
      </c>
      <c r="C734" s="2" t="s">
        <v>2406</v>
      </c>
      <c r="D734" s="2" t="s">
        <v>149</v>
      </c>
      <c r="E734" s="2" t="s">
        <v>132</v>
      </c>
      <c r="F734" s="2" t="s">
        <v>788</v>
      </c>
      <c r="G734">
        <v>27.06</v>
      </c>
      <c r="H734">
        <v>11.05</v>
      </c>
      <c r="J734">
        <v>9.1280000000000001</v>
      </c>
      <c r="K734">
        <v>2.9031600000000002</v>
      </c>
      <c r="L734">
        <v>0.92</v>
      </c>
      <c r="M734">
        <v>3.4700000000000002E-2</v>
      </c>
      <c r="N734" s="5">
        <v>44252</v>
      </c>
      <c r="O734">
        <v>26.5</v>
      </c>
      <c r="P734" s="5">
        <v>44306</v>
      </c>
      <c r="Q734" s="5">
        <v>44306</v>
      </c>
      <c r="R734" s="2" t="s">
        <v>104</v>
      </c>
      <c r="S734" s="2">
        <v>1987</v>
      </c>
      <c r="T734" s="2">
        <v>2021</v>
      </c>
      <c r="U734" s="2">
        <v>18</v>
      </c>
      <c r="V734" s="2">
        <v>4</v>
      </c>
      <c r="W734" s="2">
        <v>1.1904761904761905</v>
      </c>
      <c r="X734" s="2">
        <v>-0.6515151515151516</v>
      </c>
      <c r="Y734" s="2">
        <v>-0.69736842105263164</v>
      </c>
      <c r="Z734" s="2">
        <v>-0.75</v>
      </c>
      <c r="AA734" s="2">
        <v>-0.75</v>
      </c>
      <c r="AB734" s="2">
        <v>0.88</v>
      </c>
      <c r="AC734" s="2">
        <v>0.92</v>
      </c>
      <c r="AD734" s="2">
        <v>0.92</v>
      </c>
      <c r="AE734" s="2">
        <v>0.92</v>
      </c>
      <c r="AF734">
        <v>0.23</v>
      </c>
      <c r="AG734" s="2">
        <v>0.15714285714285717</v>
      </c>
      <c r="AH734" s="2">
        <v>-6.3013698630136991E-2</v>
      </c>
      <c r="AI734" s="2"/>
      <c r="AJ734" s="2"/>
    </row>
    <row r="735" spans="1:36" x14ac:dyDescent="0.2">
      <c r="A735" s="2" t="s">
        <v>2407</v>
      </c>
      <c r="B735" s="2" t="s">
        <v>2408</v>
      </c>
      <c r="C735" s="2" t="s">
        <v>2409</v>
      </c>
      <c r="D735" s="2" t="s">
        <v>149</v>
      </c>
      <c r="E735" s="2" t="s">
        <v>110</v>
      </c>
      <c r="F735" s="2" t="s">
        <v>2410</v>
      </c>
      <c r="G735">
        <v>72.22</v>
      </c>
      <c r="H735">
        <v>49.36</v>
      </c>
      <c r="I735">
        <v>18.747199999999999</v>
      </c>
      <c r="J735">
        <v>28.748999999999999</v>
      </c>
      <c r="K735">
        <v>2.2901699999999998</v>
      </c>
      <c r="L735">
        <v>2.2000000000000002</v>
      </c>
      <c r="M735">
        <v>3.3399999999999999E-2</v>
      </c>
      <c r="N735" s="5">
        <v>44258</v>
      </c>
      <c r="O735">
        <v>65.84</v>
      </c>
      <c r="P735" s="5">
        <v>44306</v>
      </c>
      <c r="Q735" s="5">
        <v>44306</v>
      </c>
      <c r="R735" s="2" t="s">
        <v>104</v>
      </c>
      <c r="S735" s="2">
        <v>1987</v>
      </c>
      <c r="T735" s="2">
        <v>2021</v>
      </c>
      <c r="U735" s="2">
        <v>12</v>
      </c>
      <c r="V735" s="2">
        <v>8</v>
      </c>
      <c r="W735" s="2">
        <v>0.45245200306335343</v>
      </c>
      <c r="X735" s="2">
        <v>1.4444444444444446</v>
      </c>
      <c r="Y735" s="2">
        <v>3.4000000000000004</v>
      </c>
      <c r="Z735" s="2">
        <v>-1.785714285714287E-2</v>
      </c>
      <c r="AA735" s="2">
        <v>-0.47115384615384615</v>
      </c>
      <c r="AB735" s="2">
        <v>0.25</v>
      </c>
      <c r="AC735" s="2">
        <v>0.56000000000000005</v>
      </c>
      <c r="AD735" s="2">
        <v>1.44</v>
      </c>
      <c r="AE735" s="2">
        <v>1.04</v>
      </c>
      <c r="AF735">
        <v>0.55000000000000004</v>
      </c>
      <c r="AG735" s="2"/>
      <c r="AH735" s="2"/>
      <c r="AI735" s="2">
        <v>0.37894736842105264</v>
      </c>
      <c r="AJ735" s="2"/>
    </row>
    <row r="736" spans="1:36" x14ac:dyDescent="0.2">
      <c r="A736" s="2" t="s">
        <v>2411</v>
      </c>
      <c r="B736" s="2" t="s">
        <v>2412</v>
      </c>
      <c r="C736" s="2" t="s">
        <v>2413</v>
      </c>
      <c r="D736" s="2" t="s">
        <v>149</v>
      </c>
      <c r="E736" s="2" t="s">
        <v>127</v>
      </c>
      <c r="F736" s="2" t="s">
        <v>998</v>
      </c>
      <c r="G736">
        <v>27.68</v>
      </c>
      <c r="H736">
        <v>8.26</v>
      </c>
      <c r="J736">
        <v>13.765000000000001</v>
      </c>
      <c r="K736">
        <v>1.92445</v>
      </c>
      <c r="L736">
        <v>0.2</v>
      </c>
      <c r="M736">
        <v>7.4999999999999997E-3</v>
      </c>
      <c r="N736" s="5">
        <v>44271</v>
      </c>
      <c r="O736">
        <v>26.49</v>
      </c>
      <c r="P736" s="5">
        <v>44306</v>
      </c>
      <c r="Q736" s="5">
        <v>44306</v>
      </c>
      <c r="R736" s="2" t="s">
        <v>104</v>
      </c>
      <c r="S736" s="2">
        <v>2016</v>
      </c>
      <c r="T736" s="2">
        <v>2021</v>
      </c>
      <c r="U736" s="2">
        <v>0</v>
      </c>
      <c r="V736" s="2">
        <v>1</v>
      </c>
      <c r="W736" s="2">
        <v>-0.5</v>
      </c>
      <c r="X736" s="2"/>
      <c r="Y736" s="2">
        <v>-0.5</v>
      </c>
      <c r="Z736" s="2">
        <v>-0.5</v>
      </c>
      <c r="AA736" s="2">
        <v>-0.5</v>
      </c>
      <c r="AB736" s="2">
        <v>0.2</v>
      </c>
      <c r="AC736" s="2">
        <v>0.2</v>
      </c>
      <c r="AD736" s="2">
        <v>0.2</v>
      </c>
      <c r="AE736" s="2">
        <v>0.2</v>
      </c>
      <c r="AF736">
        <v>0.1</v>
      </c>
      <c r="AG736" s="2">
        <v>-0.15384615384615383</v>
      </c>
      <c r="AH736" s="2">
        <v>-7.6923076923076927E-2</v>
      </c>
      <c r="AI736" s="2"/>
      <c r="AJ736" s="2">
        <v>-9.0909090909090925E-2</v>
      </c>
    </row>
    <row r="737" spans="1:36" x14ac:dyDescent="0.2">
      <c r="A737" s="2" t="s">
        <v>2414</v>
      </c>
      <c r="B737" s="2" t="s">
        <v>2415</v>
      </c>
      <c r="C737" s="2" t="s">
        <v>2416</v>
      </c>
      <c r="D737" s="2" t="s">
        <v>149</v>
      </c>
      <c r="E737" s="2" t="s">
        <v>127</v>
      </c>
      <c r="F737" s="2" t="s">
        <v>998</v>
      </c>
      <c r="G737">
        <v>25.64</v>
      </c>
      <c r="H737">
        <v>8.5500000000000007</v>
      </c>
      <c r="J737">
        <v>13.765000000000001</v>
      </c>
      <c r="K737">
        <v>1.7951299999999999</v>
      </c>
      <c r="L737">
        <v>0.2</v>
      </c>
      <c r="M737">
        <v>8.0000000000000002E-3</v>
      </c>
      <c r="N737" s="5">
        <v>44271</v>
      </c>
      <c r="O737">
        <v>24.71</v>
      </c>
      <c r="P737" s="5">
        <v>44306</v>
      </c>
      <c r="Q737" s="5">
        <v>44306</v>
      </c>
      <c r="R737" s="2" t="s">
        <v>104</v>
      </c>
      <c r="S737" s="2">
        <v>2016</v>
      </c>
      <c r="T737" s="2">
        <v>2021</v>
      </c>
      <c r="U737" s="2">
        <v>0</v>
      </c>
      <c r="V737" s="2">
        <v>1</v>
      </c>
      <c r="W737" s="2">
        <v>-0.5</v>
      </c>
      <c r="X737" s="2"/>
      <c r="Y737" s="2">
        <v>-0.5</v>
      </c>
      <c r="Z737" s="2">
        <v>-0.5</v>
      </c>
      <c r="AA737" s="2">
        <v>-0.5</v>
      </c>
      <c r="AB737" s="2">
        <v>0.2</v>
      </c>
      <c r="AC737" s="2">
        <v>0.2</v>
      </c>
      <c r="AD737" s="2">
        <v>0.2</v>
      </c>
      <c r="AE737" s="2">
        <v>0.2</v>
      </c>
      <c r="AF737">
        <v>0.1</v>
      </c>
      <c r="AG737" s="2">
        <v>-0.15384615384615383</v>
      </c>
      <c r="AH737" s="2">
        <v>-7.6923076923076927E-2</v>
      </c>
      <c r="AI737" s="2"/>
      <c r="AJ737" s="2">
        <v>-9.0909090909090925E-2</v>
      </c>
    </row>
    <row r="738" spans="1:36" x14ac:dyDescent="0.2">
      <c r="A738" s="2" t="s">
        <v>2417</v>
      </c>
      <c r="B738" s="2" t="s">
        <v>2418</v>
      </c>
      <c r="C738" s="2" t="s">
        <v>2419</v>
      </c>
      <c r="D738" s="2" t="s">
        <v>149</v>
      </c>
      <c r="E738" s="2" t="s">
        <v>501</v>
      </c>
      <c r="F738" s="2" t="s">
        <v>1584</v>
      </c>
      <c r="G738">
        <v>87.69</v>
      </c>
      <c r="H738">
        <v>55.655000000000001</v>
      </c>
      <c r="I738">
        <v>54.412199999999999</v>
      </c>
      <c r="J738">
        <v>18.629000000000001</v>
      </c>
      <c r="K738">
        <v>4.3228299999999997</v>
      </c>
      <c r="L738">
        <v>1.54</v>
      </c>
      <c r="M738">
        <v>1.9099999999999999E-2</v>
      </c>
      <c r="N738" s="5">
        <v>44252</v>
      </c>
      <c r="O738">
        <v>80.53</v>
      </c>
      <c r="P738" s="5">
        <v>44306</v>
      </c>
      <c r="Q738" s="5">
        <v>44306</v>
      </c>
      <c r="R738" s="2" t="s">
        <v>104</v>
      </c>
      <c r="S738" s="2">
        <v>1983</v>
      </c>
      <c r="T738" s="2">
        <v>2021</v>
      </c>
      <c r="U738" s="2">
        <v>35</v>
      </c>
      <c r="V738" s="2">
        <v>3</v>
      </c>
      <c r="W738" s="2">
        <v>2.4222222222222225</v>
      </c>
      <c r="X738" s="2">
        <v>-0.4689655172413793</v>
      </c>
      <c r="Y738" s="2">
        <v>-0.55747126436781613</v>
      </c>
      <c r="Z738" s="2">
        <v>-0.65315315315315314</v>
      </c>
      <c r="AA738" s="2">
        <v>-0.72499999999999998</v>
      </c>
      <c r="AB738" s="2">
        <v>0.98299999999999998</v>
      </c>
      <c r="AC738" s="2">
        <v>1.1100000000000001</v>
      </c>
      <c r="AD738" s="2">
        <v>1.25</v>
      </c>
      <c r="AE738" s="2">
        <v>1.4</v>
      </c>
      <c r="AF738">
        <v>0.38500000000000001</v>
      </c>
      <c r="AG738" s="2">
        <v>0.35107142857142859</v>
      </c>
      <c r="AH738" s="2">
        <v>0.31714285714285717</v>
      </c>
      <c r="AI738" s="2">
        <v>0.65789473684210531</v>
      </c>
      <c r="AJ738" s="2"/>
    </row>
    <row r="739" spans="1:36" x14ac:dyDescent="0.2">
      <c r="A739" s="2" t="s">
        <v>2420</v>
      </c>
      <c r="B739" s="2" t="s">
        <v>2421</v>
      </c>
      <c r="C739" s="2" t="s">
        <v>2422</v>
      </c>
      <c r="D739" s="2" t="s">
        <v>149</v>
      </c>
      <c r="E739" s="2" t="s">
        <v>44</v>
      </c>
      <c r="F739" s="2" t="s">
        <v>855</v>
      </c>
      <c r="G739">
        <v>147.94999999999999</v>
      </c>
      <c r="H739">
        <v>83.61</v>
      </c>
      <c r="I739">
        <v>59.424999999999997</v>
      </c>
      <c r="J739">
        <v>7.5510000000000002</v>
      </c>
      <c r="K739">
        <v>16.833500000000001</v>
      </c>
      <c r="L739">
        <v>1.1000000000000001</v>
      </c>
      <c r="M739">
        <v>8.6999999999999994E-3</v>
      </c>
      <c r="N739" s="5">
        <v>44253</v>
      </c>
      <c r="O739">
        <v>127.11</v>
      </c>
      <c r="P739" s="5">
        <v>44306</v>
      </c>
      <c r="Q739" s="5">
        <v>44306</v>
      </c>
      <c r="R739" s="2" t="s">
        <v>1929</v>
      </c>
      <c r="S739" s="2">
        <v>1987</v>
      </c>
      <c r="T739" s="2">
        <v>2021</v>
      </c>
      <c r="U739" s="2">
        <v>28</v>
      </c>
      <c r="V739" s="2">
        <v>3</v>
      </c>
      <c r="W739" s="2">
        <v>-0.31795634920634913</v>
      </c>
      <c r="X739" s="2">
        <v>-0.45</v>
      </c>
      <c r="Y739" s="2">
        <v>-0.58333333333333337</v>
      </c>
      <c r="Z739" s="2">
        <v>-0.66463414634146334</v>
      </c>
      <c r="AA739" s="2">
        <v>-0.7277227722772277</v>
      </c>
      <c r="AB739" s="2">
        <v>0.74</v>
      </c>
      <c r="AC739" s="2">
        <v>0.82</v>
      </c>
      <c r="AD739" s="2">
        <v>0.90500000000000003</v>
      </c>
      <c r="AE739" s="2">
        <v>1.01</v>
      </c>
      <c r="AF739">
        <v>0.27500000000000002</v>
      </c>
      <c r="AG739" s="2">
        <v>0.29599999999999999</v>
      </c>
      <c r="AH739" s="2">
        <v>0.68333333333333335</v>
      </c>
      <c r="AI739" s="2">
        <v>0.36199999999999999</v>
      </c>
      <c r="AJ739" s="2">
        <v>0.63124999999999998</v>
      </c>
    </row>
    <row r="740" spans="1:36" x14ac:dyDescent="0.2">
      <c r="A740" s="2" t="s">
        <v>2423</v>
      </c>
      <c r="B740" s="2" t="s">
        <v>2424</v>
      </c>
      <c r="C740" s="2" t="s">
        <v>2425</v>
      </c>
      <c r="D740" s="2" t="s">
        <v>149</v>
      </c>
      <c r="E740" s="2" t="s">
        <v>501</v>
      </c>
      <c r="F740" s="2" t="s">
        <v>1670</v>
      </c>
      <c r="G740">
        <v>27.24</v>
      </c>
      <c r="H740">
        <v>21.09</v>
      </c>
      <c r="J740">
        <v>12.436999999999999</v>
      </c>
      <c r="K740">
        <v>2.10501</v>
      </c>
      <c r="L740">
        <v>0.88</v>
      </c>
      <c r="M740">
        <v>3.3599999999999998E-2</v>
      </c>
      <c r="N740" s="5">
        <v>44315</v>
      </c>
      <c r="O740">
        <v>26.18</v>
      </c>
      <c r="P740" s="5">
        <v>44306</v>
      </c>
      <c r="Q740" s="5">
        <v>44306</v>
      </c>
      <c r="R740" s="2" t="s">
        <v>104</v>
      </c>
      <c r="S740" s="2">
        <v>1985</v>
      </c>
      <c r="T740" s="2">
        <v>2021</v>
      </c>
      <c r="U740" s="2">
        <v>23</v>
      </c>
      <c r="V740" s="2">
        <v>4</v>
      </c>
      <c r="W740" s="2">
        <v>-0.28218112527897049</v>
      </c>
      <c r="X740" s="2">
        <v>-0.45107863049108499</v>
      </c>
      <c r="Y740" s="2">
        <v>-0.65625</v>
      </c>
      <c r="Z740" s="2">
        <v>-0.71794871794871795</v>
      </c>
      <c r="AA740" s="2">
        <v>-0.73809523809523814</v>
      </c>
      <c r="AB740" s="2">
        <v>0.7</v>
      </c>
      <c r="AC740" s="2">
        <v>0.78</v>
      </c>
      <c r="AD740" s="2">
        <v>0.8</v>
      </c>
      <c r="AE740" s="2">
        <v>0.84</v>
      </c>
      <c r="AF740">
        <v>0.22</v>
      </c>
      <c r="AG740" s="2"/>
      <c r="AH740" s="2"/>
      <c r="AI740" s="2"/>
      <c r="AJ740" s="2"/>
    </row>
    <row r="741" spans="1:36" x14ac:dyDescent="0.2">
      <c r="A741" s="2" t="s">
        <v>2426</v>
      </c>
      <c r="B741" s="2" t="s">
        <v>2427</v>
      </c>
      <c r="C741" s="2" t="s">
        <v>2428</v>
      </c>
      <c r="D741" s="2" t="s">
        <v>149</v>
      </c>
      <c r="E741" s="2" t="s">
        <v>52</v>
      </c>
      <c r="F741" s="2" t="s">
        <v>265</v>
      </c>
      <c r="G741">
        <v>278.37</v>
      </c>
      <c r="H741">
        <v>147.37</v>
      </c>
      <c r="I741">
        <v>34.874299999999998</v>
      </c>
      <c r="J741">
        <v>58.671999999999997</v>
      </c>
      <c r="K741">
        <v>4.6582699999999999</v>
      </c>
      <c r="L741">
        <v>3.96</v>
      </c>
      <c r="M741">
        <v>1.4500000000000001E-2</v>
      </c>
      <c r="N741" s="5">
        <v>44231</v>
      </c>
      <c r="O741">
        <v>273.31</v>
      </c>
      <c r="P741" s="5">
        <v>44306</v>
      </c>
      <c r="Q741" s="5">
        <v>44306</v>
      </c>
      <c r="R741" s="2" t="s">
        <v>104</v>
      </c>
      <c r="S741" s="2">
        <v>1983</v>
      </c>
      <c r="T741" s="2">
        <v>2021</v>
      </c>
      <c r="U741" s="2">
        <v>31</v>
      </c>
      <c r="V741" s="2">
        <v>3</v>
      </c>
      <c r="W741" s="2">
        <v>2.1821337653320989</v>
      </c>
      <c r="X741" s="2">
        <v>-0.55405405405405406</v>
      </c>
      <c r="Y741" s="2">
        <v>-0.58050847457627119</v>
      </c>
      <c r="Z741" s="2">
        <v>-0.67434210526315785</v>
      </c>
      <c r="AA741" s="2">
        <v>-0.73670212765957444</v>
      </c>
      <c r="AB741" s="2">
        <v>2.44</v>
      </c>
      <c r="AC741" s="2">
        <v>3.04</v>
      </c>
      <c r="AD741" s="2">
        <v>3.6</v>
      </c>
      <c r="AE741" s="2">
        <v>3.76</v>
      </c>
      <c r="AF741">
        <v>0.99</v>
      </c>
      <c r="AG741" s="2">
        <v>0.13118279569892471</v>
      </c>
      <c r="AH741" s="2">
        <v>0.32</v>
      </c>
      <c r="AI741" s="2">
        <v>0.34951456310679613</v>
      </c>
      <c r="AJ741" s="2"/>
    </row>
    <row r="742" spans="1:36" x14ac:dyDescent="0.2">
      <c r="A742" s="2" t="s">
        <v>2429</v>
      </c>
      <c r="B742" s="2" t="s">
        <v>2430</v>
      </c>
      <c r="C742" s="2" t="s">
        <v>2431</v>
      </c>
      <c r="D742" s="2" t="s">
        <v>149</v>
      </c>
      <c r="E742" s="2" t="s">
        <v>48</v>
      </c>
      <c r="F742" s="2" t="s">
        <v>56</v>
      </c>
      <c r="G742">
        <v>109.49</v>
      </c>
      <c r="H742">
        <v>67.430000000000007</v>
      </c>
      <c r="I742">
        <v>19.6648</v>
      </c>
      <c r="J742">
        <v>51.866999999999997</v>
      </c>
      <c r="K742">
        <v>2.0701000000000001</v>
      </c>
      <c r="L742">
        <v>2.8</v>
      </c>
      <c r="M742">
        <v>2.6100000000000002E-2</v>
      </c>
      <c r="N742" s="5">
        <v>44266</v>
      </c>
      <c r="O742">
        <v>107.37</v>
      </c>
      <c r="P742" s="5">
        <v>44306</v>
      </c>
      <c r="Q742" s="5">
        <v>44306</v>
      </c>
      <c r="R742" s="2" t="s">
        <v>104</v>
      </c>
      <c r="S742" s="2">
        <v>1987</v>
      </c>
      <c r="T742" s="2">
        <v>2021</v>
      </c>
      <c r="U742" s="2">
        <v>28</v>
      </c>
      <c r="V742" s="2">
        <v>3</v>
      </c>
      <c r="W742" s="2">
        <v>7.9360941609007574</v>
      </c>
      <c r="X742" s="2">
        <v>-0.46153846153846162</v>
      </c>
      <c r="Y742" s="2">
        <v>-0.52702702702702708</v>
      </c>
      <c r="Z742" s="2">
        <v>-0.63917525773195882</v>
      </c>
      <c r="AA742" s="2">
        <v>-0.74999999999999989</v>
      </c>
      <c r="AB742" s="2">
        <v>1.6</v>
      </c>
      <c r="AC742" s="2">
        <v>1.94</v>
      </c>
      <c r="AD742" s="2">
        <v>2.6</v>
      </c>
      <c r="AE742" s="2">
        <v>2.8</v>
      </c>
      <c r="AF742">
        <v>0.7</v>
      </c>
      <c r="AG742" s="2">
        <v>0.32653061224489793</v>
      </c>
      <c r="AH742" s="2">
        <v>0.29393939393939394</v>
      </c>
      <c r="AI742" s="2">
        <v>0.39393939393939398</v>
      </c>
      <c r="AJ742" s="2"/>
    </row>
    <row r="743" spans="1:36" x14ac:dyDescent="0.2">
      <c r="A743" s="2" t="s">
        <v>2432</v>
      </c>
      <c r="B743" s="2" t="s">
        <v>2433</v>
      </c>
      <c r="C743" s="2" t="s">
        <v>2434</v>
      </c>
      <c r="D743" s="2" t="s">
        <v>149</v>
      </c>
      <c r="E743" s="2" t="s">
        <v>52</v>
      </c>
      <c r="F743" s="2" t="s">
        <v>905</v>
      </c>
      <c r="G743">
        <v>357.12</v>
      </c>
      <c r="H743">
        <v>282.88</v>
      </c>
      <c r="I743">
        <v>18.136600000000001</v>
      </c>
      <c r="J743">
        <v>63.454999999999998</v>
      </c>
      <c r="K743">
        <v>5.4391299999999996</v>
      </c>
      <c r="L743">
        <v>5.8</v>
      </c>
      <c r="M743">
        <v>1.6799999999999999E-2</v>
      </c>
      <c r="N743" s="5">
        <v>44253</v>
      </c>
      <c r="O743">
        <v>345.14</v>
      </c>
      <c r="P743" s="5">
        <v>44306</v>
      </c>
      <c r="Q743" s="5">
        <v>44306</v>
      </c>
      <c r="R743" s="2" t="s">
        <v>104</v>
      </c>
      <c r="S743" s="2">
        <v>1983</v>
      </c>
      <c r="T743" s="2">
        <v>2021</v>
      </c>
      <c r="U743" s="2">
        <v>21</v>
      </c>
      <c r="V743" s="2">
        <v>2</v>
      </c>
      <c r="W743" s="2">
        <v>4.3495270280241423</v>
      </c>
      <c r="X743" s="2">
        <v>-0.4649446494464945</v>
      </c>
      <c r="Y743" s="2">
        <v>-0.58571428571428563</v>
      </c>
      <c r="Z743" s="2">
        <v>-0.6914893617021276</v>
      </c>
      <c r="AA743" s="2">
        <v>-0.74426807760141089</v>
      </c>
      <c r="AB743" s="2">
        <v>3.9</v>
      </c>
      <c r="AC743" s="2">
        <v>4.7</v>
      </c>
      <c r="AD743" s="2">
        <v>5.16</v>
      </c>
      <c r="AE743" s="2">
        <v>5.67</v>
      </c>
      <c r="AF743">
        <v>1.45</v>
      </c>
      <c r="AG743" s="2">
        <v>0.33913043478260868</v>
      </c>
      <c r="AH743" s="2">
        <v>0.25405405405405407</v>
      </c>
      <c r="AI743" s="2">
        <v>0.39090909090909098</v>
      </c>
      <c r="AJ743" s="2"/>
    </row>
    <row r="744" spans="1:36" x14ac:dyDescent="0.2">
      <c r="A744" s="2" t="s">
        <v>2435</v>
      </c>
      <c r="B744" s="2" t="s">
        <v>2436</v>
      </c>
      <c r="C744" s="2" t="s">
        <v>2437</v>
      </c>
      <c r="D744" s="2" t="s">
        <v>149</v>
      </c>
      <c r="E744" s="2" t="s">
        <v>110</v>
      </c>
      <c r="F744" s="2" t="s">
        <v>220</v>
      </c>
      <c r="G744">
        <v>82.76</v>
      </c>
      <c r="H744">
        <v>34.72</v>
      </c>
      <c r="I744">
        <v>33.188200000000002</v>
      </c>
      <c r="J744">
        <v>35.695</v>
      </c>
      <c r="K744">
        <v>2.1989100000000001</v>
      </c>
      <c r="L744">
        <v>1.62</v>
      </c>
      <c r="M744">
        <v>2.06E-2</v>
      </c>
      <c r="N744" s="5">
        <v>44285</v>
      </c>
      <c r="O744">
        <v>78.489999999999995</v>
      </c>
      <c r="P744" s="5">
        <v>44306</v>
      </c>
      <c r="Q744" s="5">
        <v>44306</v>
      </c>
      <c r="R744" s="2" t="s">
        <v>578</v>
      </c>
      <c r="S744" s="2">
        <v>1984</v>
      </c>
      <c r="T744" s="2">
        <v>2021</v>
      </c>
      <c r="U744" s="2">
        <v>34</v>
      </c>
      <c r="V744" s="2">
        <v>3</v>
      </c>
      <c r="W744" s="2">
        <v>26.000000000000004</v>
      </c>
      <c r="X744" s="2">
        <v>-0.72672064777327938</v>
      </c>
      <c r="Y744" s="2">
        <v>-0.73053892215568861</v>
      </c>
      <c r="Z744" s="2">
        <v>-0.73701298701298701</v>
      </c>
      <c r="AA744" s="2">
        <v>-0.74907063197026025</v>
      </c>
      <c r="AB744" s="2">
        <v>1.514</v>
      </c>
      <c r="AC744" s="2">
        <v>1.54</v>
      </c>
      <c r="AD744" s="2">
        <v>1.603</v>
      </c>
      <c r="AE744" s="2">
        <v>1.6140000000000001</v>
      </c>
      <c r="AF744">
        <v>0.40500000000000003</v>
      </c>
      <c r="AG744" s="2">
        <v>0.36926829268292688</v>
      </c>
      <c r="AH744" s="2">
        <v>0.20810810810810809</v>
      </c>
      <c r="AI744" s="2">
        <v>0.39097560975609758</v>
      </c>
      <c r="AJ744" s="2"/>
    </row>
    <row r="745" spans="1:36" x14ac:dyDescent="0.2">
      <c r="A745" s="2" t="s">
        <v>2438</v>
      </c>
      <c r="B745" s="2" t="s">
        <v>2439</v>
      </c>
      <c r="C745" s="2" t="s">
        <v>2440</v>
      </c>
      <c r="D745" s="2" t="s">
        <v>149</v>
      </c>
      <c r="E745" s="2" t="s">
        <v>40</v>
      </c>
      <c r="F745" s="2" t="s">
        <v>41</v>
      </c>
      <c r="G745">
        <v>619.88</v>
      </c>
      <c r="H745">
        <v>257</v>
      </c>
      <c r="I745">
        <v>87.949299999999994</v>
      </c>
      <c r="J745">
        <v>27.247</v>
      </c>
      <c r="K745">
        <v>22.272200000000002</v>
      </c>
      <c r="L745">
        <v>0.64</v>
      </c>
      <c r="M745">
        <v>1E-3</v>
      </c>
      <c r="N745" s="5">
        <v>44264</v>
      </c>
      <c r="O745">
        <v>606.85</v>
      </c>
      <c r="P745" s="5">
        <v>44306</v>
      </c>
      <c r="Q745" s="5">
        <v>44306</v>
      </c>
      <c r="R745" s="2" t="s">
        <v>1556</v>
      </c>
      <c r="S745" s="2">
        <v>2013</v>
      </c>
      <c r="T745" s="2">
        <v>2020</v>
      </c>
      <c r="U745" s="2">
        <v>6</v>
      </c>
      <c r="V745" s="2">
        <v>0</v>
      </c>
      <c r="W745" s="2">
        <v>1.0645161290322582</v>
      </c>
      <c r="X745" s="2">
        <v>1.0645161290322582</v>
      </c>
      <c r="Y745" s="2">
        <v>0.61616161616161613</v>
      </c>
      <c r="Z745" s="2">
        <v>0.12280701754385975</v>
      </c>
      <c r="AA745" s="2">
        <v>0</v>
      </c>
      <c r="AB745" s="2">
        <v>0.56999999999999995</v>
      </c>
      <c r="AC745" s="2">
        <v>0.61</v>
      </c>
      <c r="AD745" s="2">
        <v>0.64</v>
      </c>
      <c r="AE745" s="2">
        <v>0.64</v>
      </c>
      <c r="AG745" s="2">
        <v>0.2192307692307692</v>
      </c>
      <c r="AH745" s="2">
        <v>0.12708333333333333</v>
      </c>
      <c r="AI745" s="2">
        <v>9.6969696969696983E-2</v>
      </c>
      <c r="AJ745" s="2">
        <v>0.14222222222222222</v>
      </c>
    </row>
    <row r="746" spans="1:36" x14ac:dyDescent="0.2">
      <c r="A746" s="2" t="s">
        <v>2441</v>
      </c>
      <c r="B746" s="2" t="s">
        <v>2442</v>
      </c>
      <c r="C746" s="2" t="s">
        <v>2443</v>
      </c>
      <c r="D746" s="2" t="s">
        <v>149</v>
      </c>
      <c r="E746" s="2" t="s">
        <v>44</v>
      </c>
      <c r="F746" s="2" t="s">
        <v>191</v>
      </c>
      <c r="G746">
        <v>539.76</v>
      </c>
      <c r="H746">
        <v>329.19</v>
      </c>
      <c r="I746">
        <v>22.790900000000001</v>
      </c>
      <c r="J746">
        <v>1.972</v>
      </c>
      <c r="K746">
        <v>271.94200000000001</v>
      </c>
      <c r="N746" s="5"/>
      <c r="O746">
        <v>536.27</v>
      </c>
      <c r="P746" s="5">
        <v>44306</v>
      </c>
      <c r="Q746" s="5">
        <v>44306</v>
      </c>
      <c r="R746" s="2" t="s">
        <v>1546</v>
      </c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G746" s="2"/>
      <c r="AH746" s="2"/>
      <c r="AI746" s="2"/>
      <c r="AJ746" s="2"/>
    </row>
    <row r="747" spans="1:36" x14ac:dyDescent="0.2">
      <c r="A747" s="2" t="s">
        <v>2444</v>
      </c>
      <c r="B747" s="2" t="s">
        <v>2445</v>
      </c>
      <c r="C747" s="2" t="s">
        <v>2446</v>
      </c>
      <c r="D747" s="2" t="s">
        <v>149</v>
      </c>
      <c r="E747" s="2" t="s">
        <v>36</v>
      </c>
      <c r="F747" s="2" t="s">
        <v>1652</v>
      </c>
      <c r="G747">
        <v>32.520000000000003</v>
      </c>
      <c r="H747">
        <v>8.52</v>
      </c>
      <c r="J747">
        <v>9.4589999999999996</v>
      </c>
      <c r="K747">
        <v>2.45269</v>
      </c>
      <c r="L747">
        <v>0.04</v>
      </c>
      <c r="M747">
        <v>1.6000000000000001E-3</v>
      </c>
      <c r="N747" s="5">
        <v>44264</v>
      </c>
      <c r="O747">
        <v>23.2</v>
      </c>
      <c r="P747" s="5">
        <v>44306</v>
      </c>
      <c r="Q747" s="5">
        <v>44306</v>
      </c>
      <c r="R747" s="2" t="s">
        <v>1703</v>
      </c>
      <c r="S747" s="2">
        <v>1983</v>
      </c>
      <c r="T747" s="2">
        <v>2020</v>
      </c>
      <c r="U747" s="2">
        <v>18</v>
      </c>
      <c r="V747" s="2">
        <v>4</v>
      </c>
      <c r="W747" s="2">
        <v>-0.31528582641660691</v>
      </c>
      <c r="X747" s="2">
        <v>-0.66566638397808087</v>
      </c>
      <c r="Y747" s="2">
        <v>-0.72343547108720219</v>
      </c>
      <c r="Z747" s="2">
        <v>-0.73202614379084974</v>
      </c>
      <c r="AA747" s="2">
        <v>-0.73885350318471343</v>
      </c>
      <c r="AB747" s="2">
        <v>3.06</v>
      </c>
      <c r="AC747" s="2">
        <v>3.1</v>
      </c>
      <c r="AD747" s="2">
        <v>3.14</v>
      </c>
      <c r="AE747" s="2">
        <v>0.82</v>
      </c>
      <c r="AG747" s="2">
        <v>1.8</v>
      </c>
      <c r="AH747" s="2">
        <v>0.57407407407407407</v>
      </c>
      <c r="AI747" s="2">
        <v>-2.6166666666666667</v>
      </c>
      <c r="AJ747" s="2"/>
    </row>
    <row r="748" spans="1:36" x14ac:dyDescent="0.2">
      <c r="A748" s="2" t="s">
        <v>2447</v>
      </c>
      <c r="B748" s="2" t="s">
        <v>2448</v>
      </c>
      <c r="C748" s="2" t="s">
        <v>2449</v>
      </c>
      <c r="D748" s="2" t="s">
        <v>149</v>
      </c>
      <c r="E748" s="2" t="s">
        <v>127</v>
      </c>
      <c r="F748" s="2" t="s">
        <v>460</v>
      </c>
      <c r="G748">
        <v>80.989999999999995</v>
      </c>
      <c r="H748">
        <v>44.5</v>
      </c>
      <c r="I748">
        <v>18.0458</v>
      </c>
      <c r="J748">
        <v>14.346</v>
      </c>
      <c r="K748">
        <v>5.4969999999999999</v>
      </c>
      <c r="L748">
        <v>2.8</v>
      </c>
      <c r="M748">
        <v>3.5499999999999997E-2</v>
      </c>
      <c r="N748" s="5">
        <v>44264</v>
      </c>
      <c r="O748">
        <v>78.86</v>
      </c>
      <c r="P748" s="5">
        <v>44306</v>
      </c>
      <c r="Q748" s="5">
        <v>44306</v>
      </c>
      <c r="R748" s="2" t="s">
        <v>104</v>
      </c>
      <c r="S748" s="2">
        <v>1985</v>
      </c>
      <c r="T748" s="2">
        <v>2020</v>
      </c>
      <c r="U748" s="2">
        <v>26</v>
      </c>
      <c r="V748" s="2">
        <v>2</v>
      </c>
      <c r="W748" s="2">
        <v>4.9090909090909092</v>
      </c>
      <c r="X748" s="2">
        <v>0.625</v>
      </c>
      <c r="Y748" s="2">
        <v>0.30000000000000004</v>
      </c>
      <c r="Z748" s="2">
        <v>0.15555555555555561</v>
      </c>
      <c r="AA748" s="2">
        <v>0</v>
      </c>
      <c r="AB748" s="2">
        <v>2.25</v>
      </c>
      <c r="AC748" s="2">
        <v>2.4</v>
      </c>
      <c r="AD748" s="2">
        <v>2.6</v>
      </c>
      <c r="AE748" s="2">
        <v>2.6</v>
      </c>
      <c r="AG748" s="2">
        <v>0.47872340425531912</v>
      </c>
      <c r="AH748" s="2">
        <v>0.41379310344827586</v>
      </c>
      <c r="AI748" s="2">
        <v>0.42622950819672134</v>
      </c>
      <c r="AJ748" s="2"/>
    </row>
    <row r="749" spans="1:36" x14ac:dyDescent="0.2">
      <c r="A749" s="2" t="s">
        <v>2450</v>
      </c>
      <c r="B749" s="2" t="s">
        <v>2451</v>
      </c>
      <c r="C749" s="2" t="s">
        <v>2452</v>
      </c>
      <c r="D749" s="2" t="s">
        <v>149</v>
      </c>
      <c r="E749" s="2" t="s">
        <v>36</v>
      </c>
      <c r="F749" s="2" t="s">
        <v>2251</v>
      </c>
      <c r="G749">
        <v>51.91</v>
      </c>
      <c r="H749">
        <v>23.28</v>
      </c>
      <c r="I749">
        <v>35.680100000000003</v>
      </c>
      <c r="J749">
        <v>13.582000000000001</v>
      </c>
      <c r="K749">
        <v>3.7277300000000002</v>
      </c>
      <c r="L749">
        <v>3.74</v>
      </c>
      <c r="M749">
        <v>7.3899999999999993E-2</v>
      </c>
      <c r="N749" s="5">
        <v>44309</v>
      </c>
      <c r="O749">
        <v>50.63</v>
      </c>
      <c r="P749" s="5">
        <v>44306</v>
      </c>
      <c r="Q749" s="5">
        <v>44306</v>
      </c>
      <c r="R749" s="2" t="s">
        <v>104</v>
      </c>
      <c r="S749" s="2">
        <v>1986</v>
      </c>
      <c r="T749" s="2">
        <v>2021</v>
      </c>
      <c r="U749" s="2">
        <v>29</v>
      </c>
      <c r="V749" s="2">
        <v>2</v>
      </c>
      <c r="W749" s="2">
        <v>2.337378640776699</v>
      </c>
      <c r="X749" s="2">
        <v>-0.55999999999999994</v>
      </c>
      <c r="Y749" s="2">
        <v>-0.61991869918699183</v>
      </c>
      <c r="Z749" s="2">
        <v>-0.71186440677966101</v>
      </c>
      <c r="AA749" s="2">
        <v>-0.75</v>
      </c>
      <c r="AB749" s="2">
        <v>2.72</v>
      </c>
      <c r="AC749" s="2">
        <v>3.2450000000000001</v>
      </c>
      <c r="AD749" s="2">
        <v>3.53</v>
      </c>
      <c r="AE749" s="2">
        <v>3.74</v>
      </c>
      <c r="AF749">
        <v>0.93500000000000005</v>
      </c>
      <c r="AG749" s="2">
        <v>2.0923076923076924</v>
      </c>
      <c r="AH749" s="2">
        <v>1.1589285714285715</v>
      </c>
      <c r="AI749" s="2">
        <v>1.1387096774193548</v>
      </c>
      <c r="AJ749" s="2"/>
    </row>
    <row r="750" spans="1:36" x14ac:dyDescent="0.2">
      <c r="A750" s="2" t="s">
        <v>2453</v>
      </c>
      <c r="B750" s="2" t="s">
        <v>2454</v>
      </c>
      <c r="C750" s="2" t="s">
        <v>2455</v>
      </c>
      <c r="D750" s="2" t="s">
        <v>149</v>
      </c>
      <c r="E750" s="2" t="s">
        <v>40</v>
      </c>
      <c r="F750" s="2" t="s">
        <v>1075</v>
      </c>
      <c r="G750">
        <v>79.42</v>
      </c>
      <c r="H750">
        <v>50.71</v>
      </c>
      <c r="I750">
        <v>18.961500000000001</v>
      </c>
      <c r="J750">
        <v>3.0739999999999998</v>
      </c>
      <c r="K750">
        <v>25.7775</v>
      </c>
      <c r="L750">
        <v>1.28</v>
      </c>
      <c r="M750">
        <v>1.6299999999999999E-2</v>
      </c>
      <c r="N750" s="5">
        <v>44293</v>
      </c>
      <c r="O750">
        <v>79.239999999999995</v>
      </c>
      <c r="P750" s="5">
        <v>44306</v>
      </c>
      <c r="Q750" s="5">
        <v>44306</v>
      </c>
      <c r="R750" s="2" t="s">
        <v>104</v>
      </c>
      <c r="S750" s="2">
        <v>2010</v>
      </c>
      <c r="T750" s="2">
        <v>2021</v>
      </c>
      <c r="U750" s="2">
        <v>9</v>
      </c>
      <c r="V750" s="2">
        <v>2</v>
      </c>
      <c r="W750" s="2">
        <v>1.8</v>
      </c>
      <c r="X750" s="2">
        <v>0.16666666666666682</v>
      </c>
      <c r="Y750" s="2">
        <v>-6.6666666666666541E-2</v>
      </c>
      <c r="Z750" s="2">
        <v>-0.26315789473684204</v>
      </c>
      <c r="AA750" s="2">
        <v>-0.41666666666666657</v>
      </c>
      <c r="AB750" s="2">
        <v>0.72</v>
      </c>
      <c r="AC750" s="2">
        <v>0.76</v>
      </c>
      <c r="AD750" s="2">
        <v>0.91</v>
      </c>
      <c r="AE750" s="2">
        <v>0.96</v>
      </c>
      <c r="AF750">
        <v>0.56000000000000005</v>
      </c>
      <c r="AG750" s="2">
        <v>0.32727272727272722</v>
      </c>
      <c r="AH750" s="2"/>
      <c r="AI750" s="2">
        <v>0.30333333333333334</v>
      </c>
      <c r="AJ750" s="2">
        <v>0.30967741935483867</v>
      </c>
    </row>
    <row r="751" spans="1:36" x14ac:dyDescent="0.2">
      <c r="A751" s="2" t="s">
        <v>2456</v>
      </c>
      <c r="B751" s="2" t="s">
        <v>2457</v>
      </c>
      <c r="C751" s="2" t="s">
        <v>2458</v>
      </c>
      <c r="D751" s="2" t="s">
        <v>149</v>
      </c>
      <c r="E751" s="2" t="s">
        <v>52</v>
      </c>
      <c r="F751" s="2" t="s">
        <v>61</v>
      </c>
      <c r="G751">
        <v>71.69</v>
      </c>
      <c r="H751">
        <v>41.26</v>
      </c>
      <c r="L751">
        <v>0.8</v>
      </c>
      <c r="M751">
        <v>1.1299999999999999E-2</v>
      </c>
      <c r="N751" s="5">
        <v>44238</v>
      </c>
      <c r="O751">
        <v>70.47</v>
      </c>
      <c r="P751" s="5">
        <v>44306</v>
      </c>
      <c r="Q751" s="5">
        <v>44306</v>
      </c>
      <c r="R751" s="2" t="s">
        <v>1443</v>
      </c>
      <c r="S751" s="2">
        <v>2020</v>
      </c>
      <c r="T751" s="2">
        <v>2021</v>
      </c>
      <c r="U751" s="2">
        <v>0</v>
      </c>
      <c r="V751" s="2">
        <v>1</v>
      </c>
      <c r="W751" s="2">
        <v>-0.66666666666666663</v>
      </c>
      <c r="X751" s="2"/>
      <c r="Y751" s="2"/>
      <c r="Z751" s="2"/>
      <c r="AA751" s="2">
        <v>-0.66666666666666663</v>
      </c>
      <c r="AB751" s="2"/>
      <c r="AC751" s="2"/>
      <c r="AD751" s="2"/>
      <c r="AE751" s="2"/>
      <c r="AF751">
        <v>0.2</v>
      </c>
      <c r="AG751" s="2"/>
      <c r="AH751" s="2"/>
      <c r="AI751" s="2"/>
      <c r="AJ751" s="2"/>
    </row>
    <row r="752" spans="1:36" x14ac:dyDescent="0.2">
      <c r="A752" s="2" t="s">
        <v>2459</v>
      </c>
      <c r="B752" s="2" t="s">
        <v>2460</v>
      </c>
      <c r="C752" s="2" t="s">
        <v>2461</v>
      </c>
      <c r="D752" s="2" t="s">
        <v>149</v>
      </c>
      <c r="E752" s="2" t="s">
        <v>48</v>
      </c>
      <c r="F752" s="2" t="s">
        <v>64</v>
      </c>
      <c r="G752">
        <v>184.33</v>
      </c>
      <c r="H752">
        <v>89.13</v>
      </c>
      <c r="I752">
        <v>8.9732500000000002</v>
      </c>
      <c r="J752">
        <v>126.70399999999999</v>
      </c>
      <c r="K752">
        <v>1.3553599999999999</v>
      </c>
      <c r="L752">
        <v>4.5999999999999996</v>
      </c>
      <c r="M752">
        <v>2.6800000000000001E-2</v>
      </c>
      <c r="N752" s="5">
        <v>44301</v>
      </c>
      <c r="O752">
        <v>171.73</v>
      </c>
      <c r="P752" s="5">
        <v>44306</v>
      </c>
      <c r="Q752" s="5">
        <v>44306</v>
      </c>
      <c r="R752" s="2" t="s">
        <v>1606</v>
      </c>
      <c r="S752" s="2">
        <v>1986</v>
      </c>
      <c r="T752" s="2">
        <v>2021</v>
      </c>
      <c r="U752" s="2">
        <v>28</v>
      </c>
      <c r="V752" s="2">
        <v>5</v>
      </c>
      <c r="W752" s="2">
        <v>0.56462585034013602</v>
      </c>
      <c r="X752" s="2">
        <v>0.2234042553191489</v>
      </c>
      <c r="Y752" s="2">
        <v>8.4905660377358347E-2</v>
      </c>
      <c r="Z752" s="2">
        <v>-0.3235294117647059</v>
      </c>
      <c r="AA752" s="2">
        <v>-0.5</v>
      </c>
      <c r="AB752" s="2">
        <v>2.6</v>
      </c>
      <c r="AC752" s="2">
        <v>3.4</v>
      </c>
      <c r="AD752" s="2">
        <v>4.2</v>
      </c>
      <c r="AE752" s="2">
        <v>4.5999999999999996</v>
      </c>
      <c r="AF752">
        <v>2.2999999999999998</v>
      </c>
      <c r="AG752" s="2">
        <v>0.25</v>
      </c>
      <c r="AH752" s="2">
        <v>0.31775700934579443</v>
      </c>
      <c r="AI752" s="2">
        <v>0.36842105263157893</v>
      </c>
      <c r="AJ752" s="2"/>
    </row>
    <row r="753" spans="1:36" x14ac:dyDescent="0.2">
      <c r="A753" s="2" t="s">
        <v>2462</v>
      </c>
      <c r="B753" s="2" t="s">
        <v>2463</v>
      </c>
      <c r="C753" s="2" t="s">
        <v>2464</v>
      </c>
      <c r="D753" s="2" t="s">
        <v>149</v>
      </c>
      <c r="E753" s="2" t="s">
        <v>110</v>
      </c>
      <c r="F753" s="2" t="s">
        <v>150</v>
      </c>
      <c r="G753">
        <v>170.84</v>
      </c>
      <c r="H753">
        <v>81.430000000000007</v>
      </c>
      <c r="I753">
        <v>33.705599999999997</v>
      </c>
      <c r="J753">
        <v>24.628</v>
      </c>
      <c r="K753">
        <v>6.8621100000000004</v>
      </c>
      <c r="L753">
        <v>2.16</v>
      </c>
      <c r="M753">
        <v>1.2800000000000001E-2</v>
      </c>
      <c r="N753" s="5">
        <v>44323</v>
      </c>
      <c r="O753">
        <v>169</v>
      </c>
      <c r="P753" s="5">
        <v>44306</v>
      </c>
      <c r="Q753" s="5">
        <v>44306</v>
      </c>
      <c r="R753" s="2" t="s">
        <v>578</v>
      </c>
      <c r="S753" s="2">
        <v>1984</v>
      </c>
      <c r="T753" s="2">
        <v>2021</v>
      </c>
      <c r="U753" s="2">
        <v>36</v>
      </c>
      <c r="V753" s="2">
        <v>1</v>
      </c>
      <c r="W753" s="2">
        <v>2.0857142857142863</v>
      </c>
      <c r="X753" s="2">
        <v>-0.58778625954198471</v>
      </c>
      <c r="Y753" s="2">
        <v>-0.65384615384615385</v>
      </c>
      <c r="Z753" s="2">
        <v>-0.70967741935483875</v>
      </c>
      <c r="AA753" s="2">
        <v>-0.74285714285714288</v>
      </c>
      <c r="AB753" s="2">
        <v>1.7</v>
      </c>
      <c r="AC753" s="2">
        <v>1.86</v>
      </c>
      <c r="AD753" s="2">
        <v>1.98</v>
      </c>
      <c r="AE753" s="2">
        <v>2.1</v>
      </c>
      <c r="AF753">
        <v>0.54</v>
      </c>
      <c r="AG753" s="2">
        <v>0.26984126984126983</v>
      </c>
      <c r="AH753" s="2">
        <v>0.33818181818181819</v>
      </c>
      <c r="AI753" s="2">
        <v>0.38076923076923069</v>
      </c>
      <c r="AJ753" s="2"/>
    </row>
    <row r="754" spans="1:36" x14ac:dyDescent="0.2">
      <c r="A754" s="2" t="s">
        <v>2465</v>
      </c>
      <c r="B754" s="2" t="s">
        <v>2466</v>
      </c>
      <c r="C754" s="2" t="s">
        <v>2466</v>
      </c>
      <c r="D754" s="2" t="s">
        <v>149</v>
      </c>
      <c r="E754" s="2" t="s">
        <v>501</v>
      </c>
      <c r="F754" s="2" t="s">
        <v>1584</v>
      </c>
      <c r="G754">
        <v>30.94</v>
      </c>
      <c r="H754">
        <v>23.71</v>
      </c>
      <c r="I754">
        <v>15.183199999999999</v>
      </c>
      <c r="J754">
        <v>17.391999999999999</v>
      </c>
      <c r="K754">
        <v>1.66743</v>
      </c>
      <c r="L754">
        <v>1.66</v>
      </c>
      <c r="M754">
        <v>5.7200000000000001E-2</v>
      </c>
      <c r="N754" s="5">
        <v>44264</v>
      </c>
      <c r="O754">
        <v>29</v>
      </c>
      <c r="P754" s="5">
        <v>44306</v>
      </c>
      <c r="Q754" s="5">
        <v>44306</v>
      </c>
      <c r="R754" s="2" t="s">
        <v>104</v>
      </c>
      <c r="S754" s="2">
        <v>1985</v>
      </c>
      <c r="T754" s="2">
        <v>2020</v>
      </c>
      <c r="U754" s="2">
        <v>28</v>
      </c>
      <c r="V754" s="2">
        <v>3</v>
      </c>
      <c r="W754" s="2">
        <v>0.52705462439975714</v>
      </c>
      <c r="X754" s="2">
        <v>0.21242221508077944</v>
      </c>
      <c r="Y754" s="2">
        <v>0.12434892746594776</v>
      </c>
      <c r="Z754" s="2">
        <v>5.0632911392404965E-2</v>
      </c>
      <c r="AA754" s="2">
        <v>4.8426150121065421E-3</v>
      </c>
      <c r="AB754" s="2">
        <v>1.58</v>
      </c>
      <c r="AC754" s="2">
        <v>1.64</v>
      </c>
      <c r="AD754" s="2">
        <v>1.6519999999999999</v>
      </c>
      <c r="AE754" s="2">
        <v>1.66</v>
      </c>
      <c r="AG754" s="2">
        <v>0.98750000000000004</v>
      </c>
      <c r="AH754" s="2">
        <v>0.63076923076923075</v>
      </c>
      <c r="AI754" s="2">
        <v>0.68833333333333335</v>
      </c>
      <c r="AJ754" s="2"/>
    </row>
    <row r="755" spans="1:36" x14ac:dyDescent="0.2">
      <c r="A755" s="2" t="s">
        <v>2467</v>
      </c>
      <c r="B755" s="2" t="s">
        <v>2468</v>
      </c>
      <c r="C755" s="2" t="s">
        <v>2468</v>
      </c>
      <c r="D755" s="2" t="s">
        <v>149</v>
      </c>
      <c r="E755" s="2" t="s">
        <v>44</v>
      </c>
      <c r="F755" s="2" t="s">
        <v>623</v>
      </c>
      <c r="G755">
        <v>110.89</v>
      </c>
      <c r="H755">
        <v>36.340000000000003</v>
      </c>
      <c r="J755">
        <v>66.474999999999994</v>
      </c>
      <c r="K755">
        <v>1.53291</v>
      </c>
      <c r="N755" s="5">
        <v>43909</v>
      </c>
      <c r="O755">
        <v>101.9</v>
      </c>
      <c r="P755" s="5">
        <v>44306</v>
      </c>
      <c r="Q755" s="5">
        <v>44306</v>
      </c>
      <c r="R755" s="2" t="s">
        <v>104</v>
      </c>
      <c r="S755" s="2">
        <v>1985</v>
      </c>
      <c r="T755" s="2">
        <v>2020</v>
      </c>
      <c r="U755" s="2">
        <v>8</v>
      </c>
      <c r="V755" s="2">
        <v>7</v>
      </c>
      <c r="W755" s="2">
        <v>-0.90500000000000003</v>
      </c>
      <c r="X755" s="2">
        <v>-0.7432432432432432</v>
      </c>
      <c r="Y755" s="2">
        <v>-0.75</v>
      </c>
      <c r="Z755" s="2">
        <v>-0.75</v>
      </c>
      <c r="AA755" s="2">
        <v>-0.75</v>
      </c>
      <c r="AB755" s="2">
        <v>0.152</v>
      </c>
      <c r="AC755" s="2">
        <v>0.152</v>
      </c>
      <c r="AD755" s="2">
        <v>0.152</v>
      </c>
      <c r="AE755" s="2">
        <v>3.7999999999999999E-2</v>
      </c>
      <c r="AG755" s="2">
        <v>2.2352941176470589E-2</v>
      </c>
      <c r="AH755" s="2">
        <v>2.2686567164179106E-2</v>
      </c>
      <c r="AI755" s="2">
        <v>1.5670103092783504E-2</v>
      </c>
      <c r="AJ755" s="2">
        <v>6.7857142857142855E-3</v>
      </c>
    </row>
    <row r="756" spans="1:36" x14ac:dyDescent="0.2">
      <c r="A756" s="2" t="s">
        <v>2469</v>
      </c>
      <c r="B756" s="2" t="s">
        <v>2470</v>
      </c>
      <c r="C756" s="2" t="s">
        <v>2471</v>
      </c>
      <c r="D756" s="2" t="s">
        <v>149</v>
      </c>
      <c r="E756" s="2" t="s">
        <v>52</v>
      </c>
      <c r="F756" s="2" t="s">
        <v>1797</v>
      </c>
      <c r="G756">
        <v>103.19</v>
      </c>
      <c r="H756">
        <v>64.25</v>
      </c>
      <c r="I756">
        <v>24.625699999999998</v>
      </c>
      <c r="J756">
        <v>29.977</v>
      </c>
      <c r="K756">
        <v>3.0723600000000002</v>
      </c>
      <c r="L756">
        <v>1.28</v>
      </c>
      <c r="M756">
        <v>1.3899999999999999E-2</v>
      </c>
      <c r="N756" s="5">
        <v>44235</v>
      </c>
      <c r="O756">
        <v>92.1</v>
      </c>
      <c r="P756" s="5">
        <v>44306</v>
      </c>
      <c r="Q756" s="5">
        <v>44306</v>
      </c>
      <c r="R756" s="2" t="s">
        <v>1546</v>
      </c>
      <c r="S756" s="2">
        <v>1988</v>
      </c>
      <c r="T756" s="2">
        <v>2021</v>
      </c>
      <c r="U756" s="2">
        <v>21</v>
      </c>
      <c r="V756" s="2">
        <v>12</v>
      </c>
      <c r="W756" s="2">
        <v>0.90645274678137155</v>
      </c>
      <c r="X756" s="2">
        <v>-0.82795698924731176</v>
      </c>
      <c r="Y756" s="2">
        <v>-0.79487179487179482</v>
      </c>
      <c r="Z756" s="2">
        <v>-0.8964401294498382</v>
      </c>
      <c r="AA756" s="2">
        <v>-0.83838383838383834</v>
      </c>
      <c r="AB756" s="2">
        <v>2.19</v>
      </c>
      <c r="AC756" s="2">
        <v>3.09</v>
      </c>
      <c r="AD756" s="2">
        <v>3.58</v>
      </c>
      <c r="AE756" s="2">
        <v>1.98</v>
      </c>
      <c r="AF756">
        <v>0.32</v>
      </c>
      <c r="AG756" s="2">
        <v>0.45624999999999999</v>
      </c>
      <c r="AH756" s="2">
        <v>0.49838709677419352</v>
      </c>
      <c r="AI756" s="2">
        <v>0.51884057971014486</v>
      </c>
      <c r="AJ756" s="2"/>
    </row>
    <row r="757" spans="1:36" x14ac:dyDescent="0.2">
      <c r="A757" s="2" t="s">
        <v>2472</v>
      </c>
      <c r="B757" s="2" t="s">
        <v>2473</v>
      </c>
      <c r="C757" s="2" t="s">
        <v>2474</v>
      </c>
      <c r="D757" s="2" t="s">
        <v>149</v>
      </c>
      <c r="E757" s="2" t="s">
        <v>44</v>
      </c>
      <c r="F757" s="2" t="s">
        <v>776</v>
      </c>
      <c r="G757">
        <v>148.13999999999999</v>
      </c>
      <c r="H757">
        <v>83.14</v>
      </c>
      <c r="I757">
        <v>29.093</v>
      </c>
      <c r="J757">
        <v>34.487000000000002</v>
      </c>
      <c r="K757">
        <v>4.0829899999999997</v>
      </c>
      <c r="L757">
        <v>4</v>
      </c>
      <c r="M757">
        <v>2.8400000000000002E-2</v>
      </c>
      <c r="N757" s="5">
        <v>44267</v>
      </c>
      <c r="O757">
        <v>140.81</v>
      </c>
      <c r="P757" s="5">
        <v>44306</v>
      </c>
      <c r="Q757" s="5">
        <v>44306</v>
      </c>
      <c r="R757" s="2" t="s">
        <v>104</v>
      </c>
      <c r="S757" s="2">
        <v>2004</v>
      </c>
      <c r="T757" s="2">
        <v>2021</v>
      </c>
      <c r="U757" s="2">
        <v>13</v>
      </c>
      <c r="V757" s="2">
        <v>2</v>
      </c>
      <c r="W757" s="2">
        <v>0.66666666666666674</v>
      </c>
      <c r="X757" s="2">
        <v>-0.37500000000000006</v>
      </c>
      <c r="Y757" s="2">
        <v>-0.57627118644067798</v>
      </c>
      <c r="Z757" s="2">
        <v>-0.66666666666666663</v>
      </c>
      <c r="AA757" s="2">
        <v>-0.70326409495548958</v>
      </c>
      <c r="AB757" s="2">
        <v>2.52</v>
      </c>
      <c r="AC757" s="2">
        <v>3</v>
      </c>
      <c r="AD757" s="2">
        <v>3.16</v>
      </c>
      <c r="AE757" s="2">
        <v>3.37</v>
      </c>
      <c r="AF757">
        <v>1</v>
      </c>
      <c r="AG757" s="2">
        <v>0.35492957746478876</v>
      </c>
      <c r="AH757" s="2">
        <v>0.38461538461538464</v>
      </c>
      <c r="AI757" s="2">
        <v>0.43287671232876718</v>
      </c>
      <c r="AJ757" s="2"/>
    </row>
    <row r="758" spans="1:36" x14ac:dyDescent="0.2">
      <c r="A758" s="2" t="s">
        <v>2475</v>
      </c>
      <c r="B758" s="2" t="s">
        <v>2476</v>
      </c>
      <c r="C758" s="2" t="s">
        <v>2477</v>
      </c>
      <c r="D758" s="2" t="s">
        <v>149</v>
      </c>
      <c r="E758" s="2" t="s">
        <v>52</v>
      </c>
      <c r="F758" s="2" t="s">
        <v>61</v>
      </c>
      <c r="G758">
        <v>321.74</v>
      </c>
      <c r="H758">
        <v>123.32</v>
      </c>
      <c r="I758">
        <v>28.337</v>
      </c>
      <c r="J758">
        <v>55.05</v>
      </c>
      <c r="K758">
        <v>5.6704800000000004</v>
      </c>
      <c r="L758">
        <v>3.52</v>
      </c>
      <c r="M758">
        <v>1.1299999999999999E-2</v>
      </c>
      <c r="N758" s="5">
        <v>44236</v>
      </c>
      <c r="O758">
        <v>312.16000000000003</v>
      </c>
      <c r="P758" s="5">
        <v>44306</v>
      </c>
      <c r="Q758" s="5">
        <v>44306</v>
      </c>
      <c r="R758" s="2" t="s">
        <v>104</v>
      </c>
      <c r="S758" s="2">
        <v>1986</v>
      </c>
      <c r="T758" s="2">
        <v>2021</v>
      </c>
      <c r="U758" s="2">
        <v>28</v>
      </c>
      <c r="V758" s="2">
        <v>2</v>
      </c>
      <c r="W758" s="2">
        <v>2.7754305277880267</v>
      </c>
      <c r="X758" s="2">
        <v>-0.5748792270531401</v>
      </c>
      <c r="Y758" s="2">
        <v>-0.65079365079365081</v>
      </c>
      <c r="Z758" s="2">
        <v>-0.70068027210884354</v>
      </c>
      <c r="AA758" s="2">
        <v>-0.75</v>
      </c>
      <c r="AB758" s="2">
        <v>2.64</v>
      </c>
      <c r="AC758" s="2">
        <v>2.94</v>
      </c>
      <c r="AD758" s="2">
        <v>3.4</v>
      </c>
      <c r="AE758" s="2">
        <v>3.52</v>
      </c>
      <c r="AF758">
        <v>0.88</v>
      </c>
      <c r="AG758" s="2">
        <v>0.36164383561643842</v>
      </c>
      <c r="AH758" s="2">
        <v>0.37692307692307692</v>
      </c>
      <c r="AI758" s="2">
        <v>0.29565217391304349</v>
      </c>
      <c r="AJ758" s="2">
        <v>0.37849462365591391</v>
      </c>
    </row>
    <row r="759" spans="1:36" x14ac:dyDescent="0.2">
      <c r="A759" s="2" t="s">
        <v>2478</v>
      </c>
      <c r="B759" s="2" t="s">
        <v>2479</v>
      </c>
      <c r="C759" s="2" t="s">
        <v>2480</v>
      </c>
      <c r="D759" s="2" t="s">
        <v>149</v>
      </c>
      <c r="E759" s="2" t="s">
        <v>52</v>
      </c>
      <c r="F759" s="2" t="s">
        <v>381</v>
      </c>
      <c r="G759">
        <v>101.01</v>
      </c>
      <c r="H759">
        <v>60</v>
      </c>
      <c r="I759">
        <v>33.393799999999999</v>
      </c>
      <c r="J759">
        <v>8.2609999999999992</v>
      </c>
      <c r="K759">
        <v>11.803699999999999</v>
      </c>
      <c r="L759">
        <v>2.48</v>
      </c>
      <c r="M759">
        <v>2.5399999999999999E-2</v>
      </c>
      <c r="N759" s="5">
        <v>44225</v>
      </c>
      <c r="O759">
        <v>97.51</v>
      </c>
      <c r="P759" s="5">
        <v>44306</v>
      </c>
      <c r="Q759" s="5">
        <v>44306</v>
      </c>
      <c r="R759" s="2" t="s">
        <v>1546</v>
      </c>
      <c r="S759" s="2">
        <v>1989</v>
      </c>
      <c r="T759" s="2">
        <v>2021</v>
      </c>
      <c r="U759" s="2">
        <v>29</v>
      </c>
      <c r="V759" s="2">
        <v>2</v>
      </c>
      <c r="W759" s="2">
        <v>121.19156484036262</v>
      </c>
      <c r="X759" s="2">
        <v>-0.57534246575342463</v>
      </c>
      <c r="Y759" s="2">
        <v>-0.64772727272727282</v>
      </c>
      <c r="Z759" s="2">
        <v>-0.71559633027522929</v>
      </c>
      <c r="AA759" s="2">
        <v>-0.75</v>
      </c>
      <c r="AB759" s="2">
        <v>1.92</v>
      </c>
      <c r="AC759" s="2">
        <v>2.1800000000000002</v>
      </c>
      <c r="AD759" s="2">
        <v>2.42</v>
      </c>
      <c r="AE759" s="2">
        <v>2.48</v>
      </c>
      <c r="AF759">
        <v>0.62</v>
      </c>
      <c r="AG759" s="2">
        <v>0.83478260869565224</v>
      </c>
      <c r="AH759" s="2">
        <v>0.83846153846153848</v>
      </c>
      <c r="AI759" s="2">
        <v>0.83448275862068966</v>
      </c>
      <c r="AJ759" s="2">
        <v>0.82666666666666666</v>
      </c>
    </row>
    <row r="760" spans="1:36" x14ac:dyDescent="0.2">
      <c r="A760" s="2" t="s">
        <v>2481</v>
      </c>
      <c r="B760" s="2" t="s">
        <v>2482</v>
      </c>
      <c r="C760" s="2" t="s">
        <v>2483</v>
      </c>
      <c r="D760" s="2" t="s">
        <v>149</v>
      </c>
      <c r="E760" s="2" t="s">
        <v>48</v>
      </c>
      <c r="F760" s="2" t="s">
        <v>1071</v>
      </c>
      <c r="G760">
        <v>309.14</v>
      </c>
      <c r="H760">
        <v>99.9</v>
      </c>
      <c r="I760">
        <v>74.697699999999998</v>
      </c>
      <c r="J760">
        <v>17.081</v>
      </c>
      <c r="K760">
        <v>15.4809</v>
      </c>
      <c r="N760" s="5"/>
      <c r="O760">
        <v>264.43</v>
      </c>
      <c r="P760" s="5">
        <v>44306</v>
      </c>
      <c r="Q760" s="5">
        <v>44306</v>
      </c>
      <c r="R760" s="2" t="s">
        <v>1546</v>
      </c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G760" s="2"/>
      <c r="AH760" s="2"/>
      <c r="AI760" s="2"/>
      <c r="AJ760" s="2"/>
    </row>
    <row r="761" spans="1:36" x14ac:dyDescent="0.2">
      <c r="A761" s="2" t="s">
        <v>2484</v>
      </c>
      <c r="B761" s="2" t="s">
        <v>2485</v>
      </c>
      <c r="C761" s="2" t="s">
        <v>2486</v>
      </c>
      <c r="D761" s="2" t="s">
        <v>149</v>
      </c>
      <c r="E761" s="2" t="s">
        <v>48</v>
      </c>
      <c r="F761" s="2" t="s">
        <v>64</v>
      </c>
      <c r="G761">
        <v>19.399999999999999</v>
      </c>
      <c r="H761">
        <v>9.74</v>
      </c>
      <c r="I761">
        <v>35.500999999999998</v>
      </c>
      <c r="J761">
        <v>17.558</v>
      </c>
      <c r="K761">
        <v>0.98872300000000002</v>
      </c>
      <c r="L761">
        <v>0.72</v>
      </c>
      <c r="M761">
        <v>4.1500000000000002E-2</v>
      </c>
      <c r="N761" s="5">
        <v>44225</v>
      </c>
      <c r="O761">
        <v>17.36</v>
      </c>
      <c r="P761" s="5">
        <v>44306</v>
      </c>
      <c r="Q761" s="5">
        <v>44306</v>
      </c>
      <c r="R761" s="2" t="s">
        <v>1538</v>
      </c>
      <c r="S761" s="2">
        <v>1989</v>
      </c>
      <c r="T761" s="2">
        <v>2021</v>
      </c>
      <c r="U761" s="2">
        <v>28</v>
      </c>
      <c r="V761" s="2">
        <v>2</v>
      </c>
      <c r="W761" s="2">
        <v>0.82248952068525583</v>
      </c>
      <c r="X761" s="2">
        <v>-0.7264437689969605</v>
      </c>
      <c r="Y761" s="2">
        <v>-0.73451327433628322</v>
      </c>
      <c r="Z761" s="2">
        <v>-0.74212034383954162</v>
      </c>
      <c r="AA761" s="2">
        <v>-0.74930362116991656</v>
      </c>
      <c r="AB761" s="2">
        <v>0.68899999999999995</v>
      </c>
      <c r="AC761" s="2">
        <v>0.69799999999999995</v>
      </c>
      <c r="AD761" s="2">
        <v>0.70899999999999996</v>
      </c>
      <c r="AE761" s="2">
        <v>0.71799999999999997</v>
      </c>
      <c r="AF761">
        <v>0.18</v>
      </c>
      <c r="AG761" s="2"/>
      <c r="AH761" s="2">
        <v>0.53692307692307684</v>
      </c>
      <c r="AI761" s="2">
        <v>0.54538461538461536</v>
      </c>
      <c r="AJ761" s="2"/>
    </row>
    <row r="762" spans="1:36" x14ac:dyDescent="0.2">
      <c r="A762" s="2" t="s">
        <v>2487</v>
      </c>
      <c r="B762" s="2" t="s">
        <v>2488</v>
      </c>
      <c r="C762" s="2" t="s">
        <v>2489</v>
      </c>
      <c r="D762" s="2" t="s">
        <v>149</v>
      </c>
      <c r="E762" s="2" t="s">
        <v>132</v>
      </c>
      <c r="F762" s="2" t="s">
        <v>1848</v>
      </c>
      <c r="G762">
        <v>148.77000000000001</v>
      </c>
      <c r="H762">
        <v>126.53</v>
      </c>
      <c r="I762">
        <v>26.973299999999998</v>
      </c>
      <c r="J762">
        <v>10.092000000000001</v>
      </c>
      <c r="K762">
        <v>14.4382</v>
      </c>
      <c r="L762">
        <v>4.09</v>
      </c>
      <c r="M762">
        <v>2.81E-2</v>
      </c>
      <c r="N762" s="5">
        <v>44259</v>
      </c>
      <c r="O762">
        <v>145.71</v>
      </c>
      <c r="P762" s="5">
        <v>44306</v>
      </c>
      <c r="Q762" s="5">
        <v>44306</v>
      </c>
      <c r="R762" s="2" t="s">
        <v>1538</v>
      </c>
      <c r="S762" s="2">
        <v>1973</v>
      </c>
      <c r="T762" s="2">
        <v>2021</v>
      </c>
      <c r="U762" s="2">
        <v>46</v>
      </c>
      <c r="V762" s="2">
        <v>2</v>
      </c>
      <c r="W762" s="2">
        <v>47.455854490337245</v>
      </c>
      <c r="X762" s="2">
        <v>-0.59613106987761555</v>
      </c>
      <c r="Y762" s="2">
        <v>-0.65462525320729237</v>
      </c>
      <c r="Z762" s="2">
        <v>-0.71496238506547782</v>
      </c>
      <c r="AA762" s="2">
        <v>-0.74577534791252498</v>
      </c>
      <c r="AB762" s="2">
        <v>3.1680000000000001</v>
      </c>
      <c r="AC762" s="2">
        <v>3.589</v>
      </c>
      <c r="AD762" s="2">
        <v>3.7930000000000001</v>
      </c>
      <c r="AE762" s="2">
        <v>4.024</v>
      </c>
      <c r="AF762">
        <v>1.0229999999999999</v>
      </c>
      <c r="AG762" s="2">
        <v>0.93176470588235305</v>
      </c>
      <c r="AH762" s="2">
        <v>0.40784090909090903</v>
      </c>
      <c r="AI762" s="2">
        <v>0.72942307692307695</v>
      </c>
      <c r="AJ762" s="2"/>
    </row>
    <row r="763" spans="1:36" x14ac:dyDescent="0.2">
      <c r="A763" s="2" t="s">
        <v>2490</v>
      </c>
      <c r="B763" s="2" t="s">
        <v>2491</v>
      </c>
      <c r="C763" s="2" t="s">
        <v>2492</v>
      </c>
      <c r="D763" s="2" t="s">
        <v>149</v>
      </c>
      <c r="E763" s="2" t="s">
        <v>119</v>
      </c>
      <c r="F763" s="2" t="s">
        <v>434</v>
      </c>
      <c r="G763">
        <v>162.69999999999999</v>
      </c>
      <c r="H763">
        <v>74.84</v>
      </c>
      <c r="I763">
        <v>20.677099999999999</v>
      </c>
      <c r="J763">
        <v>33.326000000000001</v>
      </c>
      <c r="K763">
        <v>4.0316900000000002</v>
      </c>
      <c r="L763">
        <v>0.28000000000000003</v>
      </c>
      <c r="M763">
        <v>2.0999999999999999E-3</v>
      </c>
      <c r="N763" s="5">
        <v>44301</v>
      </c>
      <c r="O763">
        <v>134.36000000000001</v>
      </c>
      <c r="P763" s="5">
        <v>44306</v>
      </c>
      <c r="Q763" s="5">
        <v>44306</v>
      </c>
      <c r="R763" s="2" t="s">
        <v>104</v>
      </c>
      <c r="S763" s="2">
        <v>1984</v>
      </c>
      <c r="T763" s="2">
        <v>2021</v>
      </c>
      <c r="U763" s="2">
        <v>10</v>
      </c>
      <c r="V763" s="2">
        <v>5</v>
      </c>
      <c r="W763" s="2">
        <v>0.40000000000000008</v>
      </c>
      <c r="X763" s="2">
        <v>-0.5</v>
      </c>
      <c r="Y763" s="2">
        <v>-0.5</v>
      </c>
      <c r="Z763" s="2">
        <v>-0.5</v>
      </c>
      <c r="AA763" s="2">
        <v>-0.5</v>
      </c>
      <c r="AB763" s="2">
        <v>0.35</v>
      </c>
      <c r="AC763" s="2">
        <v>0.28000000000000003</v>
      </c>
      <c r="AD763" s="2">
        <v>0.28000000000000003</v>
      </c>
      <c r="AE763" s="2">
        <v>0.28000000000000003</v>
      </c>
      <c r="AF763">
        <v>0.14000000000000001</v>
      </c>
      <c r="AG763" s="2">
        <v>0.13461538461538461</v>
      </c>
      <c r="AH763" s="2">
        <v>0.13333333333333333</v>
      </c>
      <c r="AI763" s="2">
        <v>0.14000000000000001</v>
      </c>
      <c r="AJ763" s="2"/>
    </row>
    <row r="764" spans="1:36" x14ac:dyDescent="0.2">
      <c r="A764" s="2" t="s">
        <v>2493</v>
      </c>
      <c r="B764" s="2" t="s">
        <v>2494</v>
      </c>
      <c r="C764" s="2" t="s">
        <v>2495</v>
      </c>
      <c r="D764" s="2" t="s">
        <v>149</v>
      </c>
      <c r="E764" s="2" t="s">
        <v>119</v>
      </c>
      <c r="F764" s="2" t="s">
        <v>366</v>
      </c>
      <c r="G764">
        <v>43.08</v>
      </c>
      <c r="H764">
        <v>29.990500000000001</v>
      </c>
      <c r="I764">
        <v>22.864699999999999</v>
      </c>
      <c r="J764">
        <v>11.359</v>
      </c>
      <c r="K764">
        <v>3.4360400000000002</v>
      </c>
      <c r="L764">
        <v>1.56</v>
      </c>
      <c r="M764">
        <v>0.04</v>
      </c>
      <c r="N764" s="5">
        <v>44224</v>
      </c>
      <c r="O764">
        <v>39.03</v>
      </c>
      <c r="P764" s="5">
        <v>44306</v>
      </c>
      <c r="Q764" s="5">
        <v>44306</v>
      </c>
      <c r="R764" s="2" t="s">
        <v>104</v>
      </c>
      <c r="S764" s="2">
        <v>1973</v>
      </c>
      <c r="T764" s="2">
        <v>2021</v>
      </c>
      <c r="U764" s="2">
        <v>44</v>
      </c>
      <c r="V764" s="2">
        <v>4</v>
      </c>
      <c r="W764" s="2">
        <v>27.199566160520607</v>
      </c>
      <c r="X764" s="2">
        <v>-0.60475109453543052</v>
      </c>
      <c r="Y764" s="2">
        <v>-0.65745002283666509</v>
      </c>
      <c r="Z764" s="2">
        <v>-0.697749395498791</v>
      </c>
      <c r="AA764" s="2">
        <v>-0.73316730410032915</v>
      </c>
      <c r="AB764" s="2">
        <v>1.21444</v>
      </c>
      <c r="AC764" s="2">
        <v>1.2903199999999999</v>
      </c>
      <c r="AD764" s="2">
        <v>1.3662399999999999</v>
      </c>
      <c r="AE764" s="2">
        <v>1.4615899999999999</v>
      </c>
      <c r="AF764">
        <v>0.39</v>
      </c>
      <c r="AG764" s="2">
        <v>0.34698285714285715</v>
      </c>
      <c r="AH764" s="2">
        <v>0.67911578947368423</v>
      </c>
      <c r="AI764" s="2">
        <v>0.47111724137931033</v>
      </c>
      <c r="AJ764" s="2"/>
    </row>
    <row r="765" spans="1:36" x14ac:dyDescent="0.2">
      <c r="A765" s="2" t="s">
        <v>2496</v>
      </c>
      <c r="B765" s="2" t="s">
        <v>2497</v>
      </c>
      <c r="C765" s="2" t="s">
        <v>2498</v>
      </c>
      <c r="D765" s="2" t="s">
        <v>149</v>
      </c>
      <c r="E765" s="2" t="s">
        <v>132</v>
      </c>
      <c r="F765" s="2" t="s">
        <v>1108</v>
      </c>
      <c r="G765">
        <v>94.64</v>
      </c>
      <c r="H765">
        <v>66.849999999999994</v>
      </c>
      <c r="I765">
        <v>16.970600000000001</v>
      </c>
      <c r="J765">
        <v>-7.4119999999999999</v>
      </c>
      <c r="L765">
        <v>4.8</v>
      </c>
      <c r="M765">
        <v>5.11E-2</v>
      </c>
      <c r="N765" s="5">
        <v>44274</v>
      </c>
      <c r="O765">
        <v>94</v>
      </c>
      <c r="P765" s="5">
        <v>44306</v>
      </c>
      <c r="Q765" s="5">
        <v>44306</v>
      </c>
      <c r="R765" s="2" t="s">
        <v>104</v>
      </c>
      <c r="S765" s="2">
        <v>2009</v>
      </c>
      <c r="T765" s="2">
        <v>2021</v>
      </c>
      <c r="U765" s="2">
        <v>9</v>
      </c>
      <c r="V765" s="2">
        <v>3</v>
      </c>
      <c r="W765" s="2">
        <v>-0.46428571428571441</v>
      </c>
      <c r="X765" s="2">
        <v>-0.69072164948453607</v>
      </c>
      <c r="Y765" s="2">
        <v>-0.76653696498054469</v>
      </c>
      <c r="Z765" s="2">
        <v>-0.732739420935412</v>
      </c>
      <c r="AA765" s="2">
        <v>-0.74683544303797467</v>
      </c>
      <c r="AB765" s="2">
        <v>4.22</v>
      </c>
      <c r="AC765" s="2">
        <v>4.49</v>
      </c>
      <c r="AD765" s="2">
        <v>4.62</v>
      </c>
      <c r="AE765" s="2">
        <v>4.74</v>
      </c>
      <c r="AF765">
        <v>1.2</v>
      </c>
      <c r="AG765" s="2">
        <v>1.082051282051282</v>
      </c>
      <c r="AH765" s="2">
        <v>0.88039215686274519</v>
      </c>
      <c r="AI765" s="2">
        <v>1.0043478260869567</v>
      </c>
      <c r="AJ765" s="2"/>
    </row>
    <row r="766" spans="1:36" x14ac:dyDescent="0.2">
      <c r="A766" s="2" t="s">
        <v>2499</v>
      </c>
      <c r="B766" s="2" t="s">
        <v>2500</v>
      </c>
      <c r="C766" s="2" t="s">
        <v>2501</v>
      </c>
      <c r="D766" s="2" t="s">
        <v>149</v>
      </c>
      <c r="E766" s="2" t="s">
        <v>36</v>
      </c>
      <c r="F766" s="2" t="s">
        <v>1372</v>
      </c>
      <c r="G766">
        <v>90.59</v>
      </c>
      <c r="H766">
        <v>43.27</v>
      </c>
      <c r="J766">
        <v>43.454000000000001</v>
      </c>
      <c r="K766">
        <v>1.73563</v>
      </c>
      <c r="L766">
        <v>3.6</v>
      </c>
      <c r="M766">
        <v>4.6199999999999998E-2</v>
      </c>
      <c r="N766" s="5">
        <v>44246</v>
      </c>
      <c r="O766">
        <v>75.42</v>
      </c>
      <c r="P766" s="5">
        <v>44306</v>
      </c>
      <c r="Q766" s="5">
        <v>44306</v>
      </c>
      <c r="R766" s="2" t="s">
        <v>1606</v>
      </c>
      <c r="S766" s="2">
        <v>2013</v>
      </c>
      <c r="T766" s="2">
        <v>2021</v>
      </c>
      <c r="U766" s="2">
        <v>7</v>
      </c>
      <c r="V766" s="2">
        <v>1</v>
      </c>
      <c r="W766" s="2">
        <v>-0.32228915662650603</v>
      </c>
      <c r="X766" s="2">
        <v>-0.52380952380952372</v>
      </c>
      <c r="Y766" s="2">
        <v>-0.63265306122448983</v>
      </c>
      <c r="Z766" s="2">
        <v>-0.70967741935483875</v>
      </c>
      <c r="AA766" s="2">
        <v>-0.75</v>
      </c>
      <c r="AB766" s="2">
        <v>2.73</v>
      </c>
      <c r="AC766" s="2">
        <v>3.1</v>
      </c>
      <c r="AD766" s="2">
        <v>3.5</v>
      </c>
      <c r="AE766" s="2">
        <v>3.6</v>
      </c>
      <c r="AF766">
        <v>0.9</v>
      </c>
      <c r="AG766" s="2">
        <v>0.27575757575757576</v>
      </c>
      <c r="AH766" s="2">
        <v>0.26271186440677963</v>
      </c>
      <c r="AI766" s="2">
        <v>0.51470588235294124</v>
      </c>
      <c r="AJ766" s="2"/>
    </row>
    <row r="767" spans="1:36" x14ac:dyDescent="0.2">
      <c r="A767" s="2" t="s">
        <v>2502</v>
      </c>
      <c r="B767" s="2" t="s">
        <v>2503</v>
      </c>
      <c r="C767" s="2" t="s">
        <v>2504</v>
      </c>
      <c r="D767" s="2" t="s">
        <v>149</v>
      </c>
      <c r="E767" s="2" t="s">
        <v>501</v>
      </c>
      <c r="F767" s="2" t="s">
        <v>1584</v>
      </c>
      <c r="G767">
        <v>91.88</v>
      </c>
      <c r="H767">
        <v>69.290000000000006</v>
      </c>
      <c r="I767">
        <v>17.652999999999999</v>
      </c>
      <c r="J767">
        <v>49.991999999999997</v>
      </c>
      <c r="K767">
        <v>1.7196800000000001</v>
      </c>
      <c r="L767">
        <v>3.32</v>
      </c>
      <c r="M767">
        <v>3.8600000000000002E-2</v>
      </c>
      <c r="N767" s="5">
        <v>44225</v>
      </c>
      <c r="O767">
        <v>85.97</v>
      </c>
      <c r="P767" s="5">
        <v>44306</v>
      </c>
      <c r="Q767" s="5">
        <v>44306</v>
      </c>
      <c r="R767" s="2" t="s">
        <v>104</v>
      </c>
      <c r="S767" s="2">
        <v>1985</v>
      </c>
      <c r="T767" s="2">
        <v>2021</v>
      </c>
      <c r="U767" s="2">
        <v>25</v>
      </c>
      <c r="V767" s="2">
        <v>4</v>
      </c>
      <c r="W767" s="2">
        <v>-0.59313725490196079</v>
      </c>
      <c r="X767" s="2">
        <v>-0.63897346672466282</v>
      </c>
      <c r="Y767" s="2">
        <v>-0.67193675889328053</v>
      </c>
      <c r="Z767" s="2">
        <v>-0.70598653914275589</v>
      </c>
      <c r="AA767" s="2">
        <v>-0.73891160742371809</v>
      </c>
      <c r="AB767" s="2">
        <v>2.66</v>
      </c>
      <c r="AC767" s="2">
        <v>2.823</v>
      </c>
      <c r="AD767" s="2">
        <v>2.9969999999999999</v>
      </c>
      <c r="AE767" s="2">
        <v>3.1789999999999998</v>
      </c>
      <c r="AF767">
        <v>0.83</v>
      </c>
      <c r="AG767" s="2">
        <v>0.6045454545454545</v>
      </c>
      <c r="AH767" s="2">
        <v>0.6273333333333333</v>
      </c>
      <c r="AI767" s="2">
        <v>0.62437500000000001</v>
      </c>
      <c r="AJ767" s="2"/>
    </row>
    <row r="768" spans="1:36" x14ac:dyDescent="0.2">
      <c r="A768" s="2" t="s">
        <v>2505</v>
      </c>
      <c r="B768" s="2" t="s">
        <v>2506</v>
      </c>
      <c r="C768" s="2" t="s">
        <v>2507</v>
      </c>
      <c r="D768" s="2" t="s">
        <v>149</v>
      </c>
      <c r="E768" s="2" t="s">
        <v>36</v>
      </c>
      <c r="F768" s="2" t="s">
        <v>1652</v>
      </c>
      <c r="G768">
        <v>169.49</v>
      </c>
      <c r="H768">
        <v>67</v>
      </c>
      <c r="J768">
        <v>70.337999999999994</v>
      </c>
      <c r="K768">
        <v>2.0745499999999999</v>
      </c>
      <c r="L768">
        <v>2.2400000000000002</v>
      </c>
      <c r="M768">
        <v>1.54E-2</v>
      </c>
      <c r="N768" s="5">
        <v>44285</v>
      </c>
      <c r="O768">
        <v>145.91999999999999</v>
      </c>
      <c r="P768" s="5">
        <v>44306</v>
      </c>
      <c r="Q768" s="5">
        <v>44306</v>
      </c>
      <c r="R768" s="2" t="s">
        <v>104</v>
      </c>
      <c r="S768" s="2">
        <v>1998</v>
      </c>
      <c r="T768" s="2">
        <v>2021</v>
      </c>
      <c r="U768" s="2">
        <v>8</v>
      </c>
      <c r="V768" s="2">
        <v>2</v>
      </c>
      <c r="W768" s="2">
        <v>4.6000000000000005</v>
      </c>
      <c r="X768" s="2">
        <v>6</v>
      </c>
      <c r="Y768" s="2">
        <v>6</v>
      </c>
      <c r="Z768" s="2">
        <v>0.75000000000000011</v>
      </c>
      <c r="AA768" s="2">
        <v>-0.74545454545454548</v>
      </c>
      <c r="AB768" s="2">
        <v>0.08</v>
      </c>
      <c r="AC768" s="2">
        <v>0.32</v>
      </c>
      <c r="AD768" s="2">
        <v>1.2</v>
      </c>
      <c r="AE768" s="2">
        <v>2.2000000000000002</v>
      </c>
      <c r="AF768">
        <v>0.56000000000000005</v>
      </c>
      <c r="AG768" s="2">
        <v>1.6666666666666666E-2</v>
      </c>
      <c r="AH768" s="2">
        <v>5.6140350877192984E-2</v>
      </c>
      <c r="AI768" s="2">
        <v>0.26666666666666666</v>
      </c>
      <c r="AJ768" s="2"/>
    </row>
    <row r="769" spans="1:36" x14ac:dyDescent="0.2">
      <c r="A769" s="2" t="s">
        <v>2508</v>
      </c>
      <c r="B769" s="2" t="s">
        <v>2509</v>
      </c>
      <c r="C769" s="2" t="s">
        <v>2510</v>
      </c>
      <c r="D769" s="2" t="s">
        <v>149</v>
      </c>
      <c r="E769" s="2" t="s">
        <v>44</v>
      </c>
      <c r="F769" s="2" t="s">
        <v>1182</v>
      </c>
      <c r="G769">
        <v>401.29</v>
      </c>
      <c r="H769">
        <v>183.02</v>
      </c>
      <c r="I769">
        <v>43.039000000000001</v>
      </c>
      <c r="J769">
        <v>15.894</v>
      </c>
      <c r="K769">
        <v>24.2897</v>
      </c>
      <c r="L769">
        <v>2.3199999999999998</v>
      </c>
      <c r="M769">
        <v>6.0000000000000001E-3</v>
      </c>
      <c r="N769" s="5">
        <v>44265</v>
      </c>
      <c r="O769">
        <v>386.06</v>
      </c>
      <c r="P769" s="5">
        <v>44306</v>
      </c>
      <c r="Q769" s="5">
        <v>44306</v>
      </c>
      <c r="R769" s="2" t="s">
        <v>104</v>
      </c>
      <c r="S769" s="2">
        <v>2005</v>
      </c>
      <c r="T769" s="2">
        <v>2021</v>
      </c>
      <c r="U769" s="2">
        <v>14</v>
      </c>
      <c r="V769" s="2">
        <v>1</v>
      </c>
      <c r="W769" s="2">
        <v>0.70588235294117618</v>
      </c>
      <c r="X769" s="2">
        <v>-0.31764705882352945</v>
      </c>
      <c r="Y769" s="2">
        <v>-0.51260504201680679</v>
      </c>
      <c r="Z769" s="2">
        <v>-0.66279069767441867</v>
      </c>
      <c r="AA769" s="2">
        <v>-0.74672489082969429</v>
      </c>
      <c r="AB769" s="2">
        <v>1.42</v>
      </c>
      <c r="AC769" s="2">
        <v>1.72</v>
      </c>
      <c r="AD769" s="2">
        <v>2.1</v>
      </c>
      <c r="AE769" s="2">
        <v>2.29</v>
      </c>
      <c r="AF769">
        <v>0.57999999999999996</v>
      </c>
      <c r="AG769" s="2">
        <v>0.31555555555555553</v>
      </c>
      <c r="AH769" s="2">
        <v>0.30714285714285716</v>
      </c>
      <c r="AI769" s="2">
        <v>0.328125</v>
      </c>
      <c r="AJ769" s="2"/>
    </row>
    <row r="770" spans="1:36" x14ac:dyDescent="0.2">
      <c r="A770" s="2" t="s">
        <v>2511</v>
      </c>
      <c r="B770" s="2" t="s">
        <v>2512</v>
      </c>
      <c r="C770" s="2" t="s">
        <v>2513</v>
      </c>
      <c r="D770" s="2" t="s">
        <v>149</v>
      </c>
      <c r="E770" s="2" t="s">
        <v>48</v>
      </c>
      <c r="F770" s="2" t="s">
        <v>56</v>
      </c>
      <c r="G770">
        <v>179.62</v>
      </c>
      <c r="H770">
        <v>96.42</v>
      </c>
      <c r="I770">
        <v>17.6904</v>
      </c>
      <c r="J770">
        <v>33.808</v>
      </c>
      <c r="K770">
        <v>5.2221399999999996</v>
      </c>
      <c r="L770">
        <v>4.32</v>
      </c>
      <c r="M770">
        <v>2.4500000000000001E-2</v>
      </c>
      <c r="N770" s="5">
        <v>44270</v>
      </c>
      <c r="O770">
        <v>176.55</v>
      </c>
      <c r="P770" s="5">
        <v>44306</v>
      </c>
      <c r="Q770" s="5">
        <v>44306</v>
      </c>
      <c r="R770" s="2" t="s">
        <v>578</v>
      </c>
      <c r="S770" s="2">
        <v>1987</v>
      </c>
      <c r="T770" s="2">
        <v>2021</v>
      </c>
      <c r="U770" s="2">
        <v>30</v>
      </c>
      <c r="V770" s="2">
        <v>4</v>
      </c>
      <c r="W770" s="2">
        <v>77.431372549019613</v>
      </c>
      <c r="X770" s="2">
        <v>-0.3863636363636363</v>
      </c>
      <c r="Y770" s="2">
        <v>-0.5</v>
      </c>
      <c r="Z770" s="2">
        <v>-0.61428571428571421</v>
      </c>
      <c r="AA770" s="2">
        <v>-0.7</v>
      </c>
      <c r="AB770" s="2">
        <v>2.2799999999999998</v>
      </c>
      <c r="AC770" s="2">
        <v>2.8</v>
      </c>
      <c r="AD770" s="2">
        <v>3.04</v>
      </c>
      <c r="AE770" s="2">
        <v>3.6</v>
      </c>
      <c r="AF770">
        <v>1.08</v>
      </c>
      <c r="AG770" s="2">
        <v>0.37999999999999989</v>
      </c>
      <c r="AH770" s="2">
        <v>0.38356164383561642</v>
      </c>
      <c r="AI770" s="2">
        <v>0.34942528735632189</v>
      </c>
      <c r="AJ770" s="2"/>
    </row>
    <row r="771" spans="1:36" x14ac:dyDescent="0.2">
      <c r="A771" s="2" t="s">
        <v>2514</v>
      </c>
      <c r="B771" s="2" t="s">
        <v>2515</v>
      </c>
      <c r="C771" s="2" t="s">
        <v>2516</v>
      </c>
      <c r="D771" s="2" t="s">
        <v>149</v>
      </c>
      <c r="E771" s="2" t="s">
        <v>48</v>
      </c>
      <c r="F771" s="2" t="s">
        <v>141</v>
      </c>
      <c r="G771">
        <v>62.924999999999997</v>
      </c>
      <c r="H771">
        <v>28.11</v>
      </c>
      <c r="I771">
        <v>12.1782</v>
      </c>
      <c r="J771">
        <v>60.588999999999999</v>
      </c>
      <c r="K771">
        <v>1.0150399999999999</v>
      </c>
      <c r="L771">
        <v>2.2400000000000002</v>
      </c>
      <c r="M771">
        <v>3.6400000000000002E-2</v>
      </c>
      <c r="N771" s="5">
        <v>44253</v>
      </c>
      <c r="O771">
        <v>61.5</v>
      </c>
      <c r="P771" s="5">
        <v>44306</v>
      </c>
      <c r="Q771" s="5">
        <v>44306</v>
      </c>
      <c r="R771" s="2" t="s">
        <v>104</v>
      </c>
      <c r="S771" s="2">
        <v>2003</v>
      </c>
      <c r="T771" s="2">
        <v>2021</v>
      </c>
      <c r="U771" s="2">
        <v>16</v>
      </c>
      <c r="V771" s="2">
        <v>2</v>
      </c>
      <c r="W771" s="2">
        <v>0.24444444444444452</v>
      </c>
      <c r="X771" s="2">
        <v>-0.5625</v>
      </c>
      <c r="Y771" s="2">
        <v>-0.65217391304347827</v>
      </c>
      <c r="Z771" s="2">
        <v>-0.73333333333333328</v>
      </c>
      <c r="AA771" s="2">
        <v>-0.75</v>
      </c>
      <c r="AB771" s="2">
        <v>1.87</v>
      </c>
      <c r="AC771" s="2">
        <v>2.1</v>
      </c>
      <c r="AD771" s="2">
        <v>2.1800000000000002</v>
      </c>
      <c r="AE771" s="2">
        <v>2.2400000000000002</v>
      </c>
      <c r="AF771">
        <v>0.56000000000000005</v>
      </c>
      <c r="AG771" s="2">
        <v>0.23670886075949368</v>
      </c>
      <c r="AH771" s="2">
        <v>0.3888888888888889</v>
      </c>
      <c r="AI771" s="2">
        <v>0.43600000000000005</v>
      </c>
      <c r="AJ771" s="2"/>
    </row>
    <row r="772" spans="1:36" x14ac:dyDescent="0.2">
      <c r="A772" s="2" t="s">
        <v>2517</v>
      </c>
      <c r="B772" s="2" t="s">
        <v>2518</v>
      </c>
      <c r="C772" s="2" t="s">
        <v>2519</v>
      </c>
      <c r="D772" s="2" t="s">
        <v>149</v>
      </c>
      <c r="E772" s="2" t="s">
        <v>132</v>
      </c>
      <c r="F772" s="2" t="s">
        <v>788</v>
      </c>
      <c r="G772">
        <v>146.91999999999999</v>
      </c>
      <c r="H772">
        <v>111.25</v>
      </c>
      <c r="I772">
        <v>25.335699999999999</v>
      </c>
      <c r="J772">
        <v>19.164999999999999</v>
      </c>
      <c r="K772">
        <v>7.1875799999999996</v>
      </c>
      <c r="L772">
        <v>3.48</v>
      </c>
      <c r="M772">
        <v>2.53E-2</v>
      </c>
      <c r="N772" s="5">
        <v>44308</v>
      </c>
      <c r="O772">
        <v>137.75</v>
      </c>
      <c r="P772" s="5">
        <v>44306</v>
      </c>
      <c r="Q772" s="5">
        <v>44306</v>
      </c>
      <c r="R772" s="2" t="s">
        <v>2867</v>
      </c>
      <c r="S772" s="2">
        <v>1963</v>
      </c>
      <c r="T772" s="2">
        <v>2021</v>
      </c>
      <c r="U772" s="2">
        <v>56</v>
      </c>
      <c r="V772" s="2">
        <v>2</v>
      </c>
      <c r="W772" s="2">
        <v>30.64</v>
      </c>
      <c r="X772" s="2">
        <v>-0.68784530386740328</v>
      </c>
      <c r="Y772" s="2">
        <v>-0.70407781518892631</v>
      </c>
      <c r="Z772" s="2">
        <v>-0.72157690953889475</v>
      </c>
      <c r="AA772" s="2">
        <v>-0.74639307470343064</v>
      </c>
      <c r="AB772" s="2">
        <v>2.74</v>
      </c>
      <c r="AC772" s="2">
        <v>2.8410000000000002</v>
      </c>
      <c r="AD772" s="2">
        <v>2.9550000000000001</v>
      </c>
      <c r="AE772" s="2">
        <v>3.1190000000000002</v>
      </c>
      <c r="AF772">
        <v>0.79100000000000004</v>
      </c>
      <c r="AG772" s="2">
        <v>0.48928571428571438</v>
      </c>
      <c r="AH772" s="2">
        <v>0.76783783783783788</v>
      </c>
      <c r="AI772" s="2">
        <v>2.1107142857142858</v>
      </c>
      <c r="AJ772" s="2">
        <v>0.62380000000000002</v>
      </c>
    </row>
    <row r="773" spans="1:36" x14ac:dyDescent="0.2">
      <c r="A773" s="2" t="s">
        <v>2520</v>
      </c>
      <c r="B773" s="2" t="s">
        <v>2521</v>
      </c>
      <c r="C773" s="2" t="s">
        <v>2522</v>
      </c>
      <c r="D773" s="2" t="s">
        <v>149</v>
      </c>
      <c r="E773" s="2" t="s">
        <v>48</v>
      </c>
      <c r="F773" s="2" t="s">
        <v>577</v>
      </c>
      <c r="G773">
        <v>102.05</v>
      </c>
      <c r="H773">
        <v>71.25</v>
      </c>
      <c r="I773">
        <v>9.0734700000000004</v>
      </c>
      <c r="J773">
        <v>30.481999999999999</v>
      </c>
      <c r="K773">
        <v>3.2737400000000001</v>
      </c>
      <c r="L773">
        <v>0.4</v>
      </c>
      <c r="M773">
        <v>4.0000000000000001E-3</v>
      </c>
      <c r="N773" s="5">
        <v>44292</v>
      </c>
      <c r="O773">
        <v>99.79</v>
      </c>
      <c r="P773" s="5">
        <v>44306</v>
      </c>
      <c r="Q773" s="5">
        <v>44306</v>
      </c>
      <c r="R773" s="2" t="s">
        <v>104</v>
      </c>
      <c r="S773" s="2">
        <v>1986</v>
      </c>
      <c r="T773" s="2">
        <v>2021</v>
      </c>
      <c r="U773" s="2">
        <v>25</v>
      </c>
      <c r="V773" s="2">
        <v>9</v>
      </c>
      <c r="W773" s="2">
        <v>185.43395477984927</v>
      </c>
      <c r="X773" s="2">
        <v>2.1480241125251172</v>
      </c>
      <c r="Y773" s="2">
        <v>4.2927927927927927</v>
      </c>
      <c r="Z773" s="2">
        <v>3.177777777777778</v>
      </c>
      <c r="AA773" s="2">
        <v>0.77358490566037752</v>
      </c>
      <c r="AB773" s="2">
        <v>0.68100000000000005</v>
      </c>
      <c r="AC773" s="2">
        <v>1.125</v>
      </c>
      <c r="AD773" s="2">
        <v>2.8140000000000001</v>
      </c>
      <c r="AE773" s="2">
        <v>2.65</v>
      </c>
      <c r="AF773">
        <v>4.7</v>
      </c>
      <c r="AG773" s="2">
        <v>0.25222222222222224</v>
      </c>
      <c r="AH773" s="2">
        <v>0.25568181818181818</v>
      </c>
      <c r="AI773" s="2">
        <v>0.42</v>
      </c>
      <c r="AJ773" s="2"/>
    </row>
    <row r="774" spans="1:36" x14ac:dyDescent="0.2">
      <c r="A774" s="2" t="s">
        <v>2523</v>
      </c>
      <c r="B774" s="2" t="s">
        <v>2524</v>
      </c>
      <c r="C774" s="2" t="s">
        <v>2525</v>
      </c>
      <c r="D774" s="2" t="s">
        <v>149</v>
      </c>
      <c r="E774" s="2" t="s">
        <v>186</v>
      </c>
      <c r="F774" s="2" t="s">
        <v>1279</v>
      </c>
      <c r="G774">
        <v>115.7</v>
      </c>
      <c r="H774">
        <v>80.12</v>
      </c>
      <c r="I774">
        <v>63.223100000000002</v>
      </c>
      <c r="J774">
        <v>43.313000000000002</v>
      </c>
      <c r="K774">
        <v>2.6493199999999999</v>
      </c>
      <c r="L774">
        <v>2.52</v>
      </c>
      <c r="M774">
        <v>2.1999999999999999E-2</v>
      </c>
      <c r="N774" s="5">
        <v>44273</v>
      </c>
      <c r="O774">
        <v>114.75</v>
      </c>
      <c r="P774" s="5">
        <v>44306</v>
      </c>
      <c r="Q774" s="5">
        <v>44306</v>
      </c>
      <c r="R774" s="2" t="s">
        <v>104</v>
      </c>
      <c r="S774" s="2">
        <v>1998</v>
      </c>
      <c r="T774" s="2">
        <v>2021</v>
      </c>
      <c r="U774" s="2">
        <v>16</v>
      </c>
      <c r="V774" s="2">
        <v>3</v>
      </c>
      <c r="W774" s="2">
        <v>-0.53947368421052633</v>
      </c>
      <c r="X774" s="2">
        <v>-0.52272727272727271</v>
      </c>
      <c r="Y774" s="2">
        <v>-0.62499999999999989</v>
      </c>
      <c r="Z774" s="2">
        <v>-0.671875</v>
      </c>
      <c r="AA774" s="2">
        <v>-0.72844827586206895</v>
      </c>
      <c r="AB774" s="2">
        <v>1.76</v>
      </c>
      <c r="AC774" s="2">
        <v>1.92</v>
      </c>
      <c r="AD774" s="2">
        <v>2.12</v>
      </c>
      <c r="AE774" s="2">
        <v>2.3199999999999998</v>
      </c>
      <c r="AF774">
        <v>0.63</v>
      </c>
      <c r="AG774" s="2">
        <v>0.28852459016393445</v>
      </c>
      <c r="AH774" s="2">
        <v>0.33684210526315789</v>
      </c>
      <c r="AI774" s="2">
        <v>0.43265306122448977</v>
      </c>
      <c r="AJ774" s="2"/>
    </row>
    <row r="775" spans="1:36" x14ac:dyDescent="0.2">
      <c r="A775" s="2" t="s">
        <v>2526</v>
      </c>
      <c r="B775" s="2" t="s">
        <v>2527</v>
      </c>
      <c r="C775" s="2" t="s">
        <v>2528</v>
      </c>
      <c r="D775" s="2" t="s">
        <v>149</v>
      </c>
      <c r="E775" s="2" t="s">
        <v>48</v>
      </c>
      <c r="F775" s="2" t="s">
        <v>919</v>
      </c>
      <c r="G775">
        <v>98</v>
      </c>
      <c r="H775">
        <v>48.52</v>
      </c>
      <c r="J775">
        <v>170.077</v>
      </c>
      <c r="K775">
        <v>0.56456799999999996</v>
      </c>
      <c r="L775">
        <v>4.5999999999999996</v>
      </c>
      <c r="M775">
        <v>4.7899999999999998E-2</v>
      </c>
      <c r="N775" s="5">
        <v>44239</v>
      </c>
      <c r="O775">
        <v>96.02</v>
      </c>
      <c r="P775" s="5">
        <v>44306</v>
      </c>
      <c r="Q775" s="5">
        <v>44306</v>
      </c>
      <c r="R775" s="2" t="s">
        <v>104</v>
      </c>
      <c r="S775" s="2">
        <v>2003</v>
      </c>
      <c r="T775" s="2">
        <v>2021</v>
      </c>
      <c r="U775" s="2">
        <v>16</v>
      </c>
      <c r="V775" s="2">
        <v>2</v>
      </c>
      <c r="W775" s="2">
        <v>1.2999999999999998</v>
      </c>
      <c r="X775" s="2">
        <v>-0.47004608294930877</v>
      </c>
      <c r="Y775" s="2">
        <v>-0.5892857142857143</v>
      </c>
      <c r="Z775" s="2">
        <v>-0.68055555555555558</v>
      </c>
      <c r="AA775" s="2">
        <v>-0.73863636363636365</v>
      </c>
      <c r="AB775" s="2">
        <v>3</v>
      </c>
      <c r="AC775" s="2">
        <v>3.6</v>
      </c>
      <c r="AD775" s="2">
        <v>4</v>
      </c>
      <c r="AE775" s="2">
        <v>4.4000000000000004</v>
      </c>
      <c r="AF775">
        <v>1.1499999999999999</v>
      </c>
      <c r="AG775" s="2">
        <v>0.16666666666666666</v>
      </c>
      <c r="AH775" s="2">
        <v>0.375</v>
      </c>
      <c r="AI775" s="2">
        <v>0.39215686274509809</v>
      </c>
      <c r="AJ775" s="2"/>
    </row>
    <row r="776" spans="1:36" x14ac:dyDescent="0.2">
      <c r="A776" s="2" t="s">
        <v>2529</v>
      </c>
      <c r="B776" s="2" t="s">
        <v>2530</v>
      </c>
      <c r="C776" s="2" t="s">
        <v>2531</v>
      </c>
      <c r="D776" s="2" t="s">
        <v>149</v>
      </c>
      <c r="E776" s="2" t="s">
        <v>501</v>
      </c>
      <c r="F776" s="2" t="s">
        <v>827</v>
      </c>
      <c r="G776">
        <v>63.92</v>
      </c>
      <c r="H776">
        <v>43.87</v>
      </c>
      <c r="I776">
        <v>16.9282</v>
      </c>
      <c r="J776">
        <v>31.713999999999999</v>
      </c>
      <c r="K776">
        <v>2.0070000000000001</v>
      </c>
      <c r="L776">
        <v>2.04</v>
      </c>
      <c r="M776">
        <v>3.2099999999999997E-2</v>
      </c>
      <c r="N776" s="5">
        <v>44354</v>
      </c>
      <c r="O776">
        <v>63.65</v>
      </c>
      <c r="P776" s="5">
        <v>44306</v>
      </c>
      <c r="Q776" s="5">
        <v>44306</v>
      </c>
      <c r="R776" s="2" t="s">
        <v>104</v>
      </c>
      <c r="S776" s="2">
        <v>1981</v>
      </c>
      <c r="T776" s="2">
        <v>2021</v>
      </c>
      <c r="U776" s="2">
        <v>26</v>
      </c>
      <c r="V776" s="2">
        <v>3</v>
      </c>
      <c r="W776" s="2">
        <v>-0.37294054000885263</v>
      </c>
      <c r="X776" s="2">
        <v>-0.65540540540540537</v>
      </c>
      <c r="Y776" s="2">
        <v>-0.68902439024390238</v>
      </c>
      <c r="Z776" s="2">
        <v>-0.71666666666666667</v>
      </c>
      <c r="AA776" s="2">
        <v>-0.73979591836734693</v>
      </c>
      <c r="AB776" s="2">
        <v>1.72</v>
      </c>
      <c r="AC776" s="2">
        <v>1.8</v>
      </c>
      <c r="AD776" s="2">
        <v>1.88</v>
      </c>
      <c r="AE776" s="2">
        <v>1.96</v>
      </c>
      <c r="AF776">
        <v>0.51</v>
      </c>
      <c r="AG776" s="2">
        <v>0.55483870967741933</v>
      </c>
      <c r="AH776" s="2">
        <v>0.6428571428571429</v>
      </c>
      <c r="AI776" s="2">
        <v>0.5696969696969697</v>
      </c>
      <c r="AJ776" s="2"/>
    </row>
    <row r="777" spans="1:36" x14ac:dyDescent="0.2">
      <c r="A777" s="2" t="s">
        <v>2532</v>
      </c>
      <c r="B777" s="2" t="s">
        <v>2533</v>
      </c>
      <c r="C777" s="2" t="s">
        <v>2534</v>
      </c>
      <c r="D777" s="2" t="s">
        <v>149</v>
      </c>
      <c r="E777" s="2" t="s">
        <v>186</v>
      </c>
      <c r="F777" s="2" t="s">
        <v>1279</v>
      </c>
      <c r="G777">
        <v>276.29000000000002</v>
      </c>
      <c r="H777">
        <v>172.11</v>
      </c>
      <c r="I777">
        <v>43.460999999999999</v>
      </c>
      <c r="J777">
        <v>27.302</v>
      </c>
      <c r="K777">
        <v>10.0128</v>
      </c>
      <c r="L777">
        <v>8</v>
      </c>
      <c r="M777">
        <v>2.93E-2</v>
      </c>
      <c r="N777" s="5">
        <v>44270</v>
      </c>
      <c r="O777">
        <v>273.37</v>
      </c>
      <c r="P777" s="5">
        <v>44306</v>
      </c>
      <c r="Q777" s="5">
        <v>44306</v>
      </c>
      <c r="R777" s="2" t="s">
        <v>104</v>
      </c>
      <c r="S777" s="2">
        <v>1986</v>
      </c>
      <c r="T777" s="2">
        <v>2021</v>
      </c>
      <c r="U777" s="2">
        <v>16</v>
      </c>
      <c r="V777" s="2">
        <v>8</v>
      </c>
      <c r="W777" s="2">
        <v>0.20481927710843376</v>
      </c>
      <c r="X777" s="2">
        <v>-0.64285714285714279</v>
      </c>
      <c r="Y777" s="2">
        <v>-0.72602739726027399</v>
      </c>
      <c r="Z777" s="2">
        <v>-0.75</v>
      </c>
      <c r="AA777" s="2">
        <v>-0.75</v>
      </c>
      <c r="AB777" s="2">
        <v>8</v>
      </c>
      <c r="AC777" s="2">
        <v>8</v>
      </c>
      <c r="AD777" s="2">
        <v>8</v>
      </c>
      <c r="AE777" s="2">
        <v>8</v>
      </c>
      <c r="AF777">
        <v>2</v>
      </c>
      <c r="AG777" s="2">
        <v>1.1940298507462686</v>
      </c>
      <c r="AH777" s="2">
        <v>0.94117647058823517</v>
      </c>
      <c r="AI777" s="2">
        <v>1.095890410958904</v>
      </c>
      <c r="AJ777" s="2"/>
    </row>
    <row r="778" spans="1:36" x14ac:dyDescent="0.2">
      <c r="A778" s="2" t="s">
        <v>2535</v>
      </c>
      <c r="B778" s="2" t="s">
        <v>2536</v>
      </c>
      <c r="C778" s="2" t="s">
        <v>2537</v>
      </c>
      <c r="D778" s="2" t="s">
        <v>149</v>
      </c>
      <c r="E778" s="2" t="s">
        <v>44</v>
      </c>
      <c r="F778" s="2" t="s">
        <v>616</v>
      </c>
      <c r="G778">
        <v>54.37</v>
      </c>
      <c r="H778">
        <v>22.4</v>
      </c>
      <c r="I778">
        <v>10.1449</v>
      </c>
      <c r="J778">
        <v>24.655999999999999</v>
      </c>
      <c r="K778">
        <v>2.1297000000000001</v>
      </c>
      <c r="L778">
        <v>0.56000000000000005</v>
      </c>
      <c r="M778">
        <v>1.0699999999999999E-2</v>
      </c>
      <c r="N778" s="5">
        <v>44266</v>
      </c>
      <c r="O778">
        <v>52.51</v>
      </c>
      <c r="P778" s="5">
        <v>44306</v>
      </c>
      <c r="Q778" s="5">
        <v>44306</v>
      </c>
      <c r="R778" s="2" t="s">
        <v>104</v>
      </c>
      <c r="S778" s="2">
        <v>1986</v>
      </c>
      <c r="T778" s="2">
        <v>2021</v>
      </c>
      <c r="U778" s="2">
        <v>10</v>
      </c>
      <c r="V778" s="2">
        <v>7</v>
      </c>
      <c r="W778" s="2">
        <v>8.3333333333333339</v>
      </c>
      <c r="X778" s="2">
        <v>-0.39130434782608692</v>
      </c>
      <c r="Y778" s="2">
        <v>-0.61111111111111105</v>
      </c>
      <c r="Z778" s="2">
        <v>-0.63157894736842102</v>
      </c>
      <c r="AA778" s="2">
        <v>-0.72</v>
      </c>
      <c r="AB778" s="2">
        <v>0.36</v>
      </c>
      <c r="AC778" s="2">
        <v>0.38</v>
      </c>
      <c r="AD778" s="2">
        <v>0.45</v>
      </c>
      <c r="AE778" s="2">
        <v>0.5</v>
      </c>
      <c r="AF778">
        <v>0.14000000000000001</v>
      </c>
      <c r="AG778" s="2">
        <v>0.25714285714285717</v>
      </c>
      <c r="AH778" s="2">
        <v>0.10857142857142855</v>
      </c>
      <c r="AI778" s="2">
        <v>0.1216216216216216</v>
      </c>
      <c r="AJ778" s="2"/>
    </row>
    <row r="779" spans="1:36" x14ac:dyDescent="0.2">
      <c r="A779" s="2" t="s">
        <v>2538</v>
      </c>
      <c r="B779" s="2" t="s">
        <v>2539</v>
      </c>
      <c r="C779" s="2" t="s">
        <v>2540</v>
      </c>
      <c r="D779" s="2" t="s">
        <v>149</v>
      </c>
      <c r="E779" s="2" t="s">
        <v>40</v>
      </c>
      <c r="F779" s="2" t="s">
        <v>41</v>
      </c>
      <c r="G779">
        <v>194.28</v>
      </c>
      <c r="H779">
        <v>80.8</v>
      </c>
      <c r="I779">
        <v>44.250700000000002</v>
      </c>
      <c r="J779">
        <v>39.750999999999998</v>
      </c>
      <c r="K779">
        <v>4.6275599999999999</v>
      </c>
      <c r="N779" s="5"/>
      <c r="O779">
        <v>183.95</v>
      </c>
      <c r="P779" s="5">
        <v>44306</v>
      </c>
      <c r="Q779" s="5">
        <v>44306</v>
      </c>
      <c r="R779" s="2" t="s">
        <v>104</v>
      </c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G779" s="2"/>
      <c r="AH779" s="2"/>
      <c r="AI779" s="2"/>
      <c r="AJ779" s="2"/>
    </row>
    <row r="780" spans="1:36" x14ac:dyDescent="0.2">
      <c r="A780" s="2" t="s">
        <v>2541</v>
      </c>
      <c r="B780" s="2" t="s">
        <v>2542</v>
      </c>
      <c r="C780" s="2" t="s">
        <v>2543</v>
      </c>
      <c r="D780" s="2" t="s">
        <v>149</v>
      </c>
      <c r="E780" s="2" t="s">
        <v>40</v>
      </c>
      <c r="F780" s="2" t="s">
        <v>41</v>
      </c>
      <c r="G780">
        <v>167.94</v>
      </c>
      <c r="H780">
        <v>70</v>
      </c>
      <c r="I780">
        <v>22.8034</v>
      </c>
      <c r="J780">
        <v>6.4960000000000004</v>
      </c>
      <c r="K780">
        <v>20.535699999999999</v>
      </c>
      <c r="L780">
        <v>2.72</v>
      </c>
      <c r="M780">
        <v>2.0400000000000001E-2</v>
      </c>
      <c r="N780" s="5">
        <v>44349</v>
      </c>
      <c r="O780">
        <v>133.4</v>
      </c>
      <c r="P780" s="5">
        <v>44306</v>
      </c>
      <c r="Q780" s="5">
        <v>44306</v>
      </c>
      <c r="R780" s="2" t="s">
        <v>1556</v>
      </c>
      <c r="S780" s="2">
        <v>2003</v>
      </c>
      <c r="T780" s="2">
        <v>2021</v>
      </c>
      <c r="U780" s="2">
        <v>17</v>
      </c>
      <c r="V780" s="2">
        <v>1</v>
      </c>
      <c r="W780" s="2">
        <v>4.416666666666667</v>
      </c>
      <c r="X780" s="2">
        <v>-0.59627329192546585</v>
      </c>
      <c r="Y780" s="2">
        <v>-0.68599033816425126</v>
      </c>
      <c r="Z780" s="2">
        <v>-0.73251028806584373</v>
      </c>
      <c r="AA780" s="2">
        <v>-0.74708171206225682</v>
      </c>
      <c r="AB780" s="2">
        <v>2.2400000000000002</v>
      </c>
      <c r="AC780" s="2">
        <v>2.4300000000000002</v>
      </c>
      <c r="AD780" s="2">
        <v>2.48</v>
      </c>
      <c r="AE780" s="2">
        <v>2.57</v>
      </c>
      <c r="AF780">
        <v>0.65</v>
      </c>
      <c r="AG780" s="2">
        <v>1.3176470588235296</v>
      </c>
      <c r="AH780" s="2">
        <v>-0.73636363636363644</v>
      </c>
      <c r="AI780" s="2">
        <v>0.68888888888888888</v>
      </c>
      <c r="AJ780" s="2"/>
    </row>
    <row r="781" spans="1:36" x14ac:dyDescent="0.2">
      <c r="A781" s="2" t="s">
        <v>2544</v>
      </c>
      <c r="B781" s="2" t="s">
        <v>2545</v>
      </c>
      <c r="C781" s="2" t="s">
        <v>2546</v>
      </c>
      <c r="D781" s="2" t="s">
        <v>149</v>
      </c>
      <c r="E781" s="2" t="s">
        <v>52</v>
      </c>
      <c r="F781" s="2" t="s">
        <v>482</v>
      </c>
      <c r="G781">
        <v>95.36</v>
      </c>
      <c r="H781">
        <v>28.71</v>
      </c>
      <c r="I781">
        <v>30.537500000000001</v>
      </c>
      <c r="J781">
        <v>31.411000000000001</v>
      </c>
      <c r="K781">
        <v>2.9846200000000001</v>
      </c>
      <c r="L781">
        <v>0.24</v>
      </c>
      <c r="M781">
        <v>2.5000000000000001E-3</v>
      </c>
      <c r="N781" s="5">
        <v>44291</v>
      </c>
      <c r="O781">
        <v>93.75</v>
      </c>
      <c r="P781" s="5">
        <v>44306</v>
      </c>
      <c r="Q781" s="5">
        <v>44306</v>
      </c>
      <c r="R781" s="2" t="s">
        <v>104</v>
      </c>
      <c r="S781" s="2">
        <v>2019</v>
      </c>
      <c r="T781" s="2">
        <v>2021</v>
      </c>
      <c r="U781" s="2">
        <v>1</v>
      </c>
      <c r="V781" s="2">
        <v>1</v>
      </c>
      <c r="W781" s="2">
        <v>-0.6470588235294118</v>
      </c>
      <c r="X781" s="2"/>
      <c r="Y781" s="2"/>
      <c r="Z781" s="2"/>
      <c r="AA781" s="2">
        <v>-0.7142857142857143</v>
      </c>
      <c r="AB781" s="2"/>
      <c r="AC781" s="2"/>
      <c r="AD781" s="2"/>
      <c r="AE781" s="2">
        <v>0.21</v>
      </c>
      <c r="AF781">
        <v>0.06</v>
      </c>
      <c r="AG781" s="2"/>
      <c r="AH781" s="2"/>
      <c r="AI781" s="2"/>
      <c r="AJ781" s="2"/>
    </row>
    <row r="782" spans="1:36" x14ac:dyDescent="0.2">
      <c r="A782" s="2" t="s">
        <v>2547</v>
      </c>
      <c r="B782" s="2" t="s">
        <v>2548</v>
      </c>
      <c r="C782" s="2" t="s">
        <v>2549</v>
      </c>
      <c r="D782" s="2" t="s">
        <v>149</v>
      </c>
      <c r="E782" s="2" t="s">
        <v>119</v>
      </c>
      <c r="F782" s="2" t="s">
        <v>434</v>
      </c>
      <c r="G782">
        <v>134.71</v>
      </c>
      <c r="H782">
        <v>81.12</v>
      </c>
      <c r="I782">
        <v>12.356299999999999</v>
      </c>
      <c r="J782">
        <v>50.82</v>
      </c>
      <c r="K782">
        <v>2.5456500000000002</v>
      </c>
      <c r="L782">
        <v>2.48</v>
      </c>
      <c r="M782">
        <v>1.9199999999999998E-2</v>
      </c>
      <c r="N782" s="5">
        <v>44292</v>
      </c>
      <c r="O782">
        <v>129.37</v>
      </c>
      <c r="P782" s="5">
        <v>44306</v>
      </c>
      <c r="Q782" s="5">
        <v>44306</v>
      </c>
      <c r="R782" s="2" t="s">
        <v>104</v>
      </c>
      <c r="S782" s="2">
        <v>2005</v>
      </c>
      <c r="T782" s="2">
        <v>2021</v>
      </c>
      <c r="U782" s="2">
        <v>9</v>
      </c>
      <c r="V782" s="2">
        <v>3</v>
      </c>
      <c r="W782" s="2">
        <v>1.7126436781609191</v>
      </c>
      <c r="X782" s="2">
        <v>-8.5271317829457433E-2</v>
      </c>
      <c r="Y782" s="2">
        <v>-0.25316455696202539</v>
      </c>
      <c r="Z782" s="2">
        <v>-0.39487179487179491</v>
      </c>
      <c r="AA782" s="2">
        <v>-0.4660633484162896</v>
      </c>
      <c r="AB782" s="2">
        <v>1.8</v>
      </c>
      <c r="AC782" s="2">
        <v>1.95</v>
      </c>
      <c r="AD782" s="2">
        <v>2.65</v>
      </c>
      <c r="AE782" s="2">
        <v>2.21</v>
      </c>
      <c r="AF782">
        <v>1.18</v>
      </c>
      <c r="AG782" s="2">
        <v>0.32727272727272727</v>
      </c>
      <c r="AH782" s="2">
        <v>0.36792452830188682</v>
      </c>
      <c r="AI782" s="2">
        <v>0.42063492063492064</v>
      </c>
      <c r="AJ782" s="2"/>
    </row>
    <row r="783" spans="1:36" x14ac:dyDescent="0.2">
      <c r="A783" s="2" t="s">
        <v>2550</v>
      </c>
      <c r="B783" s="2" t="s">
        <v>2551</v>
      </c>
      <c r="C783" s="2" t="s">
        <v>2551</v>
      </c>
      <c r="D783" s="2" t="s">
        <v>149</v>
      </c>
      <c r="E783" s="2" t="s">
        <v>44</v>
      </c>
      <c r="F783" s="2" t="s">
        <v>191</v>
      </c>
      <c r="G783">
        <v>641.74</v>
      </c>
      <c r="H783">
        <v>99.75</v>
      </c>
      <c r="I783">
        <v>63.855400000000003</v>
      </c>
      <c r="J783">
        <v>21.292000000000002</v>
      </c>
      <c r="K783">
        <v>29.8704</v>
      </c>
      <c r="N783" s="5"/>
      <c r="O783">
        <v>636</v>
      </c>
      <c r="P783" s="5">
        <v>44306</v>
      </c>
      <c r="Q783" s="5">
        <v>44306</v>
      </c>
      <c r="R783" s="2" t="s">
        <v>151</v>
      </c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G783" s="2"/>
      <c r="AH783" s="2"/>
      <c r="AI783" s="2"/>
      <c r="AJ783" s="2"/>
    </row>
    <row r="784" spans="1:36" x14ac:dyDescent="0.2">
      <c r="A784" s="2" t="s">
        <v>2552</v>
      </c>
      <c r="B784" s="2" t="s">
        <v>2553</v>
      </c>
      <c r="C784" s="2" t="s">
        <v>2554</v>
      </c>
      <c r="D784" s="2" t="s">
        <v>149</v>
      </c>
      <c r="E784" s="2" t="s">
        <v>44</v>
      </c>
      <c r="F784" s="2" t="s">
        <v>623</v>
      </c>
      <c r="G784">
        <v>129.75</v>
      </c>
      <c r="H784">
        <v>62.37</v>
      </c>
      <c r="J784">
        <v>36.826000000000001</v>
      </c>
      <c r="K784">
        <v>3.24336</v>
      </c>
      <c r="N784" s="5">
        <v>43916</v>
      </c>
      <c r="O784">
        <v>119.44</v>
      </c>
      <c r="P784" s="5">
        <v>44306</v>
      </c>
      <c r="Q784" s="5">
        <v>44306</v>
      </c>
      <c r="R784" s="2" t="s">
        <v>104</v>
      </c>
      <c r="S784" s="2">
        <v>2004</v>
      </c>
      <c r="T784" s="2">
        <v>2020</v>
      </c>
      <c r="U784" s="2">
        <v>8</v>
      </c>
      <c r="V784" s="2">
        <v>2</v>
      </c>
      <c r="W784" s="2">
        <v>2.4399999999999995</v>
      </c>
      <c r="X784" s="2">
        <v>-0.66439024390243906</v>
      </c>
      <c r="Y784" s="2">
        <v>-0.65600000000000003</v>
      </c>
      <c r="Z784" s="2">
        <v>-0.65600000000000003</v>
      </c>
      <c r="AA784" s="2">
        <v>-0.74404761904761896</v>
      </c>
      <c r="AB784" s="2">
        <v>2</v>
      </c>
      <c r="AC784" s="2">
        <v>2.375</v>
      </c>
      <c r="AD784" s="2">
        <v>2.6880000000000002</v>
      </c>
      <c r="AE784" s="2">
        <v>0.68799999999999994</v>
      </c>
      <c r="AG784" s="2">
        <v>-1.6666666666666667</v>
      </c>
      <c r="AH784" s="2">
        <v>1.1875</v>
      </c>
      <c r="AI784" s="2">
        <v>0.50716981132075478</v>
      </c>
      <c r="AJ784" s="2">
        <v>0.1376</v>
      </c>
    </row>
    <row r="785" spans="1:36" x14ac:dyDescent="0.2">
      <c r="A785" s="2" t="s">
        <v>2555</v>
      </c>
      <c r="B785" s="2" t="s">
        <v>2556</v>
      </c>
      <c r="C785" s="2" t="s">
        <v>2557</v>
      </c>
      <c r="D785" s="2" t="s">
        <v>149</v>
      </c>
      <c r="E785" s="2" t="s">
        <v>48</v>
      </c>
      <c r="F785" s="2" t="s">
        <v>198</v>
      </c>
      <c r="G785">
        <v>128.55000000000001</v>
      </c>
      <c r="H785">
        <v>56.56</v>
      </c>
      <c r="I785">
        <v>20.5565</v>
      </c>
      <c r="J785">
        <v>53.595999999999997</v>
      </c>
      <c r="K785">
        <v>2.3641700000000001</v>
      </c>
      <c r="L785">
        <v>1.56</v>
      </c>
      <c r="M785">
        <v>1.23E-2</v>
      </c>
      <c r="N785" s="5">
        <v>44286</v>
      </c>
      <c r="O785">
        <v>126.71</v>
      </c>
      <c r="P785" s="5">
        <v>44306</v>
      </c>
      <c r="Q785" s="5">
        <v>44306</v>
      </c>
      <c r="R785" s="2" t="s">
        <v>104</v>
      </c>
      <c r="S785" s="2">
        <v>1986</v>
      </c>
      <c r="T785" s="2">
        <v>2021</v>
      </c>
      <c r="U785" s="2">
        <v>25</v>
      </c>
      <c r="V785" s="2">
        <v>10</v>
      </c>
      <c r="W785" s="2">
        <v>36.019458946369248</v>
      </c>
      <c r="X785" s="2">
        <v>0.1818181818181818</v>
      </c>
      <c r="Y785" s="2">
        <v>-4.878048780487796E-2</v>
      </c>
      <c r="Z785" s="2">
        <v>-0.29090909090909095</v>
      </c>
      <c r="AA785" s="2">
        <v>-0.29729729729729731</v>
      </c>
      <c r="AB785" s="2">
        <v>0.66</v>
      </c>
      <c r="AC785" s="2">
        <v>1.1000000000000001</v>
      </c>
      <c r="AD785" s="2">
        <v>1.73</v>
      </c>
      <c r="AE785" s="2">
        <v>1.1100000000000001</v>
      </c>
      <c r="AF785">
        <v>0.78</v>
      </c>
      <c r="AG785" s="2">
        <v>0.15348837209302327</v>
      </c>
      <c r="AH785" s="2">
        <v>0.18965517241379312</v>
      </c>
      <c r="AI785" s="2">
        <v>0.24027777777777776</v>
      </c>
      <c r="AJ785" s="2"/>
    </row>
    <row r="786" spans="1:36" x14ac:dyDescent="0.2">
      <c r="A786" s="2" t="s">
        <v>2558</v>
      </c>
      <c r="B786" s="2" t="s">
        <v>2559</v>
      </c>
      <c r="C786" s="2" t="s">
        <v>2560</v>
      </c>
      <c r="D786" s="2" t="s">
        <v>149</v>
      </c>
      <c r="E786" s="2" t="s">
        <v>52</v>
      </c>
      <c r="F786" s="2" t="s">
        <v>905</v>
      </c>
      <c r="G786">
        <v>80.06</v>
      </c>
      <c r="H786">
        <v>51.13</v>
      </c>
      <c r="L786">
        <v>1.9</v>
      </c>
      <c r="M786">
        <v>2.4199999999999999E-2</v>
      </c>
      <c r="N786" s="5">
        <v>44252</v>
      </c>
      <c r="O786">
        <v>77.09</v>
      </c>
      <c r="P786" s="5">
        <v>44306</v>
      </c>
      <c r="Q786" s="5">
        <v>44306</v>
      </c>
      <c r="R786" s="2" t="s">
        <v>1538</v>
      </c>
      <c r="S786" s="2">
        <v>1971</v>
      </c>
      <c r="T786" s="2">
        <v>2021</v>
      </c>
      <c r="U786" s="2">
        <v>41</v>
      </c>
      <c r="V786" s="2">
        <v>3</v>
      </c>
      <c r="W786" s="2">
        <v>12.418079096045195</v>
      </c>
      <c r="X786" s="2">
        <v>-0.68017775383786705</v>
      </c>
      <c r="Y786" s="2">
        <v>-0.71192042939018096</v>
      </c>
      <c r="Z786" s="2">
        <v>-0.73376677969901627</v>
      </c>
      <c r="AA786" s="2">
        <v>-0.74835237025578005</v>
      </c>
      <c r="AB786" s="2">
        <v>1.7117800000000001</v>
      </c>
      <c r="AC786" s="2">
        <v>1.7841499999999999</v>
      </c>
      <c r="AD786" s="2">
        <v>1.8502400000000001</v>
      </c>
      <c r="AE786" s="2">
        <v>1.8875599999999999</v>
      </c>
      <c r="AF786">
        <v>0.47499999999999998</v>
      </c>
      <c r="AG786" s="2">
        <v>0.30031228070175436</v>
      </c>
      <c r="AH786" s="2">
        <v>0.27448461538461538</v>
      </c>
      <c r="AI786" s="2">
        <v>0.28910000000000002</v>
      </c>
      <c r="AJ786" s="2"/>
    </row>
    <row r="787" spans="1:36" x14ac:dyDescent="0.2">
      <c r="A787" s="2" t="s">
        <v>2561</v>
      </c>
      <c r="B787" s="2" t="s">
        <v>2562</v>
      </c>
      <c r="C787" s="2" t="s">
        <v>2563</v>
      </c>
      <c r="D787" s="2" t="s">
        <v>149</v>
      </c>
      <c r="E787" s="2" t="s">
        <v>186</v>
      </c>
      <c r="F787" s="2" t="s">
        <v>975</v>
      </c>
      <c r="G787">
        <v>68.67</v>
      </c>
      <c r="H787">
        <v>47.68</v>
      </c>
      <c r="I787">
        <v>60.166699999999999</v>
      </c>
      <c r="J787">
        <v>30.405000000000001</v>
      </c>
      <c r="K787">
        <v>2.2558799999999999</v>
      </c>
      <c r="L787">
        <v>2.82</v>
      </c>
      <c r="M787">
        <v>4.1099999999999998E-2</v>
      </c>
      <c r="N787" s="5">
        <v>44316</v>
      </c>
      <c r="O787">
        <v>68.59</v>
      </c>
      <c r="P787" s="5">
        <v>44306</v>
      </c>
      <c r="Q787" s="5">
        <v>44306</v>
      </c>
      <c r="R787" s="2" t="s">
        <v>578</v>
      </c>
      <c r="S787" s="2">
        <v>1995</v>
      </c>
      <c r="T787" s="2">
        <v>2021</v>
      </c>
      <c r="U787" s="2">
        <v>19</v>
      </c>
      <c r="V787" s="2">
        <v>7</v>
      </c>
      <c r="W787" s="2">
        <v>-0.58010720667063731</v>
      </c>
      <c r="X787" s="2">
        <v>-0.67847125624244631</v>
      </c>
      <c r="Y787" s="2">
        <v>-0.70673876871880192</v>
      </c>
      <c r="Z787" s="2">
        <v>-0.73295454545454541</v>
      </c>
      <c r="AA787" s="2">
        <v>-0.74857346647646217</v>
      </c>
      <c r="AB787" s="2">
        <v>2.5375000000000001</v>
      </c>
      <c r="AC787" s="2">
        <v>2.64</v>
      </c>
      <c r="AD787" s="2">
        <v>2.7189999999999999</v>
      </c>
      <c r="AE787" s="2">
        <v>2.8039999999999998</v>
      </c>
      <c r="AF787">
        <v>0.70499999999999996</v>
      </c>
      <c r="AG787" s="2">
        <v>2.3068181818181817</v>
      </c>
      <c r="AH787" s="2">
        <v>2.0307692307692307</v>
      </c>
      <c r="AI787" s="2">
        <v>1.9421428571428572</v>
      </c>
      <c r="AJ787" s="2"/>
    </row>
    <row r="788" spans="1:36" x14ac:dyDescent="0.2">
      <c r="A788" s="2" t="s">
        <v>2564</v>
      </c>
      <c r="B788" s="2" t="s">
        <v>2565</v>
      </c>
      <c r="C788" s="2" t="s">
        <v>2566</v>
      </c>
      <c r="D788" s="2" t="s">
        <v>149</v>
      </c>
      <c r="E788" s="2" t="s">
        <v>186</v>
      </c>
      <c r="F788" s="2" t="s">
        <v>975</v>
      </c>
      <c r="G788">
        <v>60.48</v>
      </c>
      <c r="H788">
        <v>33.29</v>
      </c>
      <c r="I788">
        <v>231.26900000000001</v>
      </c>
      <c r="J788">
        <v>35.368000000000002</v>
      </c>
      <c r="K788">
        <v>1.7001200000000001</v>
      </c>
      <c r="L788">
        <v>2.38</v>
      </c>
      <c r="M788">
        <v>3.9600000000000003E-2</v>
      </c>
      <c r="N788" s="5">
        <v>44267</v>
      </c>
      <c r="O788">
        <v>60.13</v>
      </c>
      <c r="P788" s="5">
        <v>44306</v>
      </c>
      <c r="Q788" s="5">
        <v>44306</v>
      </c>
      <c r="R788" s="2" t="s">
        <v>104</v>
      </c>
      <c r="S788" s="2">
        <v>1995</v>
      </c>
      <c r="T788" s="2">
        <v>2021</v>
      </c>
      <c r="U788" s="2">
        <v>19</v>
      </c>
      <c r="V788" s="2">
        <v>4</v>
      </c>
      <c r="W788" s="2">
        <v>-0.62341772151898733</v>
      </c>
      <c r="X788" s="2">
        <v>-0.68351063829787229</v>
      </c>
      <c r="Y788" s="2">
        <v>-0.70250000000000001</v>
      </c>
      <c r="Z788" s="2">
        <v>-0.73198198198198205</v>
      </c>
      <c r="AA788" s="2">
        <v>-0.75</v>
      </c>
      <c r="AB788" s="2">
        <v>2.1</v>
      </c>
      <c r="AC788" s="2">
        <v>2.2200000000000002</v>
      </c>
      <c r="AD788" s="2">
        <v>2.34</v>
      </c>
      <c r="AE788" s="2">
        <v>2.38</v>
      </c>
      <c r="AF788">
        <v>0.59499999999999997</v>
      </c>
      <c r="AG788" s="2"/>
      <c r="AH788" s="2">
        <v>1.4800000000000002</v>
      </c>
      <c r="AI788" s="2">
        <v>1.6714285714285717</v>
      </c>
      <c r="AJ788" s="2"/>
    </row>
    <row r="789" spans="1:36" x14ac:dyDescent="0.2">
      <c r="A789" s="2" t="s">
        <v>2567</v>
      </c>
      <c r="B789" s="2" t="s">
        <v>2568</v>
      </c>
      <c r="C789" s="2" t="s">
        <v>2569</v>
      </c>
      <c r="D789" s="2" t="s">
        <v>149</v>
      </c>
      <c r="E789" s="2" t="s">
        <v>119</v>
      </c>
      <c r="F789" s="2" t="s">
        <v>120</v>
      </c>
      <c r="G789">
        <v>664.64</v>
      </c>
      <c r="H789">
        <v>441</v>
      </c>
      <c r="I789">
        <v>16.5275</v>
      </c>
      <c r="J789">
        <v>106.05</v>
      </c>
      <c r="K789">
        <v>4.7564399999999996</v>
      </c>
      <c r="N789" s="5"/>
      <c r="O789">
        <v>504.42</v>
      </c>
      <c r="P789" s="5">
        <v>44306</v>
      </c>
      <c r="Q789" s="5">
        <v>44306</v>
      </c>
      <c r="R789" s="2" t="s">
        <v>1546</v>
      </c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G789" s="2"/>
      <c r="AH789" s="2"/>
      <c r="AI789" s="2"/>
      <c r="AJ789" s="2"/>
    </row>
    <row r="790" spans="1:36" x14ac:dyDescent="0.2">
      <c r="A790" s="2" t="s">
        <v>2570</v>
      </c>
      <c r="B790" s="2" t="s">
        <v>2571</v>
      </c>
      <c r="C790" s="2" t="s">
        <v>2572</v>
      </c>
      <c r="D790" s="2" t="s">
        <v>149</v>
      </c>
      <c r="E790" s="2" t="s">
        <v>48</v>
      </c>
      <c r="F790" s="2" t="s">
        <v>64</v>
      </c>
      <c r="G790">
        <v>22.61</v>
      </c>
      <c r="H790">
        <v>8.41</v>
      </c>
      <c r="I790">
        <v>19.4175</v>
      </c>
      <c r="J790">
        <v>17.132000000000001</v>
      </c>
      <c r="K790">
        <v>1.1674100000000001</v>
      </c>
      <c r="L790">
        <v>0.62</v>
      </c>
      <c r="M790">
        <v>3.1E-2</v>
      </c>
      <c r="N790" s="5">
        <v>44259</v>
      </c>
      <c r="O790">
        <v>20</v>
      </c>
      <c r="P790" s="5">
        <v>44306</v>
      </c>
      <c r="Q790" s="5">
        <v>44306</v>
      </c>
      <c r="R790" s="2" t="s">
        <v>104</v>
      </c>
      <c r="S790" s="2">
        <v>1987</v>
      </c>
      <c r="T790" s="2">
        <v>2021</v>
      </c>
      <c r="U790" s="2">
        <v>27</v>
      </c>
      <c r="V790" s="2">
        <v>5</v>
      </c>
      <c r="W790" s="2">
        <v>-0.44603288062902074</v>
      </c>
      <c r="X790" s="2">
        <v>-0.13888888888888887</v>
      </c>
      <c r="Y790" s="2">
        <v>-0.39215686274509798</v>
      </c>
      <c r="Z790" s="2">
        <v>-0.66304347826086962</v>
      </c>
      <c r="AA790" s="2">
        <v>-0.75</v>
      </c>
      <c r="AB790" s="2">
        <v>0.315</v>
      </c>
      <c r="AC790" s="2">
        <v>0.46</v>
      </c>
      <c r="AD790" s="2">
        <v>0.59</v>
      </c>
      <c r="AE790" s="2">
        <v>0.62</v>
      </c>
      <c r="AF790">
        <v>0.155</v>
      </c>
      <c r="AG790" s="2">
        <v>0.315</v>
      </c>
      <c r="AH790" s="2">
        <v>0.3066666666666667</v>
      </c>
      <c r="AI790" s="2">
        <v>0.39333333333333331</v>
      </c>
      <c r="AJ790" s="2"/>
    </row>
    <row r="791" spans="1:36" x14ac:dyDescent="0.2">
      <c r="A791" s="2" t="s">
        <v>2573</v>
      </c>
      <c r="B791" s="2" t="s">
        <v>2574</v>
      </c>
      <c r="C791" s="2" t="s">
        <v>2575</v>
      </c>
      <c r="D791" s="2" t="s">
        <v>149</v>
      </c>
      <c r="E791" s="2" t="s">
        <v>52</v>
      </c>
      <c r="F791" s="2" t="s">
        <v>982</v>
      </c>
      <c r="G791">
        <v>105.8</v>
      </c>
      <c r="H791">
        <v>74.77</v>
      </c>
      <c r="I791">
        <v>34.771500000000003</v>
      </c>
      <c r="J791">
        <v>26.611999999999998</v>
      </c>
      <c r="K791">
        <v>3.9459599999999999</v>
      </c>
      <c r="L791">
        <v>1.7</v>
      </c>
      <c r="M791">
        <v>1.6199999999999999E-2</v>
      </c>
      <c r="N791" s="5">
        <v>44286</v>
      </c>
      <c r="O791">
        <v>105.01</v>
      </c>
      <c r="P791" s="5">
        <v>44306</v>
      </c>
      <c r="Q791" s="5">
        <v>44306</v>
      </c>
      <c r="R791" s="2" t="s">
        <v>104</v>
      </c>
      <c r="S791" s="2">
        <v>2004</v>
      </c>
      <c r="T791" s="2">
        <v>2021</v>
      </c>
      <c r="U791" s="2">
        <v>15</v>
      </c>
      <c r="V791" s="2">
        <v>2</v>
      </c>
      <c r="W791" s="2">
        <v>0.77083333333333337</v>
      </c>
      <c r="X791" s="2">
        <v>-0.60648148148148151</v>
      </c>
      <c r="Y791" s="2">
        <v>-0.657258064516129</v>
      </c>
      <c r="Z791" s="2">
        <v>-0.70486111111111105</v>
      </c>
      <c r="AA791" s="2">
        <v>-0.74397590361445776</v>
      </c>
      <c r="AB791" s="2">
        <v>1.33</v>
      </c>
      <c r="AC791" s="2">
        <v>1.44</v>
      </c>
      <c r="AD791" s="2">
        <v>1.56</v>
      </c>
      <c r="AE791" s="2">
        <v>1.66</v>
      </c>
      <c r="AF791">
        <v>0.42499999999999999</v>
      </c>
      <c r="AG791" s="2">
        <v>0.35000000000000003</v>
      </c>
      <c r="AH791" s="2">
        <v>0.45</v>
      </c>
      <c r="AI791" s="2">
        <v>0.47272727272727277</v>
      </c>
      <c r="AJ791" s="2"/>
    </row>
    <row r="792" spans="1:36" x14ac:dyDescent="0.2">
      <c r="A792" s="2" t="s">
        <v>2576</v>
      </c>
      <c r="B792" s="2" t="s">
        <v>2577</v>
      </c>
      <c r="C792" s="2" t="s">
        <v>2578</v>
      </c>
      <c r="D792" s="2" t="s">
        <v>149</v>
      </c>
      <c r="E792" s="2" t="s">
        <v>119</v>
      </c>
      <c r="F792" s="2" t="s">
        <v>373</v>
      </c>
      <c r="G792">
        <v>224.43</v>
      </c>
      <c r="H792">
        <v>149.16</v>
      </c>
      <c r="I792">
        <v>42.943600000000004</v>
      </c>
      <c r="J792">
        <v>19.690000000000001</v>
      </c>
      <c r="K792">
        <v>10.446899999999999</v>
      </c>
      <c r="L792">
        <v>1.56</v>
      </c>
      <c r="M792">
        <v>7.6E-3</v>
      </c>
      <c r="N792" s="5">
        <v>44237</v>
      </c>
      <c r="O792">
        <v>205.7</v>
      </c>
      <c r="P792" s="5">
        <v>44306</v>
      </c>
      <c r="Q792" s="5">
        <v>44306</v>
      </c>
      <c r="R792" s="2" t="s">
        <v>104</v>
      </c>
      <c r="S792" s="2">
        <v>2013</v>
      </c>
      <c r="T792" s="2">
        <v>2021</v>
      </c>
      <c r="U792" s="2">
        <v>7</v>
      </c>
      <c r="V792" s="2">
        <v>1</v>
      </c>
      <c r="W792" s="2">
        <v>-0.5357142857142857</v>
      </c>
      <c r="X792" s="2">
        <v>-0.63207547169811318</v>
      </c>
      <c r="Y792" s="2">
        <v>-0.69047619047619047</v>
      </c>
      <c r="Z792" s="2">
        <v>-0.72916666666666652</v>
      </c>
      <c r="AA792" s="2">
        <v>-0.74999999999999989</v>
      </c>
      <c r="AB792" s="2">
        <v>1.36</v>
      </c>
      <c r="AC792" s="2">
        <v>1.44</v>
      </c>
      <c r="AD792" s="2">
        <v>1.52</v>
      </c>
      <c r="AE792" s="2">
        <v>1.56</v>
      </c>
      <c r="AF792">
        <v>0.39</v>
      </c>
      <c r="AG792" s="2">
        <v>0.56666666666666676</v>
      </c>
      <c r="AH792" s="2">
        <v>0.65454545454545443</v>
      </c>
      <c r="AI792" s="2">
        <v>0.54285714285714293</v>
      </c>
      <c r="AJ792" s="2">
        <v>0.36279069767441863</v>
      </c>
    </row>
    <row r="793" spans="1:36" x14ac:dyDescent="0.2">
      <c r="A793" s="2" t="s">
        <v>2579</v>
      </c>
      <c r="B793" s="2" t="s">
        <v>2580</v>
      </c>
      <c r="C793" s="2" t="s">
        <v>2581</v>
      </c>
      <c r="D793" s="2" t="s">
        <v>149</v>
      </c>
      <c r="E793" s="2" t="s">
        <v>52</v>
      </c>
      <c r="F793" s="2" t="s">
        <v>381</v>
      </c>
      <c r="G793">
        <v>83.82</v>
      </c>
      <c r="H793">
        <v>38.950000000000003</v>
      </c>
      <c r="I793">
        <v>30.092600000000001</v>
      </c>
      <c r="J793">
        <v>10.821999999999999</v>
      </c>
      <c r="K793">
        <v>7.5078500000000004</v>
      </c>
      <c r="L793">
        <v>1.52</v>
      </c>
      <c r="M793">
        <v>1.8700000000000001E-2</v>
      </c>
      <c r="N793" s="5">
        <v>44251</v>
      </c>
      <c r="O793">
        <v>81.25</v>
      </c>
      <c r="P793" s="5">
        <v>44306</v>
      </c>
      <c r="Q793" s="5">
        <v>44306</v>
      </c>
      <c r="R793" s="2" t="s">
        <v>104</v>
      </c>
      <c r="S793" s="2">
        <v>2004</v>
      </c>
      <c r="T793" s="2">
        <v>2021</v>
      </c>
      <c r="U793" s="2">
        <v>15</v>
      </c>
      <c r="V793" s="2">
        <v>2</v>
      </c>
      <c r="W793" s="2">
        <v>1.1111111111111112</v>
      </c>
      <c r="X793" s="2">
        <v>-0.47222222222222221</v>
      </c>
      <c r="Y793" s="2">
        <v>-0.56818181818181823</v>
      </c>
      <c r="Z793" s="2">
        <v>-0.6607142857142857</v>
      </c>
      <c r="AA793" s="2">
        <v>-0.72058823529411764</v>
      </c>
      <c r="AB793" s="2">
        <v>0.96</v>
      </c>
      <c r="AC793" s="2">
        <v>1.1200000000000001</v>
      </c>
      <c r="AD793" s="2">
        <v>1.24</v>
      </c>
      <c r="AE793" s="2">
        <v>1.36</v>
      </c>
      <c r="AF793">
        <v>0.38</v>
      </c>
      <c r="AG793" s="2">
        <v>0.41739130434782612</v>
      </c>
      <c r="AH793" s="2">
        <v>0.31111111111111112</v>
      </c>
      <c r="AI793" s="2">
        <v>0.31794871794871793</v>
      </c>
      <c r="AJ793" s="2"/>
    </row>
    <row r="794" spans="1:36" x14ac:dyDescent="0.2">
      <c r="A794" s="2" t="s">
        <v>2582</v>
      </c>
      <c r="B794" s="2" t="s">
        <v>2583</v>
      </c>
      <c r="C794" s="2" t="s">
        <v>2584</v>
      </c>
      <c r="D794" s="2" t="s">
        <v>149</v>
      </c>
      <c r="E794" s="2" t="s">
        <v>52</v>
      </c>
      <c r="F794" s="2" t="s">
        <v>61</v>
      </c>
      <c r="G794">
        <v>275.43</v>
      </c>
      <c r="H794">
        <v>154.80000000000001</v>
      </c>
      <c r="I794">
        <v>23.543800000000001</v>
      </c>
      <c r="J794">
        <v>13.41</v>
      </c>
      <c r="K794">
        <v>19.628599999999999</v>
      </c>
      <c r="L794">
        <v>4.28</v>
      </c>
      <c r="M794">
        <v>1.6299999999999999E-2</v>
      </c>
      <c r="N794" s="5">
        <v>44330</v>
      </c>
      <c r="O794">
        <v>263.22000000000003</v>
      </c>
      <c r="P794" s="5">
        <v>44306</v>
      </c>
      <c r="Q794" s="5">
        <v>44306</v>
      </c>
      <c r="R794" s="2" t="s">
        <v>104</v>
      </c>
      <c r="S794" s="2">
        <v>1983</v>
      </c>
      <c r="T794" s="2">
        <v>2021</v>
      </c>
      <c r="U794" s="2">
        <v>28</v>
      </c>
      <c r="V794" s="2">
        <v>6</v>
      </c>
      <c r="W794" s="2">
        <v>1.5029239766081874</v>
      </c>
      <c r="X794" s="2">
        <v>-0.55230125523012552</v>
      </c>
      <c r="Y794" s="2">
        <v>-0.63543441226575803</v>
      </c>
      <c r="Z794" s="2">
        <v>-0.70644718792866945</v>
      </c>
      <c r="AA794" s="2">
        <v>-0.7409200968523002</v>
      </c>
      <c r="AB794" s="2">
        <v>3.1150000000000002</v>
      </c>
      <c r="AC794" s="2">
        <v>3.645</v>
      </c>
      <c r="AD794" s="2">
        <v>3.93</v>
      </c>
      <c r="AE794" s="2">
        <v>4.13</v>
      </c>
      <c r="AF794">
        <v>1.07</v>
      </c>
      <c r="AG794" s="2">
        <v>0.48671874999999998</v>
      </c>
      <c r="AH794" s="2">
        <v>0.86785714285714277</v>
      </c>
      <c r="AI794" s="2">
        <v>0.6775862068965518</v>
      </c>
      <c r="AJ794" s="2"/>
    </row>
    <row r="795" spans="1:36" x14ac:dyDescent="0.2">
      <c r="A795" s="2" t="s">
        <v>2585</v>
      </c>
      <c r="B795" s="2" t="s">
        <v>2586</v>
      </c>
      <c r="C795" s="2" t="s">
        <v>2587</v>
      </c>
      <c r="D795" s="2" t="s">
        <v>149</v>
      </c>
      <c r="E795" s="2" t="s">
        <v>52</v>
      </c>
      <c r="F795" s="2" t="s">
        <v>61</v>
      </c>
      <c r="G795">
        <v>455.72</v>
      </c>
      <c r="H795">
        <v>304.55</v>
      </c>
      <c r="I795">
        <v>47.5</v>
      </c>
      <c r="J795">
        <v>99.903000000000006</v>
      </c>
      <c r="K795">
        <v>4.2696399999999999</v>
      </c>
      <c r="L795">
        <v>2.25</v>
      </c>
      <c r="M795">
        <v>5.3E-3</v>
      </c>
      <c r="N795" s="5">
        <v>44287</v>
      </c>
      <c r="O795">
        <v>426.55</v>
      </c>
      <c r="P795" s="5">
        <v>44306</v>
      </c>
      <c r="Q795" s="5">
        <v>44306</v>
      </c>
      <c r="R795" s="2" t="s">
        <v>1538</v>
      </c>
      <c r="S795" s="2">
        <v>1993</v>
      </c>
      <c r="T795" s="2">
        <v>2021</v>
      </c>
      <c r="U795" s="2">
        <v>25</v>
      </c>
      <c r="V795" s="2">
        <v>3</v>
      </c>
      <c r="W795" s="2">
        <v>49.044444444444451</v>
      </c>
      <c r="X795" s="2">
        <v>0.40749999999999981</v>
      </c>
      <c r="Y795" s="2">
        <v>-6.1666666666666717E-2</v>
      </c>
      <c r="Z795" s="2">
        <v>-0.31840193704600489</v>
      </c>
      <c r="AA795" s="2">
        <v>-0.45126705653021448</v>
      </c>
      <c r="AB795" s="2">
        <v>1.4</v>
      </c>
      <c r="AC795" s="2">
        <v>1.6519999999999999</v>
      </c>
      <c r="AD795" s="2">
        <v>1.8520000000000001</v>
      </c>
      <c r="AE795" s="2">
        <v>2.052</v>
      </c>
      <c r="AF795">
        <v>1.1259999999999999</v>
      </c>
      <c r="AG795" s="2">
        <v>0.14893617021276595</v>
      </c>
      <c r="AH795" s="2">
        <v>0.18153846153846151</v>
      </c>
      <c r="AI795" s="2">
        <v>0.11023809523809525</v>
      </c>
      <c r="AJ795" s="2"/>
    </row>
    <row r="796" spans="1:36" x14ac:dyDescent="0.2">
      <c r="A796" s="2" t="s">
        <v>2588</v>
      </c>
      <c r="B796" s="2" t="s">
        <v>2589</v>
      </c>
      <c r="C796" s="2" t="s">
        <v>2590</v>
      </c>
      <c r="D796" s="2" t="s">
        <v>149</v>
      </c>
      <c r="E796" s="2" t="s">
        <v>44</v>
      </c>
      <c r="F796" s="2" t="s">
        <v>1195</v>
      </c>
      <c r="G796">
        <v>127.08</v>
      </c>
      <c r="H796">
        <v>79.650000000000006</v>
      </c>
      <c r="I796">
        <v>520.66700000000003</v>
      </c>
      <c r="J796">
        <v>9.23</v>
      </c>
      <c r="K796">
        <v>13.538500000000001</v>
      </c>
      <c r="L796">
        <v>1.1399999999999999</v>
      </c>
      <c r="M796">
        <v>9.1000000000000004E-3</v>
      </c>
      <c r="N796" s="5">
        <v>44270</v>
      </c>
      <c r="O796">
        <v>124.96</v>
      </c>
      <c r="P796" s="5">
        <v>44306</v>
      </c>
      <c r="Q796" s="5">
        <v>44306</v>
      </c>
      <c r="R796" s="2" t="s">
        <v>1556</v>
      </c>
      <c r="S796" s="2">
        <v>1995</v>
      </c>
      <c r="T796" s="2">
        <v>2021</v>
      </c>
      <c r="U796" s="2">
        <v>23</v>
      </c>
      <c r="V796" s="2">
        <v>2</v>
      </c>
      <c r="W796" s="2">
        <v>1.2349435382685068</v>
      </c>
      <c r="X796" s="2">
        <v>-0.28750000000000009</v>
      </c>
      <c r="Y796" s="2">
        <v>-0.47222222222222232</v>
      </c>
      <c r="Z796" s="2">
        <v>-0.68333333333333335</v>
      </c>
      <c r="AA796" s="2">
        <v>0</v>
      </c>
      <c r="AB796" s="2">
        <v>0.64</v>
      </c>
      <c r="AC796" s="2">
        <v>0.9</v>
      </c>
      <c r="AD796" s="2">
        <v>1.02</v>
      </c>
      <c r="AE796" s="2">
        <v>0.28499999999999998</v>
      </c>
      <c r="AF796">
        <v>0.28499999999999998</v>
      </c>
      <c r="AG796" s="2">
        <v>0.22857142857142859</v>
      </c>
      <c r="AH796" s="2">
        <v>0.25714285714285717</v>
      </c>
      <c r="AI796" s="2">
        <v>0.23720930232558141</v>
      </c>
      <c r="AJ796" s="2">
        <v>6.1956521739130431E-2</v>
      </c>
    </row>
    <row r="797" spans="1:36" x14ac:dyDescent="0.2">
      <c r="A797" s="2" t="s">
        <v>2591</v>
      </c>
      <c r="B797" s="2" t="s">
        <v>2592</v>
      </c>
      <c r="C797" s="2" t="s">
        <v>2593</v>
      </c>
      <c r="D797" s="2" t="s">
        <v>149</v>
      </c>
      <c r="E797" s="2" t="s">
        <v>48</v>
      </c>
      <c r="F797" s="2" t="s">
        <v>808</v>
      </c>
      <c r="G797">
        <v>379.87</v>
      </c>
      <c r="H797">
        <v>255.23</v>
      </c>
      <c r="I797">
        <v>39.240200000000002</v>
      </c>
      <c r="J797">
        <v>2.1160000000000001</v>
      </c>
      <c r="K797">
        <v>179.14</v>
      </c>
      <c r="L797">
        <v>3.08</v>
      </c>
      <c r="M797">
        <v>8.0999999999999996E-3</v>
      </c>
      <c r="N797" s="5">
        <v>44250</v>
      </c>
      <c r="O797">
        <v>379.06</v>
      </c>
      <c r="P797" s="5">
        <v>44306</v>
      </c>
      <c r="Q797" s="5">
        <v>44306</v>
      </c>
      <c r="R797" s="2" t="s">
        <v>1538</v>
      </c>
      <c r="S797" s="2">
        <v>1986</v>
      </c>
      <c r="T797" s="2">
        <v>2021</v>
      </c>
      <c r="U797" s="2">
        <v>31</v>
      </c>
      <c r="V797" s="2">
        <v>4</v>
      </c>
      <c r="W797" s="2">
        <v>3.0526315789473686</v>
      </c>
      <c r="X797" s="2">
        <v>-0.35833333333333328</v>
      </c>
      <c r="Y797" s="2">
        <v>-0.46527777777777773</v>
      </c>
      <c r="Z797" s="2">
        <v>-0.61499999999999999</v>
      </c>
      <c r="AA797" s="2">
        <v>-0.71268656716417911</v>
      </c>
      <c r="AB797" s="2">
        <v>1.64</v>
      </c>
      <c r="AC797" s="2">
        <v>2</v>
      </c>
      <c r="AD797" s="2">
        <v>2.2799999999999998</v>
      </c>
      <c r="AE797" s="2">
        <v>2.68</v>
      </c>
      <c r="AF797">
        <v>0.77</v>
      </c>
      <c r="AG797" s="2">
        <v>0.28275862068965518</v>
      </c>
      <c r="AH797" s="2">
        <v>0.25974025974025972</v>
      </c>
      <c r="AI797" s="2">
        <v>0.26511627906976742</v>
      </c>
      <c r="AJ797" s="2"/>
    </row>
    <row r="798" spans="1:36" x14ac:dyDescent="0.2">
      <c r="A798" s="2" t="s">
        <v>2594</v>
      </c>
      <c r="B798" s="2" t="s">
        <v>2595</v>
      </c>
      <c r="C798" s="2" t="s">
        <v>2596</v>
      </c>
      <c r="D798" s="2" t="s">
        <v>149</v>
      </c>
      <c r="E798" s="2" t="s">
        <v>186</v>
      </c>
      <c r="F798" s="2" t="s">
        <v>1620</v>
      </c>
      <c r="G798">
        <v>328.37</v>
      </c>
      <c r="H798">
        <v>232.88</v>
      </c>
      <c r="I798">
        <v>1390.57</v>
      </c>
      <c r="J798">
        <v>-43.93</v>
      </c>
      <c r="L798">
        <v>2.3199999999999998</v>
      </c>
      <c r="M798">
        <v>8.0999999999999996E-3</v>
      </c>
      <c r="N798" s="5">
        <v>44264</v>
      </c>
      <c r="O798">
        <v>292.02</v>
      </c>
      <c r="P798" s="5">
        <v>44306</v>
      </c>
      <c r="Q798" s="5">
        <v>44306</v>
      </c>
      <c r="R798" s="2" t="s">
        <v>104</v>
      </c>
      <c r="S798" s="2">
        <v>2020</v>
      </c>
      <c r="T798" s="2">
        <v>2021</v>
      </c>
      <c r="U798" s="2">
        <v>0</v>
      </c>
      <c r="V798" s="2">
        <v>1</v>
      </c>
      <c r="W798" s="2">
        <v>-0.68817204301075274</v>
      </c>
      <c r="X798" s="2"/>
      <c r="Y798" s="2"/>
      <c r="Z798" s="2"/>
      <c r="AA798" s="2">
        <v>-0.68817204301075274</v>
      </c>
      <c r="AB798" s="2"/>
      <c r="AC798" s="2"/>
      <c r="AD798" s="2"/>
      <c r="AE798" s="2"/>
      <c r="AF798">
        <v>0.57999999999999996</v>
      </c>
      <c r="AG798" s="2"/>
      <c r="AH798" s="2"/>
      <c r="AI798" s="2"/>
      <c r="AJ798" s="2"/>
    </row>
    <row r="799" spans="1:36" x14ac:dyDescent="0.2">
      <c r="A799" s="2" t="s">
        <v>2597</v>
      </c>
      <c r="B799" s="2" t="s">
        <v>2598</v>
      </c>
      <c r="C799" s="2" t="s">
        <v>2599</v>
      </c>
      <c r="D799" s="2" t="s">
        <v>149</v>
      </c>
      <c r="E799" s="2" t="s">
        <v>186</v>
      </c>
      <c r="F799" s="2" t="s">
        <v>1039</v>
      </c>
      <c r="G799">
        <v>77.989999999999995</v>
      </c>
      <c r="H799">
        <v>36.210099999999997</v>
      </c>
      <c r="I799">
        <v>13.997199999999999</v>
      </c>
      <c r="J799">
        <v>68.427000000000007</v>
      </c>
      <c r="K799">
        <v>1.0250300000000001</v>
      </c>
      <c r="L799">
        <v>3.64</v>
      </c>
      <c r="M799">
        <v>5.0900000000000001E-2</v>
      </c>
      <c r="N799" s="5">
        <v>44285</v>
      </c>
      <c r="O799">
        <v>70.14</v>
      </c>
      <c r="P799" s="5">
        <v>44306</v>
      </c>
      <c r="Q799" s="5">
        <v>44306</v>
      </c>
      <c r="R799" s="2" t="s">
        <v>104</v>
      </c>
      <c r="S799" s="2">
        <v>1998</v>
      </c>
      <c r="T799" s="2">
        <v>2021</v>
      </c>
      <c r="U799" s="2">
        <v>19</v>
      </c>
      <c r="V799" s="2">
        <v>4</v>
      </c>
      <c r="W799" s="2">
        <v>-0.3695380774032459</v>
      </c>
      <c r="X799" s="2">
        <v>-0.57969399503400831</v>
      </c>
      <c r="Y799" s="2">
        <v>-0.69927050766711318</v>
      </c>
      <c r="Z799" s="2">
        <v>-0.73163912695624445</v>
      </c>
      <c r="AA799" s="2">
        <v>-0.8093376318013924</v>
      </c>
      <c r="AB799" s="2">
        <v>3.2317300000000002</v>
      </c>
      <c r="AC799" s="2">
        <v>3.3872300000000002</v>
      </c>
      <c r="AD799" s="2">
        <v>3.5375999999999999</v>
      </c>
      <c r="AE799" s="2">
        <v>4.7675900000000002</v>
      </c>
      <c r="AF799">
        <v>0.90900000000000003</v>
      </c>
      <c r="AG799" s="2"/>
      <c r="AH799" s="2">
        <v>1.2545296296296296</v>
      </c>
      <c r="AI799" s="2">
        <v>1.1411612903225803</v>
      </c>
      <c r="AJ799" s="2"/>
    </row>
    <row r="800" spans="1:36" x14ac:dyDescent="0.2">
      <c r="A800" s="2" t="s">
        <v>2600</v>
      </c>
      <c r="B800" s="2" t="s">
        <v>2601</v>
      </c>
      <c r="C800" s="2" t="s">
        <v>2602</v>
      </c>
      <c r="D800" s="2" t="s">
        <v>149</v>
      </c>
      <c r="E800" s="2" t="s">
        <v>40</v>
      </c>
      <c r="F800" s="2" t="s">
        <v>338</v>
      </c>
      <c r="G800">
        <v>284.5</v>
      </c>
      <c r="H800">
        <v>144.51</v>
      </c>
      <c r="I800">
        <v>52.045699999999997</v>
      </c>
      <c r="J800">
        <v>45.15</v>
      </c>
      <c r="K800">
        <v>5.0489499999999996</v>
      </c>
      <c r="N800" s="5"/>
      <c r="O800">
        <v>227.96</v>
      </c>
      <c r="P800" s="5">
        <v>44306</v>
      </c>
      <c r="Q800" s="5">
        <v>44306</v>
      </c>
      <c r="R800" s="2" t="s">
        <v>1929</v>
      </c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G800" s="2"/>
      <c r="AH800" s="2"/>
      <c r="AI800" s="2"/>
      <c r="AJ800" s="2"/>
    </row>
    <row r="801" spans="1:36" x14ac:dyDescent="0.2">
      <c r="A801" s="2" t="s">
        <v>2603</v>
      </c>
      <c r="B801" s="2" t="s">
        <v>2604</v>
      </c>
      <c r="C801" s="2" t="s">
        <v>2605</v>
      </c>
      <c r="D801" s="2" t="s">
        <v>149</v>
      </c>
      <c r="E801" s="2" t="s">
        <v>119</v>
      </c>
      <c r="F801" s="2" t="s">
        <v>738</v>
      </c>
      <c r="G801">
        <v>74.89</v>
      </c>
      <c r="H801">
        <v>46.98</v>
      </c>
      <c r="I801">
        <v>25.0337</v>
      </c>
      <c r="J801">
        <v>23.501999999999999</v>
      </c>
      <c r="K801">
        <v>3.0005999999999999</v>
      </c>
      <c r="N801" s="5"/>
      <c r="O801">
        <v>70.52</v>
      </c>
      <c r="P801" s="5">
        <v>44306</v>
      </c>
      <c r="Q801" s="5">
        <v>44306</v>
      </c>
      <c r="R801" s="2" t="s">
        <v>104</v>
      </c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G801" s="2"/>
      <c r="AH801" s="2"/>
      <c r="AI801" s="2"/>
      <c r="AJ801" s="2"/>
    </row>
    <row r="802" spans="1:36" x14ac:dyDescent="0.2">
      <c r="A802" s="2" t="s">
        <v>2606</v>
      </c>
      <c r="B802" s="2" t="s">
        <v>2607</v>
      </c>
      <c r="C802" s="2" t="s">
        <v>2608</v>
      </c>
      <c r="D802" s="2" t="s">
        <v>149</v>
      </c>
      <c r="E802" s="2" t="s">
        <v>48</v>
      </c>
      <c r="F802" s="2" t="s">
        <v>198</v>
      </c>
      <c r="G802">
        <v>68.209999999999994</v>
      </c>
      <c r="H802">
        <v>31.63</v>
      </c>
      <c r="I802">
        <v>27.476299999999998</v>
      </c>
      <c r="J802">
        <v>29.542999999999999</v>
      </c>
      <c r="K802">
        <v>2.15584</v>
      </c>
      <c r="L802">
        <v>0.72</v>
      </c>
      <c r="M802">
        <v>1.1299999999999999E-2</v>
      </c>
      <c r="N802" s="5">
        <v>44238</v>
      </c>
      <c r="O802">
        <v>63.69</v>
      </c>
      <c r="P802" s="5">
        <v>44306</v>
      </c>
      <c r="Q802" s="5">
        <v>44306</v>
      </c>
      <c r="R802" s="2" t="s">
        <v>104</v>
      </c>
      <c r="S802" s="2">
        <v>1990</v>
      </c>
      <c r="T802" s="2">
        <v>2021</v>
      </c>
      <c r="U802" s="2">
        <v>22</v>
      </c>
      <c r="V802" s="2">
        <v>3</v>
      </c>
      <c r="W802" s="2">
        <v>61.937062937062933</v>
      </c>
      <c r="X802" s="2">
        <v>-0.25</v>
      </c>
      <c r="Y802" s="2">
        <v>-0.4705882352941177</v>
      </c>
      <c r="Z802" s="2">
        <v>-0.69491525423728817</v>
      </c>
      <c r="AA802" s="2">
        <v>-0.75000000000000011</v>
      </c>
      <c r="AB802" s="2">
        <v>0.32</v>
      </c>
      <c r="AC802" s="2">
        <v>0.59</v>
      </c>
      <c r="AD802" s="2">
        <v>0.68</v>
      </c>
      <c r="AE802" s="2">
        <v>0.72</v>
      </c>
      <c r="AF802">
        <v>0.18</v>
      </c>
      <c r="AG802" s="2">
        <v>0.2</v>
      </c>
      <c r="AH802" s="2">
        <v>0.23599999999999999</v>
      </c>
      <c r="AI802" s="2">
        <v>0.25185185185185183</v>
      </c>
      <c r="AJ802" s="2"/>
    </row>
    <row r="803" spans="1:36" x14ac:dyDescent="0.2">
      <c r="A803" s="2" t="s">
        <v>2609</v>
      </c>
      <c r="B803" s="2" t="s">
        <v>2610</v>
      </c>
      <c r="C803" s="2" t="s">
        <v>2611</v>
      </c>
      <c r="D803" s="2" t="s">
        <v>149</v>
      </c>
      <c r="E803" s="2" t="s">
        <v>44</v>
      </c>
      <c r="F803" s="2" t="s">
        <v>776</v>
      </c>
      <c r="G803">
        <v>48.615000000000002</v>
      </c>
      <c r="H803">
        <v>26.34</v>
      </c>
      <c r="I803">
        <v>15.057399999999999</v>
      </c>
      <c r="J803">
        <v>1.1140000000000001</v>
      </c>
      <c r="K803">
        <v>43.536799999999999</v>
      </c>
      <c r="L803">
        <v>0.64</v>
      </c>
      <c r="M803">
        <v>1.32E-2</v>
      </c>
      <c r="N803" s="5">
        <v>44259</v>
      </c>
      <c r="O803">
        <v>48.5</v>
      </c>
      <c r="P803" s="5">
        <v>44306</v>
      </c>
      <c r="Q803" s="5">
        <v>44306</v>
      </c>
      <c r="R803" s="2" t="s">
        <v>104</v>
      </c>
      <c r="S803" s="2">
        <v>1985</v>
      </c>
      <c r="T803" s="2">
        <v>2021</v>
      </c>
      <c r="U803" s="2">
        <v>9</v>
      </c>
      <c r="V803" s="2">
        <v>3</v>
      </c>
      <c r="W803" s="2">
        <v>-0.61904761904761907</v>
      </c>
      <c r="X803" s="2">
        <v>-0.69230769230769229</v>
      </c>
      <c r="Y803" s="2">
        <v>-0.73770491803278682</v>
      </c>
      <c r="Z803" s="2">
        <v>-0.75</v>
      </c>
      <c r="AA803" s="2">
        <v>-0.75</v>
      </c>
      <c r="AB803" s="2">
        <v>0.64</v>
      </c>
      <c r="AC803" s="2">
        <v>0.64</v>
      </c>
      <c r="AD803" s="2">
        <v>0.64</v>
      </c>
      <c r="AE803" s="2">
        <v>0.64</v>
      </c>
      <c r="AF803">
        <v>0.16</v>
      </c>
      <c r="AG803" s="2">
        <v>0.14883720930232558</v>
      </c>
      <c r="AH803" s="2">
        <v>0.53333333333333333</v>
      </c>
      <c r="AI803" s="2">
        <v>0.37647058823529411</v>
      </c>
      <c r="AJ803" s="2"/>
    </row>
    <row r="804" spans="1:36" x14ac:dyDescent="0.2">
      <c r="A804" s="2" t="s">
        <v>2612</v>
      </c>
      <c r="B804" s="2" t="s">
        <v>2613</v>
      </c>
      <c r="C804" s="2" t="s">
        <v>2614</v>
      </c>
      <c r="D804" s="2" t="s">
        <v>149</v>
      </c>
      <c r="E804" s="2" t="s">
        <v>501</v>
      </c>
      <c r="F804" s="2" t="s">
        <v>827</v>
      </c>
      <c r="G804">
        <v>140.11000000000001</v>
      </c>
      <c r="H804">
        <v>112.16</v>
      </c>
      <c r="I804">
        <v>10.858700000000001</v>
      </c>
      <c r="J804">
        <v>70.114999999999995</v>
      </c>
      <c r="K804">
        <v>1.99472</v>
      </c>
      <c r="L804">
        <v>4.4000000000000004</v>
      </c>
      <c r="M804">
        <v>3.15E-2</v>
      </c>
      <c r="N804" s="5">
        <v>44279</v>
      </c>
      <c r="O804">
        <v>139.86000000000001</v>
      </c>
      <c r="P804" s="5">
        <v>44306</v>
      </c>
      <c r="Q804" s="5">
        <v>44306</v>
      </c>
      <c r="R804" s="2" t="s">
        <v>104</v>
      </c>
      <c r="S804" s="2">
        <v>1999</v>
      </c>
      <c r="T804" s="2">
        <v>2021</v>
      </c>
      <c r="U804" s="2">
        <v>14</v>
      </c>
      <c r="V804" s="2">
        <v>3</v>
      </c>
      <c r="W804" s="2">
        <v>-0.29487179487179482</v>
      </c>
      <c r="X804" s="2">
        <v>-0.58333333333333337</v>
      </c>
      <c r="Y804" s="2">
        <v>-0.63815789473684204</v>
      </c>
      <c r="Z804" s="2">
        <v>-0.6927374301675977</v>
      </c>
      <c r="AA804" s="2">
        <v>-0.73684210526315785</v>
      </c>
      <c r="AB804" s="2">
        <v>3.2919999999999998</v>
      </c>
      <c r="AC804" s="2">
        <v>3.58</v>
      </c>
      <c r="AD804" s="2">
        <v>3.8719999999999999</v>
      </c>
      <c r="AE804" s="2">
        <v>4.18</v>
      </c>
      <c r="AF804">
        <v>1.1000000000000001</v>
      </c>
      <c r="AG804" s="2">
        <v>3.2919999999999998</v>
      </c>
      <c r="AH804" s="2">
        <v>1.0529411764705885</v>
      </c>
      <c r="AI804" s="2">
        <v>0.53041095890410961</v>
      </c>
      <c r="AJ804" s="2"/>
    </row>
    <row r="805" spans="1:36" x14ac:dyDescent="0.2">
      <c r="A805" s="2" t="s">
        <v>2615</v>
      </c>
      <c r="B805" s="2" t="s">
        <v>2616</v>
      </c>
      <c r="C805" s="2" t="s">
        <v>2617</v>
      </c>
      <c r="D805" s="2" t="s">
        <v>149</v>
      </c>
      <c r="E805" s="2" t="s">
        <v>40</v>
      </c>
      <c r="F805" s="2" t="s">
        <v>338</v>
      </c>
      <c r="G805">
        <v>598.37</v>
      </c>
      <c r="H805">
        <v>255.24</v>
      </c>
      <c r="I805">
        <v>916.57600000000002</v>
      </c>
      <c r="J805">
        <v>14.473000000000001</v>
      </c>
      <c r="K805">
        <v>37.364699999999999</v>
      </c>
      <c r="N805" s="5"/>
      <c r="O805">
        <v>540.78</v>
      </c>
      <c r="P805" s="5">
        <v>44306</v>
      </c>
      <c r="Q805" s="5">
        <v>44306</v>
      </c>
      <c r="R805" s="2" t="s">
        <v>104</v>
      </c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G805" s="2"/>
      <c r="AH805" s="2"/>
      <c r="AI805" s="2"/>
      <c r="AJ805" s="2"/>
    </row>
    <row r="806" spans="1:36" x14ac:dyDescent="0.2">
      <c r="A806" s="2" t="s">
        <v>2618</v>
      </c>
      <c r="B806" s="2" t="s">
        <v>2619</v>
      </c>
      <c r="C806" s="2" t="s">
        <v>2620</v>
      </c>
      <c r="D806" s="2" t="s">
        <v>149</v>
      </c>
      <c r="E806" s="2" t="s">
        <v>110</v>
      </c>
      <c r="F806" s="2" t="s">
        <v>150</v>
      </c>
      <c r="G806">
        <v>269.76</v>
      </c>
      <c r="H806">
        <v>154.01</v>
      </c>
      <c r="I806">
        <v>36.309800000000003</v>
      </c>
      <c r="J806">
        <v>13.382</v>
      </c>
      <c r="K806">
        <v>19.970099999999999</v>
      </c>
      <c r="L806">
        <v>2.2000000000000002</v>
      </c>
      <c r="M806">
        <v>8.2000000000000007E-3</v>
      </c>
      <c r="N806" s="5">
        <v>44253</v>
      </c>
      <c r="O806">
        <v>267.24</v>
      </c>
      <c r="P806" s="5">
        <v>44306</v>
      </c>
      <c r="Q806" s="5">
        <v>44306</v>
      </c>
      <c r="R806" s="2" t="s">
        <v>1538</v>
      </c>
      <c r="S806" s="2">
        <v>1986</v>
      </c>
      <c r="T806" s="2">
        <v>2021</v>
      </c>
      <c r="U806" s="2">
        <v>34</v>
      </c>
      <c r="V806" s="2">
        <v>1</v>
      </c>
      <c r="W806" s="2">
        <v>12.1957773512476</v>
      </c>
      <c r="X806" s="2">
        <v>-0.24998636338842511</v>
      </c>
      <c r="Y806" s="2">
        <v>-0.5089285714285714</v>
      </c>
      <c r="Z806" s="2">
        <v>-0.52035441448355246</v>
      </c>
      <c r="AA806" s="2">
        <v>-0.69216647636957929</v>
      </c>
      <c r="AB806" s="2">
        <v>1.1333200000000001</v>
      </c>
      <c r="AC806" s="2">
        <v>1.1466799999999999</v>
      </c>
      <c r="AD806" s="2">
        <v>1.50668</v>
      </c>
      <c r="AE806" s="2">
        <v>1.78668</v>
      </c>
      <c r="AF806">
        <v>0.55000000000000004</v>
      </c>
      <c r="AG806" s="2">
        <v>6.0605347593582895E-2</v>
      </c>
      <c r="AH806" s="2">
        <v>9.8006837606837593E-2</v>
      </c>
      <c r="AI806" s="2">
        <v>9.1313939393939406E-2</v>
      </c>
      <c r="AJ806" s="2"/>
    </row>
    <row r="807" spans="1:36" x14ac:dyDescent="0.2">
      <c r="A807" s="2" t="s">
        <v>2621</v>
      </c>
      <c r="B807" s="2" t="s">
        <v>2622</v>
      </c>
      <c r="C807" s="2" t="s">
        <v>2623</v>
      </c>
      <c r="D807" s="2" t="s">
        <v>149</v>
      </c>
      <c r="E807" s="2" t="s">
        <v>186</v>
      </c>
      <c r="F807" s="2" t="s">
        <v>975</v>
      </c>
      <c r="G807">
        <v>121.92</v>
      </c>
      <c r="H807">
        <v>47.25</v>
      </c>
      <c r="I807">
        <v>31.827300000000001</v>
      </c>
      <c r="J807">
        <v>9.1240000000000006</v>
      </c>
      <c r="K807">
        <v>12.523</v>
      </c>
      <c r="L807">
        <v>5.2</v>
      </c>
      <c r="M807">
        <v>4.5499999999999999E-2</v>
      </c>
      <c r="N807" s="5">
        <v>44294</v>
      </c>
      <c r="O807">
        <v>114.26</v>
      </c>
      <c r="P807" s="5">
        <v>44306</v>
      </c>
      <c r="Q807" s="5">
        <v>44306</v>
      </c>
      <c r="R807" s="2" t="s">
        <v>104</v>
      </c>
      <c r="S807" s="2">
        <v>1995</v>
      </c>
      <c r="T807" s="2">
        <v>2021</v>
      </c>
      <c r="U807" s="2">
        <v>18</v>
      </c>
      <c r="V807" s="2">
        <v>7</v>
      </c>
      <c r="W807" s="2">
        <v>-0.12073047007101784</v>
      </c>
      <c r="X807" s="2">
        <v>-0.74757281553398058</v>
      </c>
      <c r="Y807" s="2">
        <v>-0.8</v>
      </c>
      <c r="Z807" s="2">
        <v>-0.83544303797468356</v>
      </c>
      <c r="AA807" s="2">
        <v>-0.78333333333333333</v>
      </c>
      <c r="AB807" s="2">
        <v>7.15</v>
      </c>
      <c r="AC807" s="2">
        <v>7.9</v>
      </c>
      <c r="AD807" s="2">
        <v>8.3000000000000007</v>
      </c>
      <c r="AE807" s="2">
        <v>6</v>
      </c>
      <c r="AF807">
        <v>1.3</v>
      </c>
      <c r="AG807" s="2">
        <v>1.153225806451613</v>
      </c>
      <c r="AH807" s="2">
        <v>1</v>
      </c>
      <c r="AI807" s="2">
        <v>1.2205882352941178</v>
      </c>
      <c r="AJ807" s="2"/>
    </row>
    <row r="808" spans="1:36" x14ac:dyDescent="0.2">
      <c r="A808" s="2" t="s">
        <v>2624</v>
      </c>
      <c r="B808" s="2" t="s">
        <v>2625</v>
      </c>
      <c r="C808" s="2" t="s">
        <v>2626</v>
      </c>
      <c r="D808" s="2" t="s">
        <v>149</v>
      </c>
      <c r="E808" s="2" t="s">
        <v>127</v>
      </c>
      <c r="F808" s="2" t="s">
        <v>998</v>
      </c>
      <c r="G808">
        <v>8.14</v>
      </c>
      <c r="H808">
        <v>4.82</v>
      </c>
      <c r="I808">
        <v>210.333</v>
      </c>
      <c r="J808">
        <v>-0.54800000000000004</v>
      </c>
      <c r="L808">
        <v>0.06</v>
      </c>
      <c r="M808">
        <v>9.2999999999999992E-3</v>
      </c>
      <c r="N808" s="5">
        <v>44236</v>
      </c>
      <c r="O808">
        <v>6.31</v>
      </c>
      <c r="P808" s="5">
        <v>44306</v>
      </c>
      <c r="Q808" s="5">
        <v>44306</v>
      </c>
      <c r="R808" s="2" t="s">
        <v>1298</v>
      </c>
      <c r="S808" s="2">
        <v>2016</v>
      </c>
      <c r="T808" s="2">
        <v>2021</v>
      </c>
      <c r="U808" s="2">
        <v>4</v>
      </c>
      <c r="V808" s="2">
        <v>1</v>
      </c>
      <c r="W808" s="2">
        <v>0.49999999999999989</v>
      </c>
      <c r="X808" s="2"/>
      <c r="Y808" s="2">
        <v>0.49999999999999989</v>
      </c>
      <c r="Z808" s="2">
        <v>-0.66666666666666663</v>
      </c>
      <c r="AA808" s="2">
        <v>-0.72222222222222221</v>
      </c>
      <c r="AB808" s="2">
        <v>4.1000000000000002E-2</v>
      </c>
      <c r="AC808" s="2">
        <v>4.4999999999999998E-2</v>
      </c>
      <c r="AD808" s="2">
        <v>4.9000000000000002E-2</v>
      </c>
      <c r="AE808" s="2">
        <v>5.3999999999999999E-2</v>
      </c>
      <c r="AF808">
        <v>1.4999999999999999E-2</v>
      </c>
      <c r="AG808" s="2"/>
      <c r="AH808" s="2"/>
      <c r="AI808" s="2"/>
      <c r="AJ808" s="2"/>
    </row>
    <row r="809" spans="1:36" x14ac:dyDescent="0.2">
      <c r="A809" s="2" t="s">
        <v>2627</v>
      </c>
      <c r="B809" s="2" t="s">
        <v>2628</v>
      </c>
      <c r="C809" s="2" t="s">
        <v>2629</v>
      </c>
      <c r="D809" s="2" t="s">
        <v>149</v>
      </c>
      <c r="E809" s="2" t="s">
        <v>40</v>
      </c>
      <c r="F809" s="2" t="s">
        <v>41</v>
      </c>
      <c r="G809">
        <v>195.82</v>
      </c>
      <c r="H809">
        <v>88.08</v>
      </c>
      <c r="I809">
        <v>28.884</v>
      </c>
      <c r="J809">
        <v>26.773</v>
      </c>
      <c r="K809">
        <v>6.8247900000000001</v>
      </c>
      <c r="L809">
        <v>2</v>
      </c>
      <c r="M809">
        <v>1.09E-2</v>
      </c>
      <c r="N809" s="5">
        <v>44239</v>
      </c>
      <c r="O809">
        <v>182.72</v>
      </c>
      <c r="P809" s="5">
        <v>44306</v>
      </c>
      <c r="Q809" s="5">
        <v>44306</v>
      </c>
      <c r="R809" s="2" t="s">
        <v>1556</v>
      </c>
      <c r="S809" s="2">
        <v>2014</v>
      </c>
      <c r="T809" s="2">
        <v>2021</v>
      </c>
      <c r="U809" s="2">
        <v>6</v>
      </c>
      <c r="V809" s="2">
        <v>1</v>
      </c>
      <c r="W809" s="2">
        <v>0.42857142857142866</v>
      </c>
      <c r="X809" s="2">
        <v>0.42857142857142866</v>
      </c>
      <c r="Y809" s="2">
        <v>-0.53703703703703709</v>
      </c>
      <c r="Z809" s="2">
        <v>-0.64285714285714279</v>
      </c>
      <c r="AA809" s="2">
        <v>-0.73404255319148937</v>
      </c>
      <c r="AB809" s="2">
        <v>1.2</v>
      </c>
      <c r="AC809" s="2">
        <v>1.4</v>
      </c>
      <c r="AD809" s="2">
        <v>1.64</v>
      </c>
      <c r="AE809" s="2">
        <v>1.88</v>
      </c>
      <c r="AF809">
        <v>0.5</v>
      </c>
      <c r="AG809" s="2">
        <v>0.22222222222222221</v>
      </c>
      <c r="AH809" s="2">
        <v>0.27999999999999997</v>
      </c>
      <c r="AI809" s="2">
        <v>0.33469387755102037</v>
      </c>
      <c r="AJ809" s="2"/>
    </row>
    <row r="810" spans="1:36" x14ac:dyDescent="0.2">
      <c r="A810" s="2" t="s">
        <v>2630</v>
      </c>
      <c r="B810" s="2" t="s">
        <v>2631</v>
      </c>
      <c r="C810" s="2" t="s">
        <v>2632</v>
      </c>
      <c r="D810" s="2" t="s">
        <v>149</v>
      </c>
      <c r="E810" s="2" t="s">
        <v>52</v>
      </c>
      <c r="F810" s="2" t="s">
        <v>61</v>
      </c>
      <c r="G810">
        <v>70.13</v>
      </c>
      <c r="H810">
        <v>37.92</v>
      </c>
      <c r="I810">
        <v>31.6557</v>
      </c>
      <c r="J810">
        <v>11.425000000000001</v>
      </c>
      <c r="K810">
        <v>5.8739600000000003</v>
      </c>
      <c r="L810">
        <v>1.04</v>
      </c>
      <c r="M810">
        <v>1.55E-2</v>
      </c>
      <c r="N810" s="5">
        <v>44315</v>
      </c>
      <c r="O810">
        <v>67.11</v>
      </c>
      <c r="P810" s="5">
        <v>44306</v>
      </c>
      <c r="Q810" s="5">
        <v>44306</v>
      </c>
      <c r="R810" s="2" t="s">
        <v>1538</v>
      </c>
      <c r="S810" s="2">
        <v>1986</v>
      </c>
      <c r="T810" s="2">
        <v>2021</v>
      </c>
      <c r="U810" s="2">
        <v>26</v>
      </c>
      <c r="V810" s="2">
        <v>3</v>
      </c>
      <c r="W810" s="2">
        <v>4.8505850585058505</v>
      </c>
      <c r="X810" s="2">
        <v>-0.13333333333333328</v>
      </c>
      <c r="Y810" s="2">
        <v>-0.45833333333333331</v>
      </c>
      <c r="Z810" s="2">
        <v>-0.65789473684210531</v>
      </c>
      <c r="AA810" s="2">
        <v>-0.73469387755102045</v>
      </c>
      <c r="AB810" s="2">
        <v>0.56000000000000005</v>
      </c>
      <c r="AC810" s="2">
        <v>0.76</v>
      </c>
      <c r="AD810" s="2">
        <v>0.9</v>
      </c>
      <c r="AE810" s="2">
        <v>0.98</v>
      </c>
      <c r="AF810">
        <v>0.26</v>
      </c>
      <c r="AG810" s="2">
        <v>0.3294117647058824</v>
      </c>
      <c r="AH810" s="2">
        <v>0.29230769230769232</v>
      </c>
      <c r="AI810" s="2">
        <v>0.40909090909090906</v>
      </c>
      <c r="AJ810" s="2"/>
    </row>
    <row r="811" spans="1:36" x14ac:dyDescent="0.2">
      <c r="A811" s="2" t="s">
        <v>2633</v>
      </c>
      <c r="B811" s="2" t="s">
        <v>2634</v>
      </c>
      <c r="C811" s="2" t="s">
        <v>2635</v>
      </c>
      <c r="D811" s="2" t="s">
        <v>149</v>
      </c>
      <c r="E811" s="2" t="s">
        <v>132</v>
      </c>
      <c r="F811" s="2" t="s">
        <v>426</v>
      </c>
      <c r="G811">
        <v>134.119</v>
      </c>
      <c r="H811">
        <v>101.89</v>
      </c>
      <c r="I811">
        <v>15.76</v>
      </c>
      <c r="J811">
        <v>74.793999999999997</v>
      </c>
      <c r="K811">
        <v>1.7716700000000001</v>
      </c>
      <c r="L811">
        <v>3.6</v>
      </c>
      <c r="M811">
        <v>2.7199999999999998E-2</v>
      </c>
      <c r="N811" s="5">
        <v>44329</v>
      </c>
      <c r="O811">
        <v>132.51</v>
      </c>
      <c r="P811" s="5">
        <v>44306</v>
      </c>
      <c r="Q811" s="5">
        <v>44306</v>
      </c>
      <c r="R811" s="2" t="s">
        <v>104</v>
      </c>
      <c r="S811" s="2">
        <v>1995</v>
      </c>
      <c r="T811" s="2">
        <v>2021</v>
      </c>
      <c r="U811" s="2">
        <v>23</v>
      </c>
      <c r="V811" s="2">
        <v>2</v>
      </c>
      <c r="W811" s="2">
        <v>0.74719962726407974</v>
      </c>
      <c r="X811" s="2">
        <v>-0.63114754098360659</v>
      </c>
      <c r="Y811" s="2">
        <v>-0.68309859154929575</v>
      </c>
      <c r="Z811" s="2">
        <v>-0.7239263803680982</v>
      </c>
      <c r="AA811" s="2">
        <v>-0.7471910112359551</v>
      </c>
      <c r="AB811" s="2">
        <v>3.06</v>
      </c>
      <c r="AC811" s="2">
        <v>3.26</v>
      </c>
      <c r="AD811" s="2">
        <v>3.46</v>
      </c>
      <c r="AE811" s="2">
        <v>3.56</v>
      </c>
      <c r="AF811">
        <v>0.9</v>
      </c>
      <c r="AG811" s="2">
        <v>0.60000000000000009</v>
      </c>
      <c r="AH811" s="2">
        <v>0.27627118644067794</v>
      </c>
      <c r="AI811" s="2">
        <v>0.76888888888888884</v>
      </c>
      <c r="AJ811" s="2">
        <v>0.52352941176470591</v>
      </c>
    </row>
    <row r="812" spans="1:36" x14ac:dyDescent="0.2">
      <c r="A812" s="2" t="s">
        <v>2636</v>
      </c>
      <c r="B812" s="2" t="s">
        <v>2637</v>
      </c>
      <c r="C812" s="2" t="s">
        <v>2638</v>
      </c>
      <c r="D812" s="2" t="s">
        <v>149</v>
      </c>
      <c r="E812" s="2" t="s">
        <v>52</v>
      </c>
      <c r="F812" s="2" t="s">
        <v>671</v>
      </c>
      <c r="G812">
        <v>238.09800000000001</v>
      </c>
      <c r="H812">
        <v>107.2</v>
      </c>
      <c r="I812">
        <v>20.5044</v>
      </c>
      <c r="J812">
        <v>70.697999999999993</v>
      </c>
      <c r="K812">
        <v>3.31792</v>
      </c>
      <c r="L812">
        <v>4.92</v>
      </c>
      <c r="M812">
        <v>2.1000000000000001E-2</v>
      </c>
      <c r="N812" s="5">
        <v>44249</v>
      </c>
      <c r="O812">
        <v>234.57</v>
      </c>
      <c r="P812" s="5">
        <v>44306</v>
      </c>
      <c r="Q812" s="5">
        <v>44306</v>
      </c>
      <c r="R812" s="2" t="s">
        <v>104</v>
      </c>
      <c r="S812" s="2">
        <v>1986</v>
      </c>
      <c r="T812" s="2">
        <v>2021</v>
      </c>
      <c r="U812" s="2">
        <v>26</v>
      </c>
      <c r="V812" s="2">
        <v>2</v>
      </c>
      <c r="W812" s="2">
        <v>2.0244910002950727</v>
      </c>
      <c r="X812" s="2">
        <v>-0.33513513513513515</v>
      </c>
      <c r="Y812" s="2">
        <v>-0.51574803149606296</v>
      </c>
      <c r="Z812" s="2">
        <v>-0.63929618768328444</v>
      </c>
      <c r="AA812" s="2">
        <v>-0.72483221476510062</v>
      </c>
      <c r="AB812" s="2">
        <v>2.95</v>
      </c>
      <c r="AC812" s="2">
        <v>3.41</v>
      </c>
      <c r="AD812" s="2">
        <v>3.93</v>
      </c>
      <c r="AE812" s="2">
        <v>4.47</v>
      </c>
      <c r="AF812">
        <v>1.23</v>
      </c>
      <c r="AG812" s="2">
        <v>0.31052631578947371</v>
      </c>
      <c r="AH812" s="2">
        <v>0.28655462184873948</v>
      </c>
      <c r="AI812" s="2">
        <v>0.31693548387096776</v>
      </c>
      <c r="AJ812" s="2"/>
    </row>
    <row r="813" spans="1:36" x14ac:dyDescent="0.2">
      <c r="A813" s="2" t="s">
        <v>2639</v>
      </c>
      <c r="B813" s="2" t="s">
        <v>2640</v>
      </c>
      <c r="C813" s="2" t="s">
        <v>2641</v>
      </c>
      <c r="D813" s="2" t="s">
        <v>149</v>
      </c>
      <c r="E813" s="2" t="s">
        <v>501</v>
      </c>
      <c r="F813" s="2" t="s">
        <v>1584</v>
      </c>
      <c r="G813">
        <v>66.394999999999996</v>
      </c>
      <c r="H813">
        <v>50.4</v>
      </c>
      <c r="I813">
        <v>22.5563</v>
      </c>
      <c r="J813">
        <v>26.477</v>
      </c>
      <c r="K813">
        <v>2.49613</v>
      </c>
      <c r="L813">
        <v>2.64</v>
      </c>
      <c r="M813">
        <v>3.9899999999999998E-2</v>
      </c>
      <c r="N813" s="5">
        <v>44330</v>
      </c>
      <c r="O813">
        <v>66.09</v>
      </c>
      <c r="P813" s="5">
        <v>44306</v>
      </c>
      <c r="Q813" s="5">
        <v>44306</v>
      </c>
      <c r="R813" s="2" t="s">
        <v>104</v>
      </c>
      <c r="S813" s="2">
        <v>1983</v>
      </c>
      <c r="T813" s="2">
        <v>2021</v>
      </c>
      <c r="U813" s="2">
        <v>26</v>
      </c>
      <c r="V813" s="2">
        <v>6</v>
      </c>
      <c r="W813" s="2">
        <v>0.21462868421552073</v>
      </c>
      <c r="X813" s="2">
        <v>-0.6926770708283313</v>
      </c>
      <c r="Y813" s="2">
        <v>-0.7120359955005624</v>
      </c>
      <c r="Z813" s="2">
        <v>-0.73109243697478987</v>
      </c>
      <c r="AA813" s="2">
        <v>-0.74803149606299213</v>
      </c>
      <c r="AB813" s="2">
        <v>2.2999999999999998</v>
      </c>
      <c r="AC813" s="2">
        <v>2.38</v>
      </c>
      <c r="AD813" s="2">
        <v>2.46</v>
      </c>
      <c r="AE813" s="2">
        <v>2.54</v>
      </c>
      <c r="AF813">
        <v>0.64</v>
      </c>
      <c r="AG813" s="2"/>
      <c r="AH813" s="2">
        <v>1.0818181818181818</v>
      </c>
      <c r="AI813" s="2">
        <v>0.54666666666666663</v>
      </c>
      <c r="AJ813" s="2"/>
    </row>
    <row r="814" spans="1:36" x14ac:dyDescent="0.2">
      <c r="A814" s="2" t="s">
        <v>2642</v>
      </c>
      <c r="B814" s="2" t="s">
        <v>2643</v>
      </c>
      <c r="C814" s="2" t="s">
        <v>2644</v>
      </c>
      <c r="D814" s="2" t="s">
        <v>149</v>
      </c>
      <c r="E814" s="2" t="s">
        <v>52</v>
      </c>
      <c r="F814" s="2" t="s">
        <v>879</v>
      </c>
      <c r="G814">
        <v>62.76</v>
      </c>
      <c r="H814">
        <v>22.47</v>
      </c>
      <c r="J814">
        <v>15.032</v>
      </c>
      <c r="K814">
        <v>3.9815100000000001</v>
      </c>
      <c r="N814" s="5">
        <v>43893</v>
      </c>
      <c r="O814">
        <v>59.85</v>
      </c>
      <c r="P814" s="5">
        <v>44306</v>
      </c>
      <c r="Q814" s="5">
        <v>44306</v>
      </c>
      <c r="R814" s="2" t="s">
        <v>1703</v>
      </c>
      <c r="S814" s="2">
        <v>1981</v>
      </c>
      <c r="T814" s="2">
        <v>2020</v>
      </c>
      <c r="U814" s="2">
        <v>21</v>
      </c>
      <c r="V814" s="2">
        <v>3</v>
      </c>
      <c r="W814" s="2">
        <v>36.815126050420169</v>
      </c>
      <c r="X814" s="2">
        <v>0.38461538461538453</v>
      </c>
      <c r="Y814" s="2">
        <v>-0.36842105263157893</v>
      </c>
      <c r="Z814" s="2">
        <v>-0.62105263157894741</v>
      </c>
      <c r="AA814" s="2">
        <v>-0.74285714285714288</v>
      </c>
      <c r="AB814" s="2">
        <v>0.47499999999999998</v>
      </c>
      <c r="AC814" s="2">
        <v>0.60499999999999998</v>
      </c>
      <c r="AD814" s="2">
        <v>0.7</v>
      </c>
      <c r="AE814" s="2">
        <v>0.18</v>
      </c>
      <c r="AG814" s="2">
        <v>8.1896551724137928E-2</v>
      </c>
      <c r="AH814" s="2">
        <v>0.14069767441860465</v>
      </c>
      <c r="AI814" s="2">
        <v>0.16279069767441859</v>
      </c>
      <c r="AJ814" s="2"/>
    </row>
    <row r="815" spans="1:36" x14ac:dyDescent="0.2">
      <c r="A815" s="2" t="s">
        <v>2645</v>
      </c>
      <c r="B815" s="2" t="s">
        <v>2646</v>
      </c>
      <c r="C815" s="2" t="s">
        <v>2647</v>
      </c>
      <c r="D815" s="2" t="s">
        <v>149</v>
      </c>
      <c r="E815" s="2" t="s">
        <v>52</v>
      </c>
      <c r="F815" s="2" t="s">
        <v>671</v>
      </c>
      <c r="G815">
        <v>206.55</v>
      </c>
      <c r="H815">
        <v>97.64</v>
      </c>
      <c r="I815">
        <v>26.118400000000001</v>
      </c>
      <c r="J815">
        <v>59.468000000000004</v>
      </c>
      <c r="K815">
        <v>3.4125899999999998</v>
      </c>
      <c r="L815">
        <v>2.8</v>
      </c>
      <c r="M815">
        <v>1.38E-2</v>
      </c>
      <c r="N815" s="5">
        <v>44263</v>
      </c>
      <c r="O815">
        <v>202.94</v>
      </c>
      <c r="P815" s="5">
        <v>44306</v>
      </c>
      <c r="Q815" s="5">
        <v>44306</v>
      </c>
      <c r="R815" s="2" t="s">
        <v>578</v>
      </c>
      <c r="S815" s="2">
        <v>1986</v>
      </c>
      <c r="T815" s="2">
        <v>2021</v>
      </c>
      <c r="U815" s="2">
        <v>31</v>
      </c>
      <c r="V815" s="2">
        <v>3</v>
      </c>
      <c r="W815" s="2">
        <v>0.92657015467606085</v>
      </c>
      <c r="X815" s="2">
        <v>-0.65686274509803921</v>
      </c>
      <c r="Y815" s="2">
        <v>-0.69026548672566368</v>
      </c>
      <c r="Z815" s="2">
        <v>-0.72868217054263573</v>
      </c>
      <c r="AA815" s="2">
        <v>-0.74820143884892099</v>
      </c>
      <c r="AB815" s="2">
        <v>2.42</v>
      </c>
      <c r="AC815" s="2">
        <v>2.58</v>
      </c>
      <c r="AD815" s="2">
        <v>2.78</v>
      </c>
      <c r="AE815" s="2">
        <v>2.78</v>
      </c>
      <c r="AF815">
        <v>0.7</v>
      </c>
      <c r="AG815" s="2">
        <v>0.30249999999999999</v>
      </c>
      <c r="AH815" s="2">
        <v>0.60000000000000009</v>
      </c>
      <c r="AI815" s="2">
        <v>0.43437500000000001</v>
      </c>
      <c r="AJ815" s="2"/>
    </row>
    <row r="816" spans="1:36" x14ac:dyDescent="0.2">
      <c r="A816" s="2" t="s">
        <v>2648</v>
      </c>
      <c r="B816" s="2" t="s">
        <v>2649</v>
      </c>
      <c r="C816" s="2" t="s">
        <v>2650</v>
      </c>
      <c r="D816" s="2" t="s">
        <v>149</v>
      </c>
      <c r="E816" s="2" t="s">
        <v>44</v>
      </c>
      <c r="F816" s="2" t="s">
        <v>160</v>
      </c>
      <c r="G816">
        <v>117.259</v>
      </c>
      <c r="H816">
        <v>68.33</v>
      </c>
      <c r="I816">
        <v>204.70099999999999</v>
      </c>
      <c r="J816">
        <v>-6.7190000000000003</v>
      </c>
      <c r="L816">
        <v>1.8</v>
      </c>
      <c r="M816">
        <v>1.55E-2</v>
      </c>
      <c r="N816" s="5">
        <v>44328</v>
      </c>
      <c r="O816">
        <v>116.27</v>
      </c>
      <c r="P816" s="5">
        <v>44306</v>
      </c>
      <c r="Q816" s="5">
        <v>44306</v>
      </c>
      <c r="R816" s="2" t="s">
        <v>1556</v>
      </c>
      <c r="S816" s="2">
        <v>2011</v>
      </c>
      <c r="T816" s="2">
        <v>2021</v>
      </c>
      <c r="U816" s="2">
        <v>9</v>
      </c>
      <c r="V816" s="2">
        <v>1</v>
      </c>
      <c r="W816" s="2">
        <v>0.60714285714285698</v>
      </c>
      <c r="X816" s="2">
        <v>-0.18181818181818185</v>
      </c>
      <c r="Y816" s="2">
        <v>-0.47058823529411759</v>
      </c>
      <c r="Z816" s="2">
        <v>-0.65909090909090917</v>
      </c>
      <c r="AA816" s="2">
        <v>-0.73214285714285721</v>
      </c>
      <c r="AB816" s="2">
        <v>1.05</v>
      </c>
      <c r="AC816" s="2">
        <v>1.32</v>
      </c>
      <c r="AD816" s="2">
        <v>1.49</v>
      </c>
      <c r="AE816" s="2">
        <v>1.68</v>
      </c>
      <c r="AF816">
        <v>0.45</v>
      </c>
      <c r="AG816" s="2">
        <v>0.52500000000000002</v>
      </c>
      <c r="AH816" s="2">
        <v>0.41249999999999998</v>
      </c>
      <c r="AI816" s="2">
        <v>0.51379310344827589</v>
      </c>
      <c r="AJ816" s="2"/>
    </row>
    <row r="817" spans="1:36" x14ac:dyDescent="0.2">
      <c r="A817" s="2" t="s">
        <v>2651</v>
      </c>
      <c r="B817" s="2" t="s">
        <v>2652</v>
      </c>
      <c r="C817" s="2" t="s">
        <v>2653</v>
      </c>
      <c r="D817" s="2" t="s">
        <v>149</v>
      </c>
      <c r="E817" s="2" t="s">
        <v>48</v>
      </c>
      <c r="F817" s="2" t="s">
        <v>56</v>
      </c>
      <c r="G817">
        <v>87.89</v>
      </c>
      <c r="H817">
        <v>51.21</v>
      </c>
      <c r="I817">
        <v>12.9489</v>
      </c>
      <c r="J817">
        <v>66.168999999999997</v>
      </c>
      <c r="K817">
        <v>1.18787</v>
      </c>
      <c r="L817">
        <v>2.08</v>
      </c>
      <c r="M817">
        <v>2.6499999999999999E-2</v>
      </c>
      <c r="N817" s="5">
        <v>44286</v>
      </c>
      <c r="O817">
        <v>78.599999999999994</v>
      </c>
      <c r="P817" s="5">
        <v>44306</v>
      </c>
      <c r="Q817" s="5">
        <v>44306</v>
      </c>
      <c r="R817" s="2" t="s">
        <v>104</v>
      </c>
      <c r="S817" s="2">
        <v>1985</v>
      </c>
      <c r="T817" s="2">
        <v>2021</v>
      </c>
      <c r="U817" s="2">
        <v>29</v>
      </c>
      <c r="V817" s="2">
        <v>6</v>
      </c>
      <c r="W817" s="2">
        <v>-0.40693430656934304</v>
      </c>
      <c r="X817" s="2">
        <v>-0.55172413793103448</v>
      </c>
      <c r="Y817" s="2">
        <v>-0.63888888888888884</v>
      </c>
      <c r="Z817" s="2">
        <v>-0.7078651685393258</v>
      </c>
      <c r="AA817" s="2">
        <v>-0.75</v>
      </c>
      <c r="AB817" s="2">
        <v>1.6</v>
      </c>
      <c r="AC817" s="2">
        <v>1.78</v>
      </c>
      <c r="AD817" s="2">
        <v>1.98</v>
      </c>
      <c r="AE817" s="2">
        <v>2.08</v>
      </c>
      <c r="AF817">
        <v>0.52</v>
      </c>
      <c r="AG817" s="2">
        <v>0.30769230769230771</v>
      </c>
      <c r="AH817" s="2">
        <v>0.27812500000000001</v>
      </c>
      <c r="AI817" s="2">
        <v>0.3413793103448276</v>
      </c>
      <c r="AJ817" s="2"/>
    </row>
    <row r="818" spans="1:36" x14ac:dyDescent="0.2">
      <c r="A818" s="2" t="s">
        <v>2654</v>
      </c>
      <c r="B818" s="2" t="s">
        <v>2655</v>
      </c>
      <c r="C818" s="2" t="s">
        <v>2656</v>
      </c>
      <c r="D818" s="2" t="s">
        <v>149</v>
      </c>
      <c r="E818" s="2" t="s">
        <v>186</v>
      </c>
      <c r="F818" s="2" t="s">
        <v>887</v>
      </c>
      <c r="G818">
        <v>35.72</v>
      </c>
      <c r="H818">
        <v>15.1</v>
      </c>
      <c r="I818">
        <v>41.740200000000002</v>
      </c>
      <c r="J818">
        <v>18.893999999999998</v>
      </c>
      <c r="K818">
        <v>1.8534999999999999</v>
      </c>
      <c r="L818">
        <v>1.44</v>
      </c>
      <c r="M818">
        <v>4.1099999999999998E-2</v>
      </c>
      <c r="N818" s="5">
        <v>44285</v>
      </c>
      <c r="O818">
        <v>35.020000000000003</v>
      </c>
      <c r="P818" s="5">
        <v>44306</v>
      </c>
      <c r="Q818" s="5">
        <v>44306</v>
      </c>
      <c r="R818" s="2" t="s">
        <v>151</v>
      </c>
      <c r="S818" s="2">
        <v>2015</v>
      </c>
      <c r="T818" s="2">
        <v>2021</v>
      </c>
      <c r="U818" s="2">
        <v>5</v>
      </c>
      <c r="V818" s="2">
        <v>1</v>
      </c>
      <c r="W818" s="2">
        <v>-0.65384615384615385</v>
      </c>
      <c r="X818" s="2"/>
      <c r="Y818" s="2">
        <v>-0.6785714285714286</v>
      </c>
      <c r="Z818" s="2">
        <v>-0.71875</v>
      </c>
      <c r="AA818" s="2">
        <v>-0.74647887323943674</v>
      </c>
      <c r="AB818" s="2">
        <v>1.2</v>
      </c>
      <c r="AC818" s="2">
        <v>1.28</v>
      </c>
      <c r="AD818" s="2">
        <v>1.36</v>
      </c>
      <c r="AE818" s="2">
        <v>1.42</v>
      </c>
      <c r="AF818">
        <v>0.36</v>
      </c>
      <c r="AG818" s="2"/>
      <c r="AH818" s="2"/>
      <c r="AI818" s="2"/>
      <c r="AJ818" s="2"/>
    </row>
    <row r="819" spans="1:36" x14ac:dyDescent="0.2">
      <c r="A819" s="2" t="s">
        <v>2657</v>
      </c>
      <c r="B819" s="2" t="s">
        <v>2658</v>
      </c>
      <c r="C819" s="2" t="s">
        <v>2659</v>
      </c>
      <c r="D819" s="2" t="s">
        <v>149</v>
      </c>
      <c r="E819" s="2" t="s">
        <v>119</v>
      </c>
      <c r="F819" s="2" t="s">
        <v>757</v>
      </c>
      <c r="G819">
        <v>259.5</v>
      </c>
      <c r="H819">
        <v>164.65</v>
      </c>
      <c r="I819">
        <v>61.530999999999999</v>
      </c>
      <c r="J819">
        <v>34.789000000000001</v>
      </c>
      <c r="K819">
        <v>7.4284999999999997</v>
      </c>
      <c r="L819">
        <v>2.52</v>
      </c>
      <c r="M819">
        <v>9.7999999999999997E-3</v>
      </c>
      <c r="N819" s="5">
        <v>44285</v>
      </c>
      <c r="O819">
        <v>258.43</v>
      </c>
      <c r="P819" s="5">
        <v>44306</v>
      </c>
      <c r="Q819" s="5">
        <v>44306</v>
      </c>
      <c r="R819" s="2" t="s">
        <v>104</v>
      </c>
      <c r="S819" s="2">
        <v>1992</v>
      </c>
      <c r="T819" s="2">
        <v>2021</v>
      </c>
      <c r="U819" s="2">
        <v>26</v>
      </c>
      <c r="V819" s="2">
        <v>3</v>
      </c>
      <c r="W819" s="2">
        <v>629</v>
      </c>
      <c r="X819" s="2">
        <v>-0.5</v>
      </c>
      <c r="Y819" s="2">
        <v>-0.597444089456869</v>
      </c>
      <c r="Z819" s="2">
        <v>-0.67357512953367871</v>
      </c>
      <c r="AA819" s="2">
        <v>-0.73248407643312108</v>
      </c>
      <c r="AB819" s="2">
        <v>1.7450000000000001</v>
      </c>
      <c r="AC819" s="2">
        <v>1.93</v>
      </c>
      <c r="AD819" s="2">
        <v>2.1349999999999998</v>
      </c>
      <c r="AE819" s="2">
        <v>2.355</v>
      </c>
      <c r="AF819">
        <v>0.63</v>
      </c>
      <c r="AG819" s="2">
        <v>0.64629629629629626</v>
      </c>
      <c r="AH819" s="2">
        <v>0.20752688172043007</v>
      </c>
      <c r="AI819" s="2">
        <v>0.38818181818181818</v>
      </c>
      <c r="AJ819" s="2"/>
    </row>
    <row r="820" spans="1:36" x14ac:dyDescent="0.2">
      <c r="A820" s="2" t="s">
        <v>2660</v>
      </c>
      <c r="B820" s="2" t="s">
        <v>2661</v>
      </c>
      <c r="C820" s="2" t="s">
        <v>2662</v>
      </c>
      <c r="D820" s="2" t="s">
        <v>149</v>
      </c>
      <c r="E820" s="2" t="s">
        <v>40</v>
      </c>
      <c r="F820" s="2" t="s">
        <v>1075</v>
      </c>
      <c r="G820">
        <v>300.91000000000003</v>
      </c>
      <c r="H820">
        <v>133.27000000000001</v>
      </c>
      <c r="I820">
        <v>54.090800000000002</v>
      </c>
      <c r="J820">
        <v>32.042999999999999</v>
      </c>
      <c r="K820">
        <v>7.8073199999999998</v>
      </c>
      <c r="N820" s="5"/>
      <c r="O820">
        <v>250.17</v>
      </c>
      <c r="P820" s="5">
        <v>44306</v>
      </c>
      <c r="Q820" s="5">
        <v>44306</v>
      </c>
      <c r="R820" s="2" t="s">
        <v>1546</v>
      </c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G820" s="2"/>
      <c r="AH820" s="2"/>
      <c r="AI820" s="2"/>
      <c r="AJ820" s="2"/>
    </row>
    <row r="821" spans="1:36" x14ac:dyDescent="0.2">
      <c r="A821" s="2" t="s">
        <v>2663</v>
      </c>
      <c r="B821" s="2" t="s">
        <v>2664</v>
      </c>
      <c r="C821" s="2" t="s">
        <v>2665</v>
      </c>
      <c r="D821" s="2" t="s">
        <v>149</v>
      </c>
      <c r="E821" s="2" t="s">
        <v>48</v>
      </c>
      <c r="F821" s="2" t="s">
        <v>1071</v>
      </c>
      <c r="G821">
        <v>43.61</v>
      </c>
      <c r="H821">
        <v>14.02</v>
      </c>
      <c r="I821">
        <v>17.431699999999999</v>
      </c>
      <c r="J821">
        <v>20.491</v>
      </c>
      <c r="K821">
        <v>1.93109</v>
      </c>
      <c r="L821">
        <v>0.88</v>
      </c>
      <c r="M821">
        <v>2.2200000000000001E-2</v>
      </c>
      <c r="N821" s="5">
        <v>44231</v>
      </c>
      <c r="O821">
        <v>39.57</v>
      </c>
      <c r="P821" s="5">
        <v>44306</v>
      </c>
      <c r="Q821" s="5">
        <v>44306</v>
      </c>
      <c r="R821" s="2" t="s">
        <v>1606</v>
      </c>
      <c r="S821" s="2">
        <v>2017</v>
      </c>
      <c r="T821" s="2">
        <v>2021</v>
      </c>
      <c r="U821" s="2">
        <v>3</v>
      </c>
      <c r="V821" s="2">
        <v>1</v>
      </c>
      <c r="W821" s="2">
        <v>-0.60714285714285721</v>
      </c>
      <c r="X821" s="2"/>
      <c r="Y821" s="2"/>
      <c r="Z821" s="2">
        <v>-0.69444444444444442</v>
      </c>
      <c r="AA821" s="2">
        <v>-0.75</v>
      </c>
      <c r="AB821" s="2"/>
      <c r="AC821" s="2">
        <v>0.72</v>
      </c>
      <c r="AD821" s="2">
        <v>0.86</v>
      </c>
      <c r="AE821" s="2">
        <v>0.88</v>
      </c>
      <c r="AF821">
        <v>0.22</v>
      </c>
      <c r="AG821" s="2"/>
      <c r="AH821" s="2">
        <v>0.19459459459459455</v>
      </c>
      <c r="AI821" s="2">
        <v>0.15357142857142858</v>
      </c>
      <c r="AJ821" s="2"/>
    </row>
    <row r="822" spans="1:36" x14ac:dyDescent="0.2">
      <c r="A822" s="2" t="s">
        <v>2666</v>
      </c>
      <c r="B822" s="2" t="s">
        <v>2667</v>
      </c>
      <c r="C822" s="2" t="s">
        <v>2668</v>
      </c>
      <c r="D822" s="2" t="s">
        <v>149</v>
      </c>
      <c r="E822" s="2" t="s">
        <v>132</v>
      </c>
      <c r="F822" s="2" t="s">
        <v>1220</v>
      </c>
      <c r="G822">
        <v>83.97</v>
      </c>
      <c r="H822">
        <v>44.1</v>
      </c>
      <c r="J822">
        <v>2.798</v>
      </c>
      <c r="K822">
        <v>28.7026</v>
      </c>
      <c r="L822">
        <v>1.8</v>
      </c>
      <c r="M822">
        <v>2.2200000000000001E-2</v>
      </c>
      <c r="N822" s="5">
        <v>44286</v>
      </c>
      <c r="O822">
        <v>80.31</v>
      </c>
      <c r="P822" s="5">
        <v>44306</v>
      </c>
      <c r="Q822" s="5">
        <v>44306</v>
      </c>
      <c r="R822" s="2" t="s">
        <v>1538</v>
      </c>
      <c r="S822" s="2">
        <v>1987</v>
      </c>
      <c r="T822" s="2">
        <v>2021</v>
      </c>
      <c r="U822" s="2">
        <v>23</v>
      </c>
      <c r="V822" s="2">
        <v>11</v>
      </c>
      <c r="W822" s="2">
        <v>5.0176517785504142</v>
      </c>
      <c r="X822" s="2">
        <v>-0.2307692307692307</v>
      </c>
      <c r="Y822" s="2">
        <v>-0.27419354838709675</v>
      </c>
      <c r="Z822" s="2">
        <v>-0.37499999999999994</v>
      </c>
      <c r="AA822" s="2">
        <v>-0.5</v>
      </c>
      <c r="AB822" s="2">
        <v>1.65</v>
      </c>
      <c r="AC822" s="2">
        <v>1.44</v>
      </c>
      <c r="AD822" s="2">
        <v>1.56</v>
      </c>
      <c r="AE822" s="2">
        <v>1.8</v>
      </c>
      <c r="AF822">
        <v>0.9</v>
      </c>
      <c r="AG822" s="2">
        <v>0.78571428571428559</v>
      </c>
      <c r="AH822" s="2">
        <v>0.53333333333333333</v>
      </c>
      <c r="AI822" s="2">
        <v>0.48749999999999999</v>
      </c>
      <c r="AJ822" s="2"/>
    </row>
    <row r="823" spans="1:36" x14ac:dyDescent="0.2">
      <c r="A823" s="2" t="s">
        <v>2669</v>
      </c>
      <c r="B823" s="2" t="s">
        <v>2670</v>
      </c>
      <c r="C823" s="2" t="s">
        <v>2671</v>
      </c>
      <c r="D823" s="2" t="s">
        <v>149</v>
      </c>
      <c r="E823" s="2" t="s">
        <v>44</v>
      </c>
      <c r="F823" s="2" t="s">
        <v>1195</v>
      </c>
      <c r="G823">
        <v>71.06</v>
      </c>
      <c r="H823">
        <v>42.52</v>
      </c>
      <c r="I823">
        <v>967.85699999999997</v>
      </c>
      <c r="J823">
        <v>4.8419999999999996</v>
      </c>
      <c r="K823">
        <v>13.9922</v>
      </c>
      <c r="L823">
        <v>1.04</v>
      </c>
      <c r="M823">
        <v>1.54E-2</v>
      </c>
      <c r="N823" s="5">
        <v>44328</v>
      </c>
      <c r="O823">
        <v>67.75</v>
      </c>
      <c r="P823" s="5">
        <v>44306</v>
      </c>
      <c r="Q823" s="5">
        <v>44306</v>
      </c>
      <c r="R823" s="2" t="s">
        <v>104</v>
      </c>
      <c r="S823" s="2">
        <v>1988</v>
      </c>
      <c r="T823" s="2">
        <v>2021</v>
      </c>
      <c r="U823" s="2">
        <v>20</v>
      </c>
      <c r="V823" s="2">
        <v>11</v>
      </c>
      <c r="W823" s="2">
        <v>-0.35000000000000003</v>
      </c>
      <c r="X823" s="2">
        <v>-0.61194029850746268</v>
      </c>
      <c r="Y823" s="2">
        <v>-0.73737373737373735</v>
      </c>
      <c r="Z823" s="2">
        <v>-0.64924114671163569</v>
      </c>
      <c r="AA823" s="2">
        <v>0.13043478260869565</v>
      </c>
      <c r="AB823" s="2">
        <v>0.88500000000000001</v>
      </c>
      <c r="AC823" s="2">
        <v>0.74124999999999996</v>
      </c>
      <c r="AD823" s="2">
        <v>0.88500000000000001</v>
      </c>
      <c r="AE823" s="2">
        <v>0.23</v>
      </c>
      <c r="AF823">
        <v>0.26</v>
      </c>
      <c r="AG823" s="2">
        <v>0.52058823529411768</v>
      </c>
      <c r="AH823" s="2">
        <v>0.37062499999999998</v>
      </c>
      <c r="AI823" s="2">
        <v>0.36875000000000002</v>
      </c>
      <c r="AJ823" s="2">
        <v>8.5185185185185183E-2</v>
      </c>
    </row>
    <row r="824" spans="1:36" x14ac:dyDescent="0.2">
      <c r="A824" s="2" t="s">
        <v>2672</v>
      </c>
      <c r="B824" s="2" t="s">
        <v>2673</v>
      </c>
      <c r="C824" s="2" t="s">
        <v>2674</v>
      </c>
      <c r="D824" s="2" t="s">
        <v>149</v>
      </c>
      <c r="E824" s="2" t="s">
        <v>127</v>
      </c>
      <c r="F824" s="2" t="s">
        <v>128</v>
      </c>
      <c r="G824">
        <v>135.54</v>
      </c>
      <c r="H824">
        <v>84.47</v>
      </c>
      <c r="I824">
        <v>49.32</v>
      </c>
      <c r="J824">
        <v>52.62</v>
      </c>
      <c r="K824">
        <v>2.4809999999999999</v>
      </c>
      <c r="N824" s="5">
        <v>41395</v>
      </c>
      <c r="O824">
        <v>130.55000000000001</v>
      </c>
      <c r="P824" s="5">
        <v>44306</v>
      </c>
      <c r="Q824" s="5">
        <v>44306</v>
      </c>
      <c r="R824" s="2" t="s">
        <v>1546</v>
      </c>
      <c r="S824" s="2">
        <v>2015</v>
      </c>
      <c r="T824" s="2">
        <v>2013</v>
      </c>
      <c r="U824" s="2">
        <v>1</v>
      </c>
      <c r="V824" s="2">
        <v>0</v>
      </c>
      <c r="W824" s="2">
        <v>4.9054545454545453</v>
      </c>
      <c r="X824" s="2"/>
      <c r="Y824" s="2"/>
      <c r="Z824" s="2"/>
      <c r="AA824" s="2"/>
      <c r="AB824" s="2"/>
      <c r="AC824" s="2"/>
      <c r="AD824" s="2"/>
      <c r="AE824" s="2"/>
      <c r="AG824" s="2"/>
      <c r="AH824" s="2"/>
      <c r="AI824" s="2"/>
      <c r="AJ824" s="2"/>
    </row>
    <row r="825" spans="1:36" x14ac:dyDescent="0.2">
      <c r="A825" s="2" t="s">
        <v>2675</v>
      </c>
      <c r="B825" s="2" t="s">
        <v>2676</v>
      </c>
      <c r="C825" s="2" t="s">
        <v>2677</v>
      </c>
      <c r="D825" s="2" t="s">
        <v>149</v>
      </c>
      <c r="E825" s="2" t="s">
        <v>127</v>
      </c>
      <c r="F825" s="2" t="s">
        <v>1545</v>
      </c>
      <c r="G825">
        <v>214.91</v>
      </c>
      <c r="H825">
        <v>117.2</v>
      </c>
      <c r="I825">
        <v>41.672499999999999</v>
      </c>
      <c r="J825">
        <v>28.809000000000001</v>
      </c>
      <c r="K825">
        <v>6.1751500000000004</v>
      </c>
      <c r="N825" s="5"/>
      <c r="O825">
        <v>177.9</v>
      </c>
      <c r="P825" s="5">
        <v>44306</v>
      </c>
      <c r="Q825" s="5">
        <v>44306</v>
      </c>
      <c r="R825" s="2" t="s">
        <v>1421</v>
      </c>
      <c r="S825" s="2">
        <v>2008</v>
      </c>
      <c r="T825" s="2">
        <v>2008</v>
      </c>
      <c r="U825" s="2">
        <v>0</v>
      </c>
      <c r="V825" s="2">
        <v>0</v>
      </c>
      <c r="W825" s="2">
        <v>0</v>
      </c>
      <c r="X825" s="2"/>
      <c r="Y825" s="2"/>
      <c r="Z825" s="2"/>
      <c r="AA825" s="2"/>
      <c r="AB825" s="2"/>
      <c r="AC825" s="2"/>
      <c r="AD825" s="2"/>
      <c r="AE825" s="2"/>
      <c r="AG825" s="2"/>
      <c r="AH825" s="2"/>
      <c r="AI825" s="2"/>
      <c r="AJ825" s="2"/>
    </row>
    <row r="826" spans="1:36" x14ac:dyDescent="0.2">
      <c r="A826" s="2" t="s">
        <v>2678</v>
      </c>
      <c r="B826" s="2" t="s">
        <v>2679</v>
      </c>
      <c r="C826" s="2" t="s">
        <v>2680</v>
      </c>
      <c r="D826" s="2" t="s">
        <v>149</v>
      </c>
      <c r="E826" s="2" t="s">
        <v>44</v>
      </c>
      <c r="F826" s="2" t="s">
        <v>395</v>
      </c>
      <c r="G826">
        <v>46.42</v>
      </c>
      <c r="H826">
        <v>11.51</v>
      </c>
      <c r="J826">
        <v>10.406000000000001</v>
      </c>
      <c r="K826">
        <v>4.1821999999999999</v>
      </c>
      <c r="N826" s="5">
        <v>43895</v>
      </c>
      <c r="O826">
        <v>43.52</v>
      </c>
      <c r="P826" s="5">
        <v>44306</v>
      </c>
      <c r="Q826" s="5">
        <v>44306</v>
      </c>
      <c r="R826" s="2" t="s">
        <v>104</v>
      </c>
      <c r="S826" s="2">
        <v>2010</v>
      </c>
      <c r="T826" s="2">
        <v>2020</v>
      </c>
      <c r="U826" s="2">
        <v>5</v>
      </c>
      <c r="V826" s="2">
        <v>2</v>
      </c>
      <c r="W826" s="2">
        <v>-0.35619047619047617</v>
      </c>
      <c r="X826" s="2">
        <v>-0.74277016742770163</v>
      </c>
      <c r="Y826" s="2">
        <v>-0.79994081089079605</v>
      </c>
      <c r="Z826" s="2">
        <v>-0.75</v>
      </c>
      <c r="AA826" s="2">
        <v>-0.75</v>
      </c>
      <c r="AB826" s="2">
        <v>1.3520000000000001</v>
      </c>
      <c r="AC826" s="2">
        <v>1.3520000000000001</v>
      </c>
      <c r="AD826" s="2">
        <v>1.3520000000000001</v>
      </c>
      <c r="AE826" s="2">
        <v>0.33800000000000002</v>
      </c>
      <c r="AG826" s="2">
        <v>0.64380952380952383</v>
      </c>
      <c r="AH826" s="2">
        <v>0.96571428571428597</v>
      </c>
      <c r="AI826" s="2">
        <v>0.61454545454545451</v>
      </c>
      <c r="AJ826" s="2">
        <v>-0.14695652173913046</v>
      </c>
    </row>
    <row r="827" spans="1:36" x14ac:dyDescent="0.2">
      <c r="A827" s="2" t="s">
        <v>2681</v>
      </c>
      <c r="B827" s="2" t="s">
        <v>2682</v>
      </c>
      <c r="C827" s="2" t="s">
        <v>2683</v>
      </c>
      <c r="D827" s="2" t="s">
        <v>149</v>
      </c>
      <c r="E827" s="2" t="s">
        <v>132</v>
      </c>
      <c r="F827" s="2" t="s">
        <v>1885</v>
      </c>
      <c r="G827">
        <v>209.49</v>
      </c>
      <c r="H827">
        <v>97.03</v>
      </c>
      <c r="I827">
        <v>23.989599999999999</v>
      </c>
      <c r="J827">
        <v>28.829000000000001</v>
      </c>
      <c r="K827">
        <v>7.1896399999999998</v>
      </c>
      <c r="L827">
        <v>2.72</v>
      </c>
      <c r="M827">
        <v>1.3100000000000001E-2</v>
      </c>
      <c r="N827" s="5">
        <v>44334</v>
      </c>
      <c r="O827">
        <v>207.27</v>
      </c>
      <c r="P827" s="5">
        <v>44306</v>
      </c>
      <c r="Q827" s="5">
        <v>44306</v>
      </c>
      <c r="R827" s="2" t="s">
        <v>578</v>
      </c>
      <c r="S827" s="2">
        <v>1984</v>
      </c>
      <c r="T827" s="2">
        <v>2021</v>
      </c>
      <c r="U827" s="2">
        <v>36</v>
      </c>
      <c r="V827" s="2">
        <v>1</v>
      </c>
      <c r="W827" s="2">
        <v>11.142857142857142</v>
      </c>
      <c r="X827" s="2">
        <v>-0.64210526315789462</v>
      </c>
      <c r="Y827" s="2">
        <v>-0.70689655172413779</v>
      </c>
      <c r="Z827" s="2">
        <v>-0.73015873015873012</v>
      </c>
      <c r="AA827" s="2">
        <v>-0.74626865671641784</v>
      </c>
      <c r="AB827" s="2">
        <v>2.44</v>
      </c>
      <c r="AC827" s="2">
        <v>2.52</v>
      </c>
      <c r="AD827" s="2">
        <v>2.6</v>
      </c>
      <c r="AE827" s="2">
        <v>2.68</v>
      </c>
      <c r="AF827">
        <v>0.68</v>
      </c>
      <c r="AG827" s="2">
        <v>0.51914893617021274</v>
      </c>
      <c r="AH827" s="2">
        <v>0.4754716981132075</v>
      </c>
      <c r="AI827" s="2">
        <v>0.47272727272727272</v>
      </c>
      <c r="AJ827" s="2">
        <v>0.41875000000000001</v>
      </c>
    </row>
    <row r="828" spans="1:36" x14ac:dyDescent="0.2">
      <c r="A828" s="2" t="s">
        <v>2684</v>
      </c>
      <c r="B828" s="2" t="s">
        <v>2685</v>
      </c>
      <c r="C828" s="2" t="s">
        <v>2686</v>
      </c>
      <c r="D828" s="2" t="s">
        <v>149</v>
      </c>
      <c r="E828" s="2" t="s">
        <v>44</v>
      </c>
      <c r="F828" s="2" t="s">
        <v>784</v>
      </c>
      <c r="G828">
        <v>900.4</v>
      </c>
      <c r="H828">
        <v>106.468</v>
      </c>
      <c r="I828">
        <v>1123.42</v>
      </c>
      <c r="J828">
        <v>23.151</v>
      </c>
      <c r="K828">
        <v>31.0565</v>
      </c>
      <c r="N828" s="5"/>
      <c r="O828">
        <v>718.99</v>
      </c>
      <c r="P828" s="5">
        <v>44306</v>
      </c>
      <c r="Q828" s="5">
        <v>44306</v>
      </c>
      <c r="R828" s="2" t="s">
        <v>1556</v>
      </c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G828" s="2"/>
      <c r="AH828" s="2"/>
      <c r="AI828" s="2"/>
      <c r="AJ828" s="2"/>
    </row>
    <row r="829" spans="1:36" x14ac:dyDescent="0.2">
      <c r="A829" s="2" t="s">
        <v>2687</v>
      </c>
      <c r="B829" s="2" t="s">
        <v>2688</v>
      </c>
      <c r="C829" s="2" t="s">
        <v>2689</v>
      </c>
      <c r="D829" s="2" t="s">
        <v>149</v>
      </c>
      <c r="E829" s="2" t="s">
        <v>119</v>
      </c>
      <c r="F829" s="2" t="s">
        <v>438</v>
      </c>
      <c r="G829">
        <v>13.3</v>
      </c>
      <c r="H829">
        <v>8.44</v>
      </c>
      <c r="J829">
        <v>9.1440000000000001</v>
      </c>
      <c r="K829">
        <v>1.10564</v>
      </c>
      <c r="N829" s="5">
        <v>43066</v>
      </c>
      <c r="O829">
        <v>10.11</v>
      </c>
      <c r="P829" s="5">
        <v>44306</v>
      </c>
      <c r="Q829" s="5">
        <v>44306</v>
      </c>
      <c r="R829" s="2" t="s">
        <v>151</v>
      </c>
      <c r="S829" s="2">
        <v>1986</v>
      </c>
      <c r="T829" s="2">
        <v>2017</v>
      </c>
      <c r="U829" s="2">
        <v>21</v>
      </c>
      <c r="V829" s="2">
        <v>9</v>
      </c>
      <c r="W829" s="2">
        <v>17.318965517241381</v>
      </c>
      <c r="X829" s="2">
        <v>0.13636363636363633</v>
      </c>
      <c r="Y829" s="2">
        <v>-0.17794970986460354</v>
      </c>
      <c r="Z829" s="2">
        <v>-0.37774524158125922</v>
      </c>
      <c r="AA829" s="2">
        <v>-0.37500000000000006</v>
      </c>
      <c r="AB829" s="2">
        <v>0.85</v>
      </c>
      <c r="AC829" s="2"/>
      <c r="AD829" s="2"/>
      <c r="AE829" s="2"/>
      <c r="AG829" s="2"/>
      <c r="AH829" s="2"/>
      <c r="AI829" s="2"/>
      <c r="AJ829" s="2"/>
    </row>
    <row r="830" spans="1:36" x14ac:dyDescent="0.2">
      <c r="A830" s="2" t="s">
        <v>2690</v>
      </c>
      <c r="B830" s="2" t="s">
        <v>2691</v>
      </c>
      <c r="C830" s="2" t="s">
        <v>2692</v>
      </c>
      <c r="D830" s="2" t="s">
        <v>149</v>
      </c>
      <c r="E830" s="2" t="s">
        <v>40</v>
      </c>
      <c r="F830" s="2" t="s">
        <v>41</v>
      </c>
      <c r="G830">
        <v>192.54</v>
      </c>
      <c r="H830">
        <v>105.3</v>
      </c>
      <c r="I830">
        <v>31.043900000000001</v>
      </c>
      <c r="J830">
        <v>9.9930000000000003</v>
      </c>
      <c r="K830">
        <v>18.54</v>
      </c>
      <c r="L830">
        <v>4.08</v>
      </c>
      <c r="M830">
        <v>2.1999999999999999E-2</v>
      </c>
      <c r="N830" s="5">
        <v>44225</v>
      </c>
      <c r="O830">
        <v>185.27</v>
      </c>
      <c r="P830" s="5">
        <v>44306</v>
      </c>
      <c r="Q830" s="5">
        <v>44306</v>
      </c>
      <c r="R830" s="2" t="s">
        <v>1546</v>
      </c>
      <c r="S830" s="2">
        <v>1973</v>
      </c>
      <c r="T830" s="2">
        <v>2021</v>
      </c>
      <c r="U830" s="2">
        <v>29</v>
      </c>
      <c r="V830" s="2">
        <v>5</v>
      </c>
      <c r="W830" s="2">
        <v>66.50496360026473</v>
      </c>
      <c r="X830" s="2">
        <v>-0.17741935483870966</v>
      </c>
      <c r="Y830" s="2">
        <v>-0.37804878048780483</v>
      </c>
      <c r="Z830" s="2">
        <v>-0.61216730038022815</v>
      </c>
      <c r="AA830" s="2">
        <v>-0.72580645161290325</v>
      </c>
      <c r="AB830" s="2">
        <v>2.12</v>
      </c>
      <c r="AC830" s="2">
        <v>2.63</v>
      </c>
      <c r="AD830" s="2">
        <v>3.21</v>
      </c>
      <c r="AE830" s="2">
        <v>3.72</v>
      </c>
      <c r="AF830">
        <v>1.02</v>
      </c>
      <c r="AG830" s="2">
        <v>0.58888888888888891</v>
      </c>
      <c r="AH830" s="2">
        <v>0.46964285714285714</v>
      </c>
      <c r="AI830" s="2">
        <v>0.61730769230769234</v>
      </c>
      <c r="AJ830" s="2"/>
    </row>
    <row r="831" spans="1:36" x14ac:dyDescent="0.2">
      <c r="A831" s="2" t="s">
        <v>2693</v>
      </c>
      <c r="B831" s="2" t="s">
        <v>2694</v>
      </c>
      <c r="C831" s="2" t="s">
        <v>2695</v>
      </c>
      <c r="D831" s="2" t="s">
        <v>149</v>
      </c>
      <c r="E831" s="2" t="s">
        <v>52</v>
      </c>
      <c r="F831" s="2" t="s">
        <v>905</v>
      </c>
      <c r="G831">
        <v>58.854999999999997</v>
      </c>
      <c r="H831">
        <v>21.92</v>
      </c>
      <c r="I831">
        <v>43.125900000000001</v>
      </c>
      <c r="J831">
        <v>25.817</v>
      </c>
      <c r="K831">
        <v>2.2551000000000001</v>
      </c>
      <c r="L831">
        <v>0.08</v>
      </c>
      <c r="M831">
        <v>1.4E-3</v>
      </c>
      <c r="N831" s="5">
        <v>44266</v>
      </c>
      <c r="O831">
        <v>58.22</v>
      </c>
      <c r="P831" s="5">
        <v>44306</v>
      </c>
      <c r="Q831" s="5">
        <v>44306</v>
      </c>
      <c r="R831" s="2" t="s">
        <v>104</v>
      </c>
      <c r="S831" s="2">
        <v>1984</v>
      </c>
      <c r="T831" s="2">
        <v>2021</v>
      </c>
      <c r="U831" s="2">
        <v>17</v>
      </c>
      <c r="V831" s="2">
        <v>6</v>
      </c>
      <c r="W831" s="2">
        <v>-0.64444444444444449</v>
      </c>
      <c r="X831" s="2">
        <v>-0.75</v>
      </c>
      <c r="Y831" s="2">
        <v>-0.75</v>
      </c>
      <c r="Z831" s="2">
        <v>-0.79999999999999993</v>
      </c>
      <c r="AA831" s="2">
        <v>-0.75</v>
      </c>
      <c r="AB831" s="2">
        <v>0.08</v>
      </c>
      <c r="AC831" s="2">
        <v>0.1</v>
      </c>
      <c r="AD831" s="2">
        <v>0.08</v>
      </c>
      <c r="AE831" s="2">
        <v>0.08</v>
      </c>
      <c r="AF831">
        <v>0.02</v>
      </c>
      <c r="AG831" s="2">
        <v>7.2727272727272724E-2</v>
      </c>
      <c r="AH831" s="2">
        <v>2.0833333333333336E-2</v>
      </c>
      <c r="AI831" s="2">
        <v>2.2857142857142857E-2</v>
      </c>
      <c r="AJ831" s="2"/>
    </row>
    <row r="832" spans="1:36" x14ac:dyDescent="0.2">
      <c r="A832" s="2" t="s">
        <v>2696</v>
      </c>
      <c r="B832" s="2" t="s">
        <v>2697</v>
      </c>
      <c r="C832" s="2" t="s">
        <v>2698</v>
      </c>
      <c r="D832" s="2" t="s">
        <v>149</v>
      </c>
      <c r="E832" s="2" t="s">
        <v>119</v>
      </c>
      <c r="F832" s="2" t="s">
        <v>434</v>
      </c>
      <c r="G832">
        <v>532.57000000000005</v>
      </c>
      <c r="H832">
        <v>290.52</v>
      </c>
      <c r="I832">
        <v>30.223099999999999</v>
      </c>
      <c r="J832">
        <v>86.992000000000004</v>
      </c>
      <c r="K832">
        <v>5.54488</v>
      </c>
      <c r="L832">
        <v>1.04</v>
      </c>
      <c r="M832">
        <v>2.2000000000000001E-3</v>
      </c>
      <c r="N832" s="5">
        <v>44270</v>
      </c>
      <c r="O832">
        <v>482.36</v>
      </c>
      <c r="P832" s="5">
        <v>44306</v>
      </c>
      <c r="Q832" s="5">
        <v>44306</v>
      </c>
      <c r="R832" s="2" t="s">
        <v>104</v>
      </c>
      <c r="S832" s="2">
        <v>1996</v>
      </c>
      <c r="T832" s="2">
        <v>2021</v>
      </c>
      <c r="U832" s="2">
        <v>5</v>
      </c>
      <c r="V832" s="2">
        <v>2</v>
      </c>
      <c r="W832" s="2">
        <v>27.888888888888893</v>
      </c>
      <c r="X832" s="2">
        <v>-0.56666666666666665</v>
      </c>
      <c r="Y832" s="2">
        <v>-0.56666666666666665</v>
      </c>
      <c r="Z832" s="2">
        <v>-0.61764705882352944</v>
      </c>
      <c r="AA832" s="2">
        <v>-0.70454545454545459</v>
      </c>
      <c r="AB832" s="2">
        <v>0.6</v>
      </c>
      <c r="AC832" s="2">
        <v>0.68</v>
      </c>
      <c r="AD832" s="2">
        <v>0.76</v>
      </c>
      <c r="AE832" s="2">
        <v>0.88</v>
      </c>
      <c r="AF832">
        <v>0.26</v>
      </c>
      <c r="AG832" s="2">
        <v>0.10714285714285716</v>
      </c>
      <c r="AH832" s="2">
        <v>9.4444444444444442E-2</v>
      </c>
      <c r="AI832" s="2">
        <v>8.2608695652173922E-2</v>
      </c>
      <c r="AJ832" s="2"/>
    </row>
    <row r="833" spans="1:36" x14ac:dyDescent="0.2">
      <c r="A833" s="2" t="s">
        <v>2699</v>
      </c>
      <c r="B833" s="2" t="s">
        <v>2700</v>
      </c>
      <c r="C833" s="2" t="s">
        <v>2701</v>
      </c>
      <c r="D833" s="2" t="s">
        <v>149</v>
      </c>
      <c r="E833" s="2" t="s">
        <v>52</v>
      </c>
      <c r="F833" s="2" t="s">
        <v>61</v>
      </c>
      <c r="G833">
        <v>199.35</v>
      </c>
      <c r="H833">
        <v>131.12</v>
      </c>
      <c r="I833">
        <v>21.437799999999999</v>
      </c>
      <c r="J833">
        <v>22.271000000000001</v>
      </c>
      <c r="K833">
        <v>8.9039599999999997</v>
      </c>
      <c r="L833">
        <v>5.92</v>
      </c>
      <c r="M833">
        <v>2.9899999999999999E-2</v>
      </c>
      <c r="N833" s="5">
        <v>44238</v>
      </c>
      <c r="O833">
        <v>198.3</v>
      </c>
      <c r="P833" s="5">
        <v>44306</v>
      </c>
      <c r="Q833" s="5">
        <v>44306</v>
      </c>
      <c r="R833" s="2" t="s">
        <v>2857</v>
      </c>
      <c r="S833" s="2">
        <v>1971</v>
      </c>
      <c r="T833" s="2">
        <v>2021</v>
      </c>
      <c r="U833" s="2">
        <v>48</v>
      </c>
      <c r="V833" s="2">
        <v>2</v>
      </c>
      <c r="W833" s="2">
        <v>11.785072563925359</v>
      </c>
      <c r="X833" s="2">
        <v>-0.56725146198830412</v>
      </c>
      <c r="Y833" s="2">
        <v>-0.66666666666666674</v>
      </c>
      <c r="Z833" s="2">
        <v>-0.7279411764705882</v>
      </c>
      <c r="AA833" s="2">
        <v>-0.74829931972789121</v>
      </c>
      <c r="AB833" s="2">
        <v>4.7</v>
      </c>
      <c r="AC833" s="2">
        <v>5.44</v>
      </c>
      <c r="AD833" s="2">
        <v>5.76</v>
      </c>
      <c r="AE833" s="2">
        <v>5.88</v>
      </c>
      <c r="AF833">
        <v>1.48</v>
      </c>
      <c r="AG833" s="2">
        <v>0.59493670886075944</v>
      </c>
      <c r="AH833" s="2">
        <v>0.61123595505617978</v>
      </c>
      <c r="AI833" s="2">
        <v>0.7384615384615385</v>
      </c>
      <c r="AJ833" s="2"/>
    </row>
    <row r="834" spans="1:36" x14ac:dyDescent="0.2">
      <c r="A834" s="2" t="s">
        <v>2706</v>
      </c>
      <c r="B834" s="2" t="s">
        <v>2707</v>
      </c>
      <c r="C834" s="2" t="s">
        <v>2708</v>
      </c>
      <c r="D834" s="2" t="s">
        <v>149</v>
      </c>
      <c r="E834" s="2" t="s">
        <v>44</v>
      </c>
      <c r="F834" s="2" t="s">
        <v>191</v>
      </c>
      <c r="G834">
        <v>185.89</v>
      </c>
      <c r="H834">
        <v>85.22</v>
      </c>
      <c r="I834">
        <v>28.377700000000001</v>
      </c>
      <c r="J834">
        <v>16.55</v>
      </c>
      <c r="K834">
        <v>10.9396</v>
      </c>
      <c r="L834">
        <v>2.08</v>
      </c>
      <c r="M834">
        <v>1.15E-2</v>
      </c>
      <c r="N834" s="5">
        <v>44246</v>
      </c>
      <c r="O834">
        <v>181.05</v>
      </c>
      <c r="P834" s="5">
        <v>44306</v>
      </c>
      <c r="Q834" s="5">
        <v>44306</v>
      </c>
      <c r="R834" s="2" t="s">
        <v>104</v>
      </c>
      <c r="S834" s="2">
        <v>2011</v>
      </c>
      <c r="T834" s="2">
        <v>2021</v>
      </c>
      <c r="U834" s="2">
        <v>9</v>
      </c>
      <c r="V834" s="2">
        <v>1</v>
      </c>
      <c r="W834" s="2">
        <v>1.418604651162791</v>
      </c>
      <c r="X834" s="2">
        <v>-0.14754098360655732</v>
      </c>
      <c r="Y834" s="2">
        <v>-0.43478260869565216</v>
      </c>
      <c r="Z834" s="2">
        <v>-0.56666666666666665</v>
      </c>
      <c r="AA834" s="2">
        <v>-0.65333333333333332</v>
      </c>
      <c r="AB834" s="2">
        <v>1.05</v>
      </c>
      <c r="AC834" s="2">
        <v>1.2</v>
      </c>
      <c r="AD834" s="2">
        <v>1.36</v>
      </c>
      <c r="AE834" s="2">
        <v>1.5</v>
      </c>
      <c r="AF834">
        <v>0.52</v>
      </c>
      <c r="AG834" s="2">
        <v>0.31818181818181823</v>
      </c>
      <c r="AH834" s="2">
        <v>0.27906976744186046</v>
      </c>
      <c r="AI834" s="2">
        <v>0.2893617021276596</v>
      </c>
      <c r="AJ834" s="2"/>
    </row>
    <row r="835" spans="1:36" x14ac:dyDescent="0.2">
      <c r="A835" s="2" t="s">
        <v>2709</v>
      </c>
      <c r="B835" s="2" t="s">
        <v>2710</v>
      </c>
      <c r="C835" s="2" t="s">
        <v>2711</v>
      </c>
      <c r="D835" s="2" t="s">
        <v>149</v>
      </c>
      <c r="E835" s="2" t="s">
        <v>52</v>
      </c>
      <c r="F835" s="2" t="s">
        <v>905</v>
      </c>
      <c r="G835">
        <v>626</v>
      </c>
      <c r="H835">
        <v>282.19</v>
      </c>
      <c r="I835">
        <v>90.677300000000002</v>
      </c>
      <c r="J835">
        <v>-68.209999999999994</v>
      </c>
      <c r="N835" s="5">
        <v>43826</v>
      </c>
      <c r="O835">
        <v>595.75</v>
      </c>
      <c r="P835" s="5">
        <v>44306</v>
      </c>
      <c r="Q835" s="5">
        <v>44306</v>
      </c>
      <c r="R835" s="2" t="s">
        <v>104</v>
      </c>
      <c r="S835" s="2">
        <v>2012</v>
      </c>
      <c r="T835" s="2">
        <v>2019</v>
      </c>
      <c r="U835" s="2">
        <v>3</v>
      </c>
      <c r="V835" s="2">
        <v>2</v>
      </c>
      <c r="W835" s="2">
        <v>3.8638132295719849</v>
      </c>
      <c r="X835" s="2">
        <v>3.8638132295719849</v>
      </c>
      <c r="Y835" s="2">
        <v>1.5</v>
      </c>
      <c r="Z835" s="2">
        <v>1.6041666666666667</v>
      </c>
      <c r="AA835" s="2"/>
      <c r="AB835" s="2">
        <v>22</v>
      </c>
      <c r="AC835" s="2"/>
      <c r="AD835" s="2">
        <v>62.5</v>
      </c>
      <c r="AE835" s="2"/>
      <c r="AG835" s="2">
        <v>2.7848101265822782</v>
      </c>
      <c r="AH835" s="2"/>
      <c r="AI835" s="2">
        <v>4.5289855072463769</v>
      </c>
      <c r="AJ835" s="2"/>
    </row>
    <row r="836" spans="1:36" x14ac:dyDescent="0.2">
      <c r="A836" s="2" t="s">
        <v>2712</v>
      </c>
      <c r="B836" s="2" t="s">
        <v>2713</v>
      </c>
      <c r="C836" s="2" t="s">
        <v>2714</v>
      </c>
      <c r="D836" s="2" t="s">
        <v>149</v>
      </c>
      <c r="E836" s="2" t="s">
        <v>48</v>
      </c>
      <c r="F836" s="2" t="s">
        <v>577</v>
      </c>
      <c r="G836">
        <v>161.19</v>
      </c>
      <c r="H836">
        <v>85.1</v>
      </c>
      <c r="I836">
        <v>14.0779</v>
      </c>
      <c r="J836">
        <v>112.402</v>
      </c>
      <c r="K836">
        <v>1.38547</v>
      </c>
      <c r="L836">
        <v>3.4</v>
      </c>
      <c r="M836">
        <v>2.18E-2</v>
      </c>
      <c r="N836" s="5">
        <v>44264</v>
      </c>
      <c r="O836">
        <v>155.72999999999999</v>
      </c>
      <c r="P836" s="5">
        <v>44306</v>
      </c>
      <c r="Q836" s="5">
        <v>44306</v>
      </c>
      <c r="R836" s="2" t="s">
        <v>2715</v>
      </c>
      <c r="S836" s="2">
        <v>1986</v>
      </c>
      <c r="T836" s="2">
        <v>2021</v>
      </c>
      <c r="U836" s="2">
        <v>27</v>
      </c>
      <c r="V836" s="2">
        <v>6</v>
      </c>
      <c r="W836" s="2">
        <v>-0.54690831556503194</v>
      </c>
      <c r="X836" s="2">
        <v>-0.60465116279069764</v>
      </c>
      <c r="Y836" s="2">
        <v>-0.67557251908396942</v>
      </c>
      <c r="Z836" s="2">
        <v>-0.71947194719471941</v>
      </c>
      <c r="AA836" s="2">
        <v>-0.74777448071216612</v>
      </c>
      <c r="AB836" s="2">
        <v>2.83</v>
      </c>
      <c r="AC836" s="2">
        <v>3.03</v>
      </c>
      <c r="AD836" s="2">
        <v>3.23</v>
      </c>
      <c r="AE836" s="2">
        <v>3.37</v>
      </c>
      <c r="AF836">
        <v>0.85</v>
      </c>
      <c r="AG836" s="2">
        <v>0.38767123287671235</v>
      </c>
      <c r="AH836" s="2">
        <v>0.34044943820224716</v>
      </c>
      <c r="AI836" s="2">
        <v>0.32626262626262625</v>
      </c>
      <c r="AJ836" s="2"/>
    </row>
    <row r="837" spans="1:36" x14ac:dyDescent="0.2">
      <c r="A837" s="2" t="s">
        <v>2716</v>
      </c>
      <c r="B837" s="2" t="s">
        <v>2717</v>
      </c>
      <c r="C837" s="2" t="s">
        <v>2718</v>
      </c>
      <c r="D837" s="2" t="s">
        <v>149</v>
      </c>
      <c r="E837" s="2" t="s">
        <v>127</v>
      </c>
      <c r="F837" s="2" t="s">
        <v>1320</v>
      </c>
      <c r="G837">
        <v>80.75</v>
      </c>
      <c r="H837">
        <v>25.06</v>
      </c>
      <c r="J837">
        <v>10.039</v>
      </c>
      <c r="K837">
        <v>6.5444800000000001</v>
      </c>
      <c r="N837" s="5"/>
      <c r="O837">
        <v>65.7</v>
      </c>
      <c r="P837" s="5">
        <v>44306</v>
      </c>
      <c r="Q837" s="5">
        <v>44306</v>
      </c>
      <c r="R837" s="2" t="s">
        <v>104</v>
      </c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G837" s="2"/>
      <c r="AH837" s="2"/>
      <c r="AI837" s="2"/>
      <c r="AJ837" s="2"/>
    </row>
    <row r="838" spans="1:36" x14ac:dyDescent="0.2">
      <c r="A838" s="2" t="s">
        <v>2719</v>
      </c>
      <c r="B838" s="2" t="s">
        <v>2720</v>
      </c>
      <c r="C838" s="2" t="s">
        <v>2721</v>
      </c>
      <c r="D838" s="2" t="s">
        <v>149</v>
      </c>
      <c r="E838" s="2" t="s">
        <v>132</v>
      </c>
      <c r="F838" s="2" t="s">
        <v>430</v>
      </c>
      <c r="G838">
        <v>79.275000000000006</v>
      </c>
      <c r="H838">
        <v>54.28</v>
      </c>
      <c r="I838">
        <v>14.1751</v>
      </c>
      <c r="J838">
        <v>42.875</v>
      </c>
      <c r="K838">
        <v>1.8315999999999999</v>
      </c>
      <c r="L838">
        <v>1.78</v>
      </c>
      <c r="M838">
        <v>2.2700000000000001E-2</v>
      </c>
      <c r="N838" s="5">
        <v>44344</v>
      </c>
      <c r="O838">
        <v>78.53</v>
      </c>
      <c r="P838" s="5">
        <v>44306</v>
      </c>
      <c r="Q838" s="5">
        <v>44306</v>
      </c>
      <c r="R838" s="2" t="s">
        <v>104</v>
      </c>
      <c r="S838" s="2">
        <v>1986</v>
      </c>
      <c r="T838" s="2">
        <v>2021</v>
      </c>
      <c r="U838" s="2">
        <v>16</v>
      </c>
      <c r="V838" s="2">
        <v>7</v>
      </c>
      <c r="W838" s="2">
        <v>13.833333333333336</v>
      </c>
      <c r="X838" s="2">
        <v>0.3692307692307692</v>
      </c>
      <c r="Y838" s="2">
        <v>-0.34074074074074079</v>
      </c>
      <c r="Z838" s="2">
        <v>-0.65098039215686265</v>
      </c>
      <c r="AA838" s="2">
        <v>-0.73900293255131966</v>
      </c>
      <c r="AB838" s="2">
        <v>1.2</v>
      </c>
      <c r="AC838" s="2">
        <v>1.2749999999999999</v>
      </c>
      <c r="AD838" s="2">
        <v>1.92</v>
      </c>
      <c r="AE838" s="2">
        <v>1.7050000000000001</v>
      </c>
      <c r="AF838">
        <v>0.44500000000000001</v>
      </c>
      <c r="AG838" s="2">
        <v>0.25</v>
      </c>
      <c r="AH838" s="2">
        <v>0.15548780487804878</v>
      </c>
      <c r="AI838" s="2">
        <v>0.34909090909090906</v>
      </c>
      <c r="AJ838" s="2"/>
    </row>
    <row r="839" spans="1:36" x14ac:dyDescent="0.2">
      <c r="A839" s="2" t="s">
        <v>2722</v>
      </c>
      <c r="B839" s="2" t="s">
        <v>2723</v>
      </c>
      <c r="C839" s="2" t="s">
        <v>2723</v>
      </c>
      <c r="D839" s="2" t="s">
        <v>149</v>
      </c>
      <c r="E839" s="2" t="s">
        <v>186</v>
      </c>
      <c r="F839" s="2" t="s">
        <v>1683</v>
      </c>
      <c r="G839">
        <v>46.125</v>
      </c>
      <c r="H839">
        <v>29.34</v>
      </c>
      <c r="I839">
        <v>229.1</v>
      </c>
      <c r="J839">
        <v>10.753</v>
      </c>
      <c r="K839">
        <v>4.2611400000000001</v>
      </c>
      <c r="L839">
        <v>1.45</v>
      </c>
      <c r="M839">
        <v>3.1600000000000003E-2</v>
      </c>
      <c r="N839" s="5">
        <v>44294</v>
      </c>
      <c r="O839">
        <v>45.82</v>
      </c>
      <c r="P839" s="5">
        <v>44306</v>
      </c>
      <c r="Q839" s="5">
        <v>44306</v>
      </c>
      <c r="R839" s="2" t="s">
        <v>104</v>
      </c>
      <c r="S839" s="2">
        <v>1986</v>
      </c>
      <c r="T839" s="2">
        <v>2021</v>
      </c>
      <c r="U839" s="2">
        <v>26</v>
      </c>
      <c r="V839" s="2">
        <v>9</v>
      </c>
      <c r="W839" s="2">
        <v>-0.24687500000000001</v>
      </c>
      <c r="X839" s="2">
        <v>-0.28768472906403936</v>
      </c>
      <c r="Y839" s="2">
        <v>-0.3783319002579536</v>
      </c>
      <c r="Z839" s="2">
        <v>-0.43449354712553773</v>
      </c>
      <c r="AA839" s="2">
        <v>-0.49191848208011246</v>
      </c>
      <c r="AB839" s="2">
        <v>1.2250000000000001</v>
      </c>
      <c r="AC839" s="2">
        <v>1.2785</v>
      </c>
      <c r="AD839" s="2">
        <v>1.3520000000000001</v>
      </c>
      <c r="AE839" s="2">
        <v>1.423</v>
      </c>
      <c r="AF839">
        <v>0.72299999999999998</v>
      </c>
      <c r="AG839" s="2"/>
      <c r="AH839" s="2"/>
      <c r="AI839" s="2"/>
      <c r="AJ839" s="2"/>
    </row>
    <row r="840" spans="1:36" x14ac:dyDescent="0.2">
      <c r="A840" s="2" t="s">
        <v>2724</v>
      </c>
      <c r="B840" s="2" t="s">
        <v>2725</v>
      </c>
      <c r="C840" s="2" t="s">
        <v>2726</v>
      </c>
      <c r="D840" s="2" t="s">
        <v>149</v>
      </c>
      <c r="E840" s="2" t="s">
        <v>48</v>
      </c>
      <c r="F840" s="2" t="s">
        <v>64</v>
      </c>
      <c r="G840">
        <v>57.27</v>
      </c>
      <c r="H840">
        <v>28.36</v>
      </c>
      <c r="I840">
        <v>14.8377</v>
      </c>
      <c r="J840">
        <v>30.533999999999999</v>
      </c>
      <c r="K840">
        <v>1.8412299999999999</v>
      </c>
      <c r="L840">
        <v>1.68</v>
      </c>
      <c r="M840">
        <v>2.9899999999999999E-2</v>
      </c>
      <c r="N840" s="5">
        <v>44285</v>
      </c>
      <c r="O840">
        <v>56.22</v>
      </c>
      <c r="P840" s="5">
        <v>44306</v>
      </c>
      <c r="Q840" s="5">
        <v>44306</v>
      </c>
      <c r="R840" s="2" t="s">
        <v>1703</v>
      </c>
      <c r="S840" s="2">
        <v>1985</v>
      </c>
      <c r="T840" s="2">
        <v>2021</v>
      </c>
      <c r="U840" s="2">
        <v>24</v>
      </c>
      <c r="V840" s="2">
        <v>11</v>
      </c>
      <c r="W840" s="2">
        <v>-0.75945017182130592</v>
      </c>
      <c r="X840" s="2">
        <v>-0.56476683937823824</v>
      </c>
      <c r="Y840" s="2">
        <v>-0.60747663551401876</v>
      </c>
      <c r="Z840" s="2">
        <v>-0.68656716417910457</v>
      </c>
      <c r="AA840" s="2">
        <v>-0.75</v>
      </c>
      <c r="AB840" s="2">
        <v>1.1599999999999999</v>
      </c>
      <c r="AC840" s="2">
        <v>1.34</v>
      </c>
      <c r="AD840" s="2">
        <v>1.58</v>
      </c>
      <c r="AE840" s="2">
        <v>1.68</v>
      </c>
      <c r="AF840">
        <v>0.42</v>
      </c>
      <c r="AG840" s="2">
        <v>0.33142857142857141</v>
      </c>
      <c r="AH840" s="2">
        <v>0.326829268292683</v>
      </c>
      <c r="AI840" s="2">
        <v>0.37619047619047619</v>
      </c>
      <c r="AJ840" s="2"/>
    </row>
    <row r="841" spans="1:36" x14ac:dyDescent="0.2">
      <c r="A841" s="2" t="s">
        <v>2727</v>
      </c>
      <c r="B841" s="2" t="s">
        <v>2728</v>
      </c>
      <c r="C841" s="2" t="s">
        <v>2729</v>
      </c>
      <c r="D841" s="2" t="s">
        <v>149</v>
      </c>
      <c r="E841" s="2" t="s">
        <v>44</v>
      </c>
      <c r="F841" s="2" t="s">
        <v>191</v>
      </c>
      <c r="G841">
        <v>351</v>
      </c>
      <c r="H841">
        <v>185.15</v>
      </c>
      <c r="I841">
        <v>101.91</v>
      </c>
      <c r="J841">
        <v>35.540999999999997</v>
      </c>
      <c r="K841">
        <v>8.9175900000000006</v>
      </c>
      <c r="N841" s="5">
        <v>40984</v>
      </c>
      <c r="O841">
        <v>316.94</v>
      </c>
      <c r="P841" s="5">
        <v>44306</v>
      </c>
      <c r="Q841" s="5">
        <v>44306</v>
      </c>
      <c r="R841" s="2" t="s">
        <v>1556</v>
      </c>
      <c r="S841" s="2">
        <v>2012</v>
      </c>
      <c r="T841" s="2">
        <v>2012</v>
      </c>
      <c r="U841" s="2">
        <v>0</v>
      </c>
      <c r="V841" s="2">
        <v>0</v>
      </c>
      <c r="W841" s="2">
        <v>0</v>
      </c>
      <c r="X841" s="2"/>
      <c r="Y841" s="2"/>
      <c r="Z841" s="2"/>
      <c r="AA841" s="2"/>
      <c r="AB841" s="2"/>
      <c r="AC841" s="2"/>
      <c r="AD841" s="2"/>
      <c r="AE841" s="2"/>
      <c r="AG841" s="2"/>
      <c r="AH841" s="2"/>
      <c r="AI841" s="2"/>
      <c r="AJ841" s="2"/>
    </row>
    <row r="842" spans="1:36" x14ac:dyDescent="0.2">
      <c r="A842" s="2" t="s">
        <v>2730</v>
      </c>
      <c r="B842" s="2" t="s">
        <v>2731</v>
      </c>
      <c r="C842" s="2" t="s">
        <v>2732</v>
      </c>
      <c r="D842" s="2" t="s">
        <v>149</v>
      </c>
      <c r="E842" s="2" t="s">
        <v>44</v>
      </c>
      <c r="F842" s="2" t="s">
        <v>623</v>
      </c>
      <c r="G842">
        <v>24.39</v>
      </c>
      <c r="H842">
        <v>7.15</v>
      </c>
      <c r="J842">
        <v>3.6829999999999998</v>
      </c>
      <c r="K842">
        <v>5.7643199999999997</v>
      </c>
      <c r="N842" s="5"/>
      <c r="O842">
        <v>21.23</v>
      </c>
      <c r="P842" s="5">
        <v>44306</v>
      </c>
      <c r="Q842" s="5">
        <v>44306</v>
      </c>
      <c r="R842" s="2" t="s">
        <v>104</v>
      </c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G842" s="2"/>
      <c r="AH842" s="2"/>
      <c r="AI842" s="2"/>
      <c r="AJ842" s="2"/>
    </row>
    <row r="843" spans="1:36" x14ac:dyDescent="0.2">
      <c r="A843" s="2" t="s">
        <v>2733</v>
      </c>
      <c r="B843" s="2" t="s">
        <v>2734</v>
      </c>
      <c r="C843" s="2" t="s">
        <v>2732</v>
      </c>
      <c r="D843" s="2" t="s">
        <v>149</v>
      </c>
      <c r="E843" s="2" t="s">
        <v>44</v>
      </c>
      <c r="F843" s="2" t="s">
        <v>623</v>
      </c>
      <c r="G843">
        <v>20.309999999999999</v>
      </c>
      <c r="H843">
        <v>6.37</v>
      </c>
      <c r="J843">
        <v>3.6829999999999998</v>
      </c>
      <c r="K843">
        <v>4.8303000000000003</v>
      </c>
      <c r="N843" s="5"/>
      <c r="O843">
        <v>17.79</v>
      </c>
      <c r="P843" s="5">
        <v>44306</v>
      </c>
      <c r="Q843" s="5">
        <v>44306</v>
      </c>
      <c r="R843" s="2" t="s">
        <v>104</v>
      </c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G843" s="2"/>
      <c r="AH843" s="2"/>
      <c r="AI843" s="2"/>
      <c r="AJ843" s="2"/>
    </row>
    <row r="844" spans="1:36" x14ac:dyDescent="0.2">
      <c r="A844" s="2" t="s">
        <v>2735</v>
      </c>
      <c r="B844" s="2" t="s">
        <v>2736</v>
      </c>
      <c r="C844" s="2" t="s">
        <v>2737</v>
      </c>
      <c r="D844" s="2" t="s">
        <v>149</v>
      </c>
      <c r="E844" s="2" t="s">
        <v>52</v>
      </c>
      <c r="F844" s="2" t="s">
        <v>265</v>
      </c>
      <c r="G844">
        <v>225.34</v>
      </c>
      <c r="H844">
        <v>141.22</v>
      </c>
      <c r="I844">
        <v>28.003799999999998</v>
      </c>
      <c r="J844">
        <v>25.259</v>
      </c>
      <c r="K844">
        <v>8.7362900000000003</v>
      </c>
      <c r="L844">
        <v>3.88</v>
      </c>
      <c r="M844">
        <v>1.7600000000000001E-2</v>
      </c>
      <c r="N844" s="5">
        <v>44252</v>
      </c>
      <c r="O844">
        <v>220.67</v>
      </c>
      <c r="P844" s="5">
        <v>44306</v>
      </c>
      <c r="Q844" s="5">
        <v>44306</v>
      </c>
      <c r="R844" s="2" t="s">
        <v>104</v>
      </c>
      <c r="S844" s="2">
        <v>1981</v>
      </c>
      <c r="T844" s="2">
        <v>2021</v>
      </c>
      <c r="U844" s="2">
        <v>24</v>
      </c>
      <c r="V844" s="2">
        <v>10</v>
      </c>
      <c r="W844" s="2">
        <v>8.2328193413287636</v>
      </c>
      <c r="X844" s="2">
        <v>-0.58985200845665964</v>
      </c>
      <c r="Y844" s="2">
        <v>-0.56984478935698446</v>
      </c>
      <c r="Z844" s="2">
        <v>-0.68300653594771232</v>
      </c>
      <c r="AA844" s="2">
        <v>-0.75000000000000011</v>
      </c>
      <c r="AB844" s="2">
        <v>2.48</v>
      </c>
      <c r="AC844" s="2">
        <v>3.06</v>
      </c>
      <c r="AD844" s="2">
        <v>3.7</v>
      </c>
      <c r="AE844" s="2">
        <v>3.88</v>
      </c>
      <c r="AF844">
        <v>0.97</v>
      </c>
      <c r="AG844" s="2">
        <v>0.18507462686567164</v>
      </c>
      <c r="AH844" s="2">
        <v>0.38734177215189874</v>
      </c>
      <c r="AI844" s="2">
        <v>0.44047619047619047</v>
      </c>
      <c r="AJ844" s="2"/>
    </row>
    <row r="845" spans="1:36" x14ac:dyDescent="0.2">
      <c r="A845" s="2" t="s">
        <v>2738</v>
      </c>
      <c r="B845" s="2" t="s">
        <v>2739</v>
      </c>
      <c r="C845" s="2" t="s">
        <v>2740</v>
      </c>
      <c r="D845" s="2" t="s">
        <v>149</v>
      </c>
      <c r="E845" s="2" t="s">
        <v>52</v>
      </c>
      <c r="F845" s="2" t="s">
        <v>879</v>
      </c>
      <c r="G845">
        <v>63.7</v>
      </c>
      <c r="H845">
        <v>18.18</v>
      </c>
      <c r="J845">
        <v>16.443000000000001</v>
      </c>
      <c r="K845">
        <v>3.05905</v>
      </c>
      <c r="N845" s="5">
        <v>39454</v>
      </c>
      <c r="O845">
        <v>50.3</v>
      </c>
      <c r="P845" s="5">
        <v>44306</v>
      </c>
      <c r="Q845" s="5">
        <v>44306</v>
      </c>
      <c r="R845" s="2" t="s">
        <v>1703</v>
      </c>
      <c r="S845" s="2">
        <v>2008</v>
      </c>
      <c r="T845" s="2">
        <v>2008</v>
      </c>
      <c r="U845" s="2">
        <v>0</v>
      </c>
      <c r="V845" s="2">
        <v>0</v>
      </c>
      <c r="W845" s="2">
        <v>0</v>
      </c>
      <c r="X845" s="2"/>
      <c r="Y845" s="2"/>
      <c r="Z845" s="2"/>
      <c r="AA845" s="2"/>
      <c r="AB845" s="2"/>
      <c r="AC845" s="2"/>
      <c r="AD845" s="2"/>
      <c r="AE845" s="2"/>
      <c r="AG845" s="2"/>
      <c r="AH845" s="2"/>
      <c r="AI845" s="2"/>
      <c r="AJ845" s="2"/>
    </row>
    <row r="846" spans="1:36" x14ac:dyDescent="0.2">
      <c r="A846" s="2" t="s">
        <v>2741</v>
      </c>
      <c r="B846" s="2" t="s">
        <v>2742</v>
      </c>
      <c r="C846" s="2" t="s">
        <v>2743</v>
      </c>
      <c r="D846" s="2" t="s">
        <v>149</v>
      </c>
      <c r="E846" s="2" t="s">
        <v>52</v>
      </c>
      <c r="F846" s="2" t="s">
        <v>506</v>
      </c>
      <c r="G846">
        <v>179.85</v>
      </c>
      <c r="H846">
        <v>88.85</v>
      </c>
      <c r="I846">
        <v>116.682</v>
      </c>
      <c r="J846">
        <v>0.76</v>
      </c>
      <c r="K846">
        <v>236.434</v>
      </c>
      <c r="L846">
        <v>4.08</v>
      </c>
      <c r="M846">
        <v>2.2700000000000001E-2</v>
      </c>
      <c r="N846" s="5">
        <v>44246</v>
      </c>
      <c r="O846">
        <v>179.69</v>
      </c>
      <c r="P846" s="5">
        <v>44306</v>
      </c>
      <c r="Q846" s="5">
        <v>44306</v>
      </c>
      <c r="R846" s="2" t="s">
        <v>1606</v>
      </c>
      <c r="S846" s="2">
        <v>2000</v>
      </c>
      <c r="T846" s="2">
        <v>2021</v>
      </c>
      <c r="U846" s="2">
        <v>18</v>
      </c>
      <c r="V846" s="2">
        <v>1</v>
      </c>
      <c r="W846" s="2">
        <v>0.49999999999999994</v>
      </c>
      <c r="X846" s="2">
        <v>-0.61940298507462688</v>
      </c>
      <c r="Y846" s="2">
        <v>-0.67307692307692313</v>
      </c>
      <c r="Z846" s="2">
        <v>-0.71978021978021978</v>
      </c>
      <c r="AA846" s="2">
        <v>-0.74752475247524752</v>
      </c>
      <c r="AB846" s="2">
        <v>3.32</v>
      </c>
      <c r="AC846" s="2">
        <v>3.64</v>
      </c>
      <c r="AD846" s="2">
        <v>3.84</v>
      </c>
      <c r="AE846" s="2">
        <v>4.04</v>
      </c>
      <c r="AF846">
        <v>1.02</v>
      </c>
      <c r="AG846" s="2">
        <v>0.59285714285714286</v>
      </c>
      <c r="AH846" s="2">
        <v>0.66181818181818186</v>
      </c>
      <c r="AI846" s="2">
        <v>0.75294117647058822</v>
      </c>
      <c r="AJ846" s="2"/>
    </row>
    <row r="847" spans="1:36" x14ac:dyDescent="0.2">
      <c r="A847" s="2" t="s">
        <v>2744</v>
      </c>
      <c r="B847" s="2" t="s">
        <v>2745</v>
      </c>
      <c r="C847" s="2" t="s">
        <v>2746</v>
      </c>
      <c r="D847" s="2" t="s">
        <v>149</v>
      </c>
      <c r="E847" s="2" t="s">
        <v>52</v>
      </c>
      <c r="F847" s="2" t="s">
        <v>1086</v>
      </c>
      <c r="G847">
        <v>339.72</v>
      </c>
      <c r="H847">
        <v>94.8</v>
      </c>
      <c r="I847">
        <v>25.470500000000001</v>
      </c>
      <c r="J847">
        <v>62.953000000000003</v>
      </c>
      <c r="K847">
        <v>4.9360600000000003</v>
      </c>
      <c r="N847" s="5"/>
      <c r="O847">
        <v>310.74</v>
      </c>
      <c r="P847" s="5">
        <v>44306</v>
      </c>
      <c r="Q847" s="5">
        <v>44306</v>
      </c>
      <c r="R847" s="2" t="s">
        <v>104</v>
      </c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G847" s="2"/>
      <c r="AH847" s="2"/>
      <c r="AI847" s="2"/>
      <c r="AJ847" s="2"/>
    </row>
    <row r="848" spans="1:36" x14ac:dyDescent="0.2">
      <c r="A848" s="2" t="s">
        <v>2747</v>
      </c>
      <c r="B848" s="2" t="s">
        <v>2748</v>
      </c>
      <c r="C848" s="2" t="s">
        <v>2749</v>
      </c>
      <c r="D848" s="2" t="s">
        <v>149</v>
      </c>
      <c r="E848" s="2" t="s">
        <v>119</v>
      </c>
      <c r="F848" s="2" t="s">
        <v>1648</v>
      </c>
      <c r="G848">
        <v>397.88</v>
      </c>
      <c r="H848">
        <v>246.26</v>
      </c>
      <c r="I848">
        <v>22.545500000000001</v>
      </c>
      <c r="J848">
        <v>72.427000000000007</v>
      </c>
      <c r="K848">
        <v>5.4748900000000003</v>
      </c>
      <c r="L848">
        <v>5</v>
      </c>
      <c r="M848">
        <v>1.26E-2</v>
      </c>
      <c r="N848" s="5">
        <v>44267</v>
      </c>
      <c r="O848">
        <v>396.53</v>
      </c>
      <c r="P848" s="5">
        <v>44306</v>
      </c>
      <c r="Q848" s="5">
        <v>44306</v>
      </c>
      <c r="R848" s="2" t="s">
        <v>1929</v>
      </c>
      <c r="S848" s="2">
        <v>1991</v>
      </c>
      <c r="T848" s="2">
        <v>2021</v>
      </c>
      <c r="U848" s="2">
        <v>11</v>
      </c>
      <c r="V848" s="2">
        <v>3</v>
      </c>
      <c r="W848" s="2">
        <v>38.0625</v>
      </c>
      <c r="X848" s="2">
        <v>-0.11032028469750892</v>
      </c>
      <c r="Y848" s="2">
        <v>-0.47368421052631576</v>
      </c>
      <c r="Z848" s="2">
        <v>-0.63768115942028991</v>
      </c>
      <c r="AA848" s="2">
        <v>-0.74120082815734989</v>
      </c>
      <c r="AB848" s="2">
        <v>2.875</v>
      </c>
      <c r="AC848" s="2">
        <v>3.45</v>
      </c>
      <c r="AD848" s="2">
        <v>4.1399999999999997</v>
      </c>
      <c r="AE848" s="2">
        <v>4.83</v>
      </c>
      <c r="AF848">
        <v>1.25</v>
      </c>
      <c r="AG848" s="2">
        <v>0.28465346534653468</v>
      </c>
      <c r="AH848" s="2">
        <v>0.28278688524590168</v>
      </c>
      <c r="AI848" s="2">
        <v>0.28951048951048947</v>
      </c>
      <c r="AJ848" s="2"/>
    </row>
    <row r="849" spans="1:36" x14ac:dyDescent="0.2">
      <c r="A849" s="2" t="s">
        <v>2750</v>
      </c>
      <c r="B849" s="2" t="s">
        <v>2751</v>
      </c>
      <c r="C849" s="2" t="s">
        <v>2752</v>
      </c>
      <c r="D849" s="2" t="s">
        <v>149</v>
      </c>
      <c r="E849" s="2" t="s">
        <v>119</v>
      </c>
      <c r="F849" s="2" t="s">
        <v>801</v>
      </c>
      <c r="G849">
        <v>147.21</v>
      </c>
      <c r="H849">
        <v>86.65</v>
      </c>
      <c r="I849">
        <v>13.1829</v>
      </c>
      <c r="J849">
        <v>74.265000000000001</v>
      </c>
      <c r="K849">
        <v>1.95085</v>
      </c>
      <c r="L849">
        <v>0.8</v>
      </c>
      <c r="M849">
        <v>5.4999999999999997E-3</v>
      </c>
      <c r="N849" s="5">
        <v>44267</v>
      </c>
      <c r="O849">
        <v>144.88</v>
      </c>
      <c r="P849" s="5">
        <v>44306</v>
      </c>
      <c r="Q849" s="5">
        <v>44306</v>
      </c>
      <c r="R849" s="2" t="s">
        <v>104</v>
      </c>
      <c r="S849" s="2">
        <v>2003</v>
      </c>
      <c r="T849" s="2">
        <v>2021</v>
      </c>
      <c r="U849" s="2">
        <v>8</v>
      </c>
      <c r="V849" s="2">
        <v>5</v>
      </c>
      <c r="W849" s="2">
        <v>1.5</v>
      </c>
      <c r="X849" s="2">
        <v>-0.33333333333333326</v>
      </c>
      <c r="Y849" s="2">
        <v>-0.5</v>
      </c>
      <c r="Z849" s="2">
        <v>-0.5</v>
      </c>
      <c r="AA849" s="2">
        <v>0</v>
      </c>
      <c r="AB849" s="2">
        <v>0.4</v>
      </c>
      <c r="AC849" s="2">
        <v>0.4</v>
      </c>
      <c r="AD849" s="2">
        <v>0.6</v>
      </c>
      <c r="AE849" s="2">
        <v>0.2</v>
      </c>
      <c r="AF849">
        <v>0.2</v>
      </c>
      <c r="AG849" s="2">
        <v>5.1282051282051287E-2</v>
      </c>
      <c r="AH849" s="2">
        <v>4.8192771084337345E-2</v>
      </c>
      <c r="AI849" s="2">
        <v>6.5934065934065936E-2</v>
      </c>
      <c r="AJ849" s="2"/>
    </row>
    <row r="850" spans="1:36" x14ac:dyDescent="0.2">
      <c r="A850" s="2" t="s">
        <v>2753</v>
      </c>
      <c r="B850" s="2" t="s">
        <v>2754</v>
      </c>
      <c r="C850" s="2" t="s">
        <v>2755</v>
      </c>
      <c r="D850" s="2" t="s">
        <v>149</v>
      </c>
      <c r="E850" s="2" t="s">
        <v>48</v>
      </c>
      <c r="F850" s="2" t="s">
        <v>919</v>
      </c>
      <c r="G850">
        <v>30.34</v>
      </c>
      <c r="H850">
        <v>12.8</v>
      </c>
      <c r="I850">
        <v>7.2493600000000002</v>
      </c>
      <c r="J850">
        <v>53.37</v>
      </c>
      <c r="K850">
        <v>0.52838700000000005</v>
      </c>
      <c r="L850">
        <v>1.1399999999999999</v>
      </c>
      <c r="M850">
        <v>4.0399999999999998E-2</v>
      </c>
      <c r="N850" s="5">
        <v>44315</v>
      </c>
      <c r="O850">
        <v>28.2</v>
      </c>
      <c r="P850" s="5">
        <v>44306</v>
      </c>
      <c r="Q850" s="5">
        <v>44306</v>
      </c>
      <c r="R850" s="2" t="s">
        <v>104</v>
      </c>
      <c r="S850" s="2">
        <v>1988</v>
      </c>
      <c r="T850" s="2">
        <v>2021</v>
      </c>
      <c r="U850" s="2">
        <v>19</v>
      </c>
      <c r="V850" s="2">
        <v>9</v>
      </c>
      <c r="W850" s="2">
        <v>-0.69021739130434778</v>
      </c>
      <c r="X850" s="2">
        <v>-0.54032258064516137</v>
      </c>
      <c r="Y850" s="2">
        <v>-0.62987012987012991</v>
      </c>
      <c r="Z850" s="2">
        <v>-0.70918367346938782</v>
      </c>
      <c r="AA850" s="2">
        <v>-0.75</v>
      </c>
      <c r="AB850" s="2">
        <v>0.86</v>
      </c>
      <c r="AC850" s="2">
        <v>0.98</v>
      </c>
      <c r="AD850" s="2">
        <v>1.0900000000000001</v>
      </c>
      <c r="AE850" s="2">
        <v>1.1399999999999999</v>
      </c>
      <c r="AF850">
        <v>0.28499999999999998</v>
      </c>
      <c r="AG850" s="2">
        <v>0.19545454545454544</v>
      </c>
      <c r="AH850" s="2">
        <v>0.40833333333333333</v>
      </c>
      <c r="AI850" s="2">
        <v>0.20961538461538465</v>
      </c>
      <c r="AJ850" s="2"/>
    </row>
    <row r="851" spans="1:36" x14ac:dyDescent="0.2">
      <c r="A851" s="2" t="s">
        <v>2756</v>
      </c>
      <c r="B851" s="2" t="s">
        <v>2757</v>
      </c>
      <c r="C851" s="2" t="s">
        <v>2758</v>
      </c>
      <c r="D851" s="2" t="s">
        <v>149</v>
      </c>
      <c r="E851" s="2" t="s">
        <v>44</v>
      </c>
      <c r="F851" s="2" t="s">
        <v>623</v>
      </c>
      <c r="G851">
        <v>89.68</v>
      </c>
      <c r="H851">
        <v>50.72</v>
      </c>
      <c r="J851">
        <v>8.0259999999999998</v>
      </c>
      <c r="K851">
        <v>10.5345</v>
      </c>
      <c r="L851">
        <v>1.96</v>
      </c>
      <c r="M851">
        <v>2.3199999999999998E-2</v>
      </c>
      <c r="N851" s="5">
        <v>44264</v>
      </c>
      <c r="O851">
        <v>84.55</v>
      </c>
      <c r="P851" s="5">
        <v>44306</v>
      </c>
      <c r="Q851" s="5">
        <v>44306</v>
      </c>
      <c r="R851" s="2" t="s">
        <v>578</v>
      </c>
      <c r="S851" s="2">
        <v>1986</v>
      </c>
      <c r="T851" s="2">
        <v>2021</v>
      </c>
      <c r="U851" s="2">
        <v>32</v>
      </c>
      <c r="V851" s="2">
        <v>3</v>
      </c>
      <c r="W851" s="2">
        <v>-8.8643380575084682E-2</v>
      </c>
      <c r="X851" s="2">
        <v>-0.53077269288593953</v>
      </c>
      <c r="Y851" s="2">
        <v>-0.65988283310658857</v>
      </c>
      <c r="Z851" s="2">
        <v>-0.72466960352422904</v>
      </c>
      <c r="AA851" s="2">
        <v>-0.74611398963730569</v>
      </c>
      <c r="AB851" s="2">
        <v>2.03959</v>
      </c>
      <c r="AC851" s="2">
        <v>1.7796799999999999</v>
      </c>
      <c r="AD851" s="2">
        <v>1.9002300000000001</v>
      </c>
      <c r="AE851" s="2">
        <v>1.93</v>
      </c>
      <c r="AF851">
        <v>0.49</v>
      </c>
      <c r="AG851" s="2">
        <v>1.3597266666666668</v>
      </c>
      <c r="AH851" s="2"/>
      <c r="AI851" s="2">
        <v>0.59382187499999994</v>
      </c>
      <c r="AJ851" s="2">
        <v>1.1352941176470588</v>
      </c>
    </row>
    <row r="852" spans="1:36" x14ac:dyDescent="0.2">
      <c r="A852" s="2" t="s">
        <v>2759</v>
      </c>
      <c r="B852" s="2" t="s">
        <v>2760</v>
      </c>
      <c r="C852" s="2" t="s">
        <v>2761</v>
      </c>
      <c r="D852" s="2" t="s">
        <v>149</v>
      </c>
      <c r="E852" s="2" t="s">
        <v>36</v>
      </c>
      <c r="F852" s="2" t="s">
        <v>1372</v>
      </c>
      <c r="G852">
        <v>84.39</v>
      </c>
      <c r="H852">
        <v>35.44</v>
      </c>
      <c r="J852">
        <v>46.034999999999997</v>
      </c>
      <c r="K852">
        <v>1.4919100000000001</v>
      </c>
      <c r="L852">
        <v>3.92</v>
      </c>
      <c r="M852">
        <v>5.7099999999999998E-2</v>
      </c>
      <c r="N852" s="5">
        <v>44330</v>
      </c>
      <c r="O852">
        <v>68.680000000000007</v>
      </c>
      <c r="P852" s="5">
        <v>44306</v>
      </c>
      <c r="Q852" s="5">
        <v>44306</v>
      </c>
      <c r="R852" s="2" t="s">
        <v>104</v>
      </c>
      <c r="S852" s="2">
        <v>1983</v>
      </c>
      <c r="T852" s="2">
        <v>2021</v>
      </c>
      <c r="U852" s="2">
        <v>25</v>
      </c>
      <c r="V852" s="2">
        <v>5</v>
      </c>
      <c r="W852" s="2">
        <v>9.4600277510940316</v>
      </c>
      <c r="X852" s="2">
        <v>-6.6666666666666721E-2</v>
      </c>
      <c r="Y852" s="2">
        <v>-0.59166666666666667</v>
      </c>
      <c r="Z852" s="2">
        <v>-0.69374999999999998</v>
      </c>
      <c r="AA852" s="2">
        <v>-0.75</v>
      </c>
      <c r="AB852" s="2">
        <v>2.8</v>
      </c>
      <c r="AC852" s="2">
        <v>3.2</v>
      </c>
      <c r="AD852" s="2">
        <v>3.6</v>
      </c>
      <c r="AE852" s="2">
        <v>3.92</v>
      </c>
      <c r="AF852">
        <v>0.98</v>
      </c>
      <c r="AG852" s="2">
        <v>0.30434782608695654</v>
      </c>
      <c r="AH852" s="2">
        <v>0.43835616438356168</v>
      </c>
      <c r="AI852" s="2">
        <v>0.62068965517241381</v>
      </c>
      <c r="AJ852" s="2"/>
    </row>
    <row r="853" spans="1:36" x14ac:dyDescent="0.2">
      <c r="A853" s="2" t="s">
        <v>2762</v>
      </c>
      <c r="B853" s="2" t="s">
        <v>2763</v>
      </c>
      <c r="C853" s="2" t="s">
        <v>2764</v>
      </c>
      <c r="D853" s="2" t="s">
        <v>149</v>
      </c>
      <c r="E853" s="2" t="s">
        <v>119</v>
      </c>
      <c r="F853" s="2" t="s">
        <v>373</v>
      </c>
      <c r="G853">
        <v>177.21</v>
      </c>
      <c r="H853">
        <v>103.67</v>
      </c>
      <c r="I853">
        <v>58.400399999999998</v>
      </c>
      <c r="N853" s="5"/>
      <c r="O853">
        <v>177.07</v>
      </c>
      <c r="P853" s="5">
        <v>44306</v>
      </c>
      <c r="Q853" s="5">
        <v>44300</v>
      </c>
      <c r="R853" s="2" t="s">
        <v>104</v>
      </c>
      <c r="S853" s="2">
        <v>1985</v>
      </c>
      <c r="T853" s="2">
        <v>1998</v>
      </c>
      <c r="U853" s="2">
        <v>6</v>
      </c>
      <c r="V853" s="2">
        <v>6</v>
      </c>
      <c r="W853" s="2">
        <v>0.50602409638554224</v>
      </c>
      <c r="X853" s="2">
        <v>0.30548302872062666</v>
      </c>
      <c r="Y853" s="2">
        <v>0.35189941868325014</v>
      </c>
      <c r="Z853" s="2">
        <v>0.83764414021224798</v>
      </c>
      <c r="AA853" s="2">
        <v>1.0026033843997195</v>
      </c>
      <c r="AB853" s="2"/>
      <c r="AC853" s="2"/>
      <c r="AD853" s="2"/>
      <c r="AE853" s="2"/>
      <c r="AG853" s="2"/>
      <c r="AH853" s="2"/>
      <c r="AI853" s="2"/>
      <c r="AJ853" s="2"/>
    </row>
    <row r="854" spans="1:36" x14ac:dyDescent="0.2">
      <c r="A854" s="2" t="s">
        <v>2765</v>
      </c>
      <c r="B854" s="2" t="s">
        <v>2766</v>
      </c>
      <c r="C854" s="2" t="s">
        <v>2767</v>
      </c>
      <c r="D854" s="2" t="s">
        <v>149</v>
      </c>
      <c r="E854" s="2" t="s">
        <v>186</v>
      </c>
      <c r="F854" s="2" t="s">
        <v>2768</v>
      </c>
      <c r="G854">
        <v>58.1</v>
      </c>
      <c r="H854">
        <v>25.38</v>
      </c>
      <c r="I854">
        <v>47.418799999999997</v>
      </c>
      <c r="J854">
        <v>27.175000000000001</v>
      </c>
      <c r="K854">
        <v>2.0415800000000002</v>
      </c>
      <c r="L854">
        <v>1.8</v>
      </c>
      <c r="M854">
        <v>3.2399999999999998E-2</v>
      </c>
      <c r="N854" s="5">
        <v>44286</v>
      </c>
      <c r="O854">
        <v>55.48</v>
      </c>
      <c r="P854" s="5">
        <v>44306</v>
      </c>
      <c r="Q854" s="5">
        <v>44306</v>
      </c>
      <c r="R854" s="2" t="s">
        <v>104</v>
      </c>
      <c r="S854" s="2">
        <v>2000</v>
      </c>
      <c r="T854" s="2">
        <v>2021</v>
      </c>
      <c r="U854" s="2">
        <v>16</v>
      </c>
      <c r="V854" s="2">
        <v>4</v>
      </c>
      <c r="W854" s="2">
        <v>-0.52689347743807569</v>
      </c>
      <c r="X854" s="2">
        <v>-0.85332033860184942</v>
      </c>
      <c r="Y854" s="2">
        <v>-0.84822934232714997</v>
      </c>
      <c r="Z854" s="2">
        <v>-0.85770750988142286</v>
      </c>
      <c r="AA854" s="2">
        <v>-0.78996499416569432</v>
      </c>
      <c r="AB854" s="2">
        <v>3.1150000000000002</v>
      </c>
      <c r="AC854" s="2">
        <v>3.1625000000000001</v>
      </c>
      <c r="AD854" s="2">
        <v>3.1715</v>
      </c>
      <c r="AE854" s="2">
        <v>2.1425000000000001</v>
      </c>
      <c r="AF854">
        <v>0.45</v>
      </c>
      <c r="AG854" s="2">
        <v>0.81973684210526321</v>
      </c>
      <c r="AH854" s="2">
        <v>2.875</v>
      </c>
      <c r="AI854" s="2">
        <v>2.6429166666666668</v>
      </c>
      <c r="AJ854" s="2"/>
    </row>
    <row r="855" spans="1:36" x14ac:dyDescent="0.2">
      <c r="A855" s="2" t="s">
        <v>2769</v>
      </c>
      <c r="B855" s="2" t="s">
        <v>2770</v>
      </c>
      <c r="C855" s="2" t="s">
        <v>2771</v>
      </c>
      <c r="D855" s="2" t="s">
        <v>149</v>
      </c>
      <c r="E855" s="2" t="s">
        <v>40</v>
      </c>
      <c r="F855" s="2" t="s">
        <v>1075</v>
      </c>
      <c r="G855">
        <v>221.3</v>
      </c>
      <c r="H855">
        <v>184.6</v>
      </c>
      <c r="I855">
        <v>29.632200000000001</v>
      </c>
      <c r="J855">
        <v>-12.252000000000001</v>
      </c>
      <c r="N855" s="5">
        <v>40668</v>
      </c>
      <c r="O855">
        <v>209.5</v>
      </c>
      <c r="P855" s="5">
        <v>44306</v>
      </c>
      <c r="Q855" s="5">
        <v>44306</v>
      </c>
      <c r="R855" s="2" t="s">
        <v>1606</v>
      </c>
      <c r="S855" s="2">
        <v>2011</v>
      </c>
      <c r="T855" s="2">
        <v>2011</v>
      </c>
      <c r="U855" s="2">
        <v>0</v>
      </c>
      <c r="V855" s="2">
        <v>0</v>
      </c>
      <c r="W855" s="2">
        <v>0</v>
      </c>
      <c r="X855" s="2"/>
      <c r="Y855" s="2"/>
      <c r="Z855" s="2"/>
      <c r="AA855" s="2"/>
      <c r="AB855" s="2"/>
      <c r="AC855" s="2"/>
      <c r="AD855" s="2"/>
      <c r="AE855" s="2"/>
      <c r="AG855" s="2"/>
      <c r="AH855" s="2"/>
      <c r="AI855" s="2"/>
      <c r="AJ855" s="2"/>
    </row>
    <row r="856" spans="1:36" x14ac:dyDescent="0.2">
      <c r="A856" s="2" t="s">
        <v>2772</v>
      </c>
      <c r="B856" s="2" t="s">
        <v>2773</v>
      </c>
      <c r="C856" s="2" t="s">
        <v>2774</v>
      </c>
      <c r="D856" s="2" t="s">
        <v>149</v>
      </c>
      <c r="E856" s="2" t="s">
        <v>127</v>
      </c>
      <c r="F856" s="2" t="s">
        <v>128</v>
      </c>
      <c r="G856">
        <v>61.95</v>
      </c>
      <c r="H856">
        <v>52.85</v>
      </c>
      <c r="I856">
        <v>13.5791</v>
      </c>
      <c r="J856">
        <v>16.393999999999998</v>
      </c>
      <c r="K856">
        <v>3.5616699999999999</v>
      </c>
      <c r="L856">
        <v>2.5099999999999998</v>
      </c>
      <c r="M856">
        <v>4.2999999999999997E-2</v>
      </c>
      <c r="N856" s="5">
        <v>44294</v>
      </c>
      <c r="O856">
        <v>58.39</v>
      </c>
      <c r="P856" s="5">
        <v>44306</v>
      </c>
      <c r="Q856" s="5">
        <v>44306</v>
      </c>
      <c r="R856" s="2" t="s">
        <v>1929</v>
      </c>
      <c r="S856" s="2">
        <v>1985</v>
      </c>
      <c r="T856" s="2">
        <v>2021</v>
      </c>
      <c r="U856" s="2">
        <v>27</v>
      </c>
      <c r="V856" s="2">
        <v>9</v>
      </c>
      <c r="W856" s="2">
        <v>-0.40228331580475218</v>
      </c>
      <c r="X856" s="2">
        <v>-0.41308411214953272</v>
      </c>
      <c r="Y856" s="2">
        <v>-0.44730473047304731</v>
      </c>
      <c r="Z856" s="2">
        <v>-0.47060063224446785</v>
      </c>
      <c r="AA856" s="2">
        <v>-0.49211484027496966</v>
      </c>
      <c r="AB856" s="2">
        <v>2.3224999999999998</v>
      </c>
      <c r="AC856" s="2">
        <v>2.3725000000000001</v>
      </c>
      <c r="AD856" s="2">
        <v>2.4224999999999999</v>
      </c>
      <c r="AE856" s="2">
        <v>2.4729999999999999</v>
      </c>
      <c r="AF856">
        <v>1.256</v>
      </c>
      <c r="AG856" s="2">
        <v>0.31385135135135128</v>
      </c>
      <c r="AH856" s="2">
        <v>0.62434210526315792</v>
      </c>
      <c r="AI856" s="2">
        <v>0.5154255319148936</v>
      </c>
      <c r="AJ856" s="2"/>
    </row>
    <row r="857" spans="1:36" x14ac:dyDescent="0.2">
      <c r="A857" s="2" t="s">
        <v>2775</v>
      </c>
      <c r="B857" s="2" t="s">
        <v>2776</v>
      </c>
      <c r="C857" s="2" t="s">
        <v>2777</v>
      </c>
      <c r="D857" s="2" t="s">
        <v>149</v>
      </c>
      <c r="E857" s="2" t="s">
        <v>52</v>
      </c>
      <c r="F857" s="2" t="s">
        <v>53</v>
      </c>
      <c r="G857">
        <v>210.66</v>
      </c>
      <c r="H857">
        <v>142.46</v>
      </c>
      <c r="I857">
        <v>42.793500000000002</v>
      </c>
      <c r="J857">
        <v>16.571999999999999</v>
      </c>
      <c r="K857">
        <v>11.1296</v>
      </c>
      <c r="L857">
        <v>1.1599999999999999</v>
      </c>
      <c r="M857">
        <v>6.3E-3</v>
      </c>
      <c r="N857" s="5">
        <v>44267</v>
      </c>
      <c r="O857">
        <v>184.44</v>
      </c>
      <c r="P857" s="5">
        <v>44306</v>
      </c>
      <c r="Q857" s="5">
        <v>44306</v>
      </c>
      <c r="R857" s="2" t="s">
        <v>1556</v>
      </c>
      <c r="S857" s="2">
        <v>2020</v>
      </c>
      <c r="T857" s="2">
        <v>2021</v>
      </c>
      <c r="U857" s="2">
        <v>0</v>
      </c>
      <c r="V857" s="2">
        <v>1</v>
      </c>
      <c r="W857" s="2">
        <v>-0.73148148148148151</v>
      </c>
      <c r="X857" s="2"/>
      <c r="Y857" s="2"/>
      <c r="Z857" s="2"/>
      <c r="AA857" s="2">
        <v>-0.73148148148148151</v>
      </c>
      <c r="AB857" s="2"/>
      <c r="AC857" s="2"/>
      <c r="AD857" s="2"/>
      <c r="AE857" s="2"/>
      <c r="AF857">
        <v>0.28999999999999998</v>
      </c>
      <c r="AG857" s="2"/>
      <c r="AH857" s="2"/>
      <c r="AI857" s="2"/>
      <c r="AJ857" s="2"/>
    </row>
    <row r="858" spans="1:36" x14ac:dyDescent="0.2">
      <c r="A858" s="2" t="s">
        <v>2778</v>
      </c>
      <c r="B858" s="2" t="s">
        <v>2779</v>
      </c>
      <c r="C858" s="2" t="s">
        <v>2780</v>
      </c>
      <c r="D858" s="2" t="s">
        <v>149</v>
      </c>
      <c r="E858" s="2" t="s">
        <v>119</v>
      </c>
      <c r="F858" s="2" t="s">
        <v>120</v>
      </c>
      <c r="G858">
        <v>306.08</v>
      </c>
      <c r="H858">
        <v>202.57</v>
      </c>
      <c r="I858">
        <v>21.395499999999998</v>
      </c>
      <c r="J858">
        <v>33.424999999999997</v>
      </c>
      <c r="K858">
        <v>6.5866899999999999</v>
      </c>
      <c r="N858" s="5"/>
      <c r="O858">
        <v>220.16</v>
      </c>
      <c r="P858" s="5">
        <v>44306</v>
      </c>
      <c r="Q858" s="5">
        <v>44306</v>
      </c>
      <c r="R858" s="2" t="s">
        <v>1546</v>
      </c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G858" s="2"/>
      <c r="AH858" s="2"/>
      <c r="AI858" s="2"/>
      <c r="AJ858" s="2"/>
    </row>
    <row r="859" spans="1:36" x14ac:dyDescent="0.2">
      <c r="A859" s="2" t="s">
        <v>2781</v>
      </c>
      <c r="B859" s="2" t="s">
        <v>2782</v>
      </c>
      <c r="C859" s="2" t="s">
        <v>2783</v>
      </c>
      <c r="D859" s="2" t="s">
        <v>149</v>
      </c>
      <c r="E859" s="2" t="s">
        <v>48</v>
      </c>
      <c r="F859" s="2" t="s">
        <v>1071</v>
      </c>
      <c r="G859">
        <v>228.23</v>
      </c>
      <c r="H859">
        <v>159.15</v>
      </c>
      <c r="I859">
        <v>46.094099999999997</v>
      </c>
      <c r="J859">
        <v>15.904</v>
      </c>
      <c r="K859">
        <v>14.039199999999999</v>
      </c>
      <c r="L859">
        <v>1.28</v>
      </c>
      <c r="M859">
        <v>5.7000000000000002E-3</v>
      </c>
      <c r="N859" s="5">
        <v>44238</v>
      </c>
      <c r="O859">
        <v>223.28</v>
      </c>
      <c r="P859" s="5">
        <v>44306</v>
      </c>
      <c r="Q859" s="5">
        <v>44306</v>
      </c>
      <c r="R859" s="2" t="s">
        <v>2858</v>
      </c>
      <c r="S859" s="2">
        <v>2009</v>
      </c>
      <c r="T859" s="2">
        <v>2021</v>
      </c>
      <c r="U859" s="2">
        <v>10</v>
      </c>
      <c r="V859" s="2">
        <v>2</v>
      </c>
      <c r="W859" s="2">
        <v>1.9090909090909092</v>
      </c>
      <c r="X859" s="2">
        <v>-0.23809523809523803</v>
      </c>
      <c r="Y859" s="2">
        <v>-0.55862068965517242</v>
      </c>
      <c r="Z859" s="2">
        <v>-0.63636363636363646</v>
      </c>
      <c r="AA859" s="2">
        <v>-0.73770491803278682</v>
      </c>
      <c r="AB859" s="2">
        <v>0.69</v>
      </c>
      <c r="AC859" s="2">
        <v>0.88</v>
      </c>
      <c r="AD859" s="2">
        <v>1.05</v>
      </c>
      <c r="AE859" s="2">
        <v>1.22</v>
      </c>
      <c r="AF859">
        <v>0.32</v>
      </c>
      <c r="AG859" s="2">
        <v>0.24642857142857141</v>
      </c>
      <c r="AH859" s="2">
        <v>0.2</v>
      </c>
      <c r="AI859" s="2">
        <v>0.19811320754716985</v>
      </c>
      <c r="AJ859" s="2"/>
    </row>
    <row r="860" spans="1:36" x14ac:dyDescent="0.2">
      <c r="A860" s="2" t="s">
        <v>2785</v>
      </c>
      <c r="B860" s="2" t="s">
        <v>2786</v>
      </c>
      <c r="C860" s="2" t="s">
        <v>2787</v>
      </c>
      <c r="D860" s="2" t="s">
        <v>149</v>
      </c>
      <c r="E860" s="2" t="s">
        <v>186</v>
      </c>
      <c r="F860" s="2" t="s">
        <v>1039</v>
      </c>
      <c r="G860">
        <v>49.5</v>
      </c>
      <c r="H860">
        <v>29.79</v>
      </c>
      <c r="J860">
        <v>27.963000000000001</v>
      </c>
      <c r="K860">
        <v>1.59067</v>
      </c>
      <c r="L860">
        <v>2.12</v>
      </c>
      <c r="M860">
        <v>4.7699999999999999E-2</v>
      </c>
      <c r="N860" s="5">
        <v>44225</v>
      </c>
      <c r="O860">
        <v>44.48</v>
      </c>
      <c r="P860" s="5">
        <v>44306</v>
      </c>
      <c r="Q860" s="5">
        <v>44306</v>
      </c>
      <c r="R860" s="2" t="s">
        <v>104</v>
      </c>
      <c r="S860" s="2">
        <v>1991</v>
      </c>
      <c r="T860" s="2">
        <v>2021</v>
      </c>
      <c r="U860" s="2">
        <v>17</v>
      </c>
      <c r="V860" s="2">
        <v>11</v>
      </c>
      <c r="W860" s="2">
        <v>0.3592183212371452</v>
      </c>
      <c r="X860" s="2">
        <v>-0.75190518096878689</v>
      </c>
      <c r="Y860" s="2">
        <v>-0.73983899469860592</v>
      </c>
      <c r="Z860" s="2">
        <v>-0.78968253968253965</v>
      </c>
      <c r="AA860" s="2">
        <v>-0.77731092436974791</v>
      </c>
      <c r="AB860" s="2">
        <v>2.3479399999999999</v>
      </c>
      <c r="AC860" s="2">
        <v>2.52</v>
      </c>
      <c r="AD860" s="2">
        <v>4.59</v>
      </c>
      <c r="AE860" s="2">
        <v>2.38</v>
      </c>
      <c r="AF860">
        <v>0.53</v>
      </c>
      <c r="AG860" s="2"/>
      <c r="AH860" s="2">
        <v>1.26</v>
      </c>
      <c r="AI860" s="2">
        <v>0.28333333333333333</v>
      </c>
      <c r="AJ860" s="2"/>
    </row>
    <row r="861" spans="1:36" x14ac:dyDescent="0.2">
      <c r="A861" s="2" t="s">
        <v>2788</v>
      </c>
      <c r="B861" s="2" t="s">
        <v>2789</v>
      </c>
      <c r="C861" s="2" t="s">
        <v>2790</v>
      </c>
      <c r="D861" s="2" t="s">
        <v>149</v>
      </c>
      <c r="E861" s="2" t="s">
        <v>110</v>
      </c>
      <c r="F861" s="2" t="s">
        <v>388</v>
      </c>
      <c r="G861">
        <v>176.9</v>
      </c>
      <c r="H861">
        <v>88.6</v>
      </c>
      <c r="I861">
        <v>39.806100000000001</v>
      </c>
      <c r="J861">
        <v>45.484000000000002</v>
      </c>
      <c r="K861">
        <v>3.8367300000000002</v>
      </c>
      <c r="L861">
        <v>1.48</v>
      </c>
      <c r="M861">
        <v>8.5000000000000006E-3</v>
      </c>
      <c r="N861" s="5">
        <v>44253</v>
      </c>
      <c r="O861">
        <v>174.51</v>
      </c>
      <c r="P861" s="5">
        <v>44306</v>
      </c>
      <c r="Q861" s="5">
        <v>44306</v>
      </c>
      <c r="R861" s="2" t="s">
        <v>104</v>
      </c>
      <c r="S861" s="2">
        <v>1986</v>
      </c>
      <c r="T861" s="2">
        <v>2021</v>
      </c>
      <c r="U861" s="2">
        <v>24</v>
      </c>
      <c r="V861" s="2">
        <v>8</v>
      </c>
      <c r="W861" s="2">
        <v>-0.8748647186147186</v>
      </c>
      <c r="X861" s="2">
        <v>0.68181818181818177</v>
      </c>
      <c r="Y861" s="2">
        <v>-0.53749999999999998</v>
      </c>
      <c r="Z861" s="2">
        <v>-0.66964285714285721</v>
      </c>
      <c r="AA861" s="2">
        <v>-0.7279411764705882</v>
      </c>
      <c r="AB861" s="2">
        <v>1</v>
      </c>
      <c r="AC861" s="2">
        <v>1.1200000000000001</v>
      </c>
      <c r="AD861" s="2">
        <v>1.24</v>
      </c>
      <c r="AE861" s="2">
        <v>1.36</v>
      </c>
      <c r="AF861">
        <v>0.37</v>
      </c>
      <c r="AG861" s="2">
        <v>0.22222222222222221</v>
      </c>
      <c r="AH861" s="2">
        <v>0.28717948717948721</v>
      </c>
      <c r="AI861" s="2">
        <v>0.26956521739130435</v>
      </c>
      <c r="AJ861" s="2"/>
    </row>
    <row r="862" spans="1:36" x14ac:dyDescent="0.2">
      <c r="A862" s="2" t="s">
        <v>2791</v>
      </c>
      <c r="B862" s="2" t="s">
        <v>2792</v>
      </c>
      <c r="C862" s="2" t="s">
        <v>2793</v>
      </c>
      <c r="D862" s="2" t="s">
        <v>149</v>
      </c>
      <c r="E862" s="2" t="s">
        <v>501</v>
      </c>
      <c r="F862" s="2" t="s">
        <v>1584</v>
      </c>
      <c r="G862">
        <v>106.85</v>
      </c>
      <c r="H862">
        <v>80.55</v>
      </c>
      <c r="I862">
        <v>26.160900000000002</v>
      </c>
      <c r="J862">
        <v>33.191000000000003</v>
      </c>
      <c r="K862">
        <v>2.98726</v>
      </c>
      <c r="L862">
        <v>2.71</v>
      </c>
      <c r="M862">
        <v>2.7300000000000001E-2</v>
      </c>
      <c r="N862" s="5">
        <v>44329</v>
      </c>
      <c r="O862">
        <v>99.15</v>
      </c>
      <c r="P862" s="5">
        <v>44306</v>
      </c>
      <c r="Q862" s="5">
        <v>44306</v>
      </c>
      <c r="R862" s="2" t="s">
        <v>104</v>
      </c>
      <c r="S862" s="2">
        <v>1987</v>
      </c>
      <c r="T862" s="2">
        <v>2021</v>
      </c>
      <c r="U862" s="2">
        <v>27</v>
      </c>
      <c r="V862" s="2">
        <v>5</v>
      </c>
      <c r="W862" s="2">
        <v>0.43744567176203719</v>
      </c>
      <c r="X862" s="2">
        <v>-0.56538461538461537</v>
      </c>
      <c r="Y862" s="2">
        <v>-0.72606060606060607</v>
      </c>
      <c r="Z862" s="2">
        <v>-0.69349005424954802</v>
      </c>
      <c r="AA862" s="2">
        <v>-0.73222748815165883</v>
      </c>
      <c r="AB862" s="2">
        <v>2.08</v>
      </c>
      <c r="AC862" s="2">
        <v>2.2120000000000002</v>
      </c>
      <c r="AD862" s="2">
        <v>2.36</v>
      </c>
      <c r="AE862" s="2">
        <v>2.532</v>
      </c>
      <c r="AF862">
        <v>0.67800000000000005</v>
      </c>
      <c r="AG862" s="2">
        <v>0.54736842105263162</v>
      </c>
      <c r="AH862" s="2">
        <v>0.6703030303030304</v>
      </c>
      <c r="AI862" s="2">
        <v>0.65555555555555556</v>
      </c>
      <c r="AJ862" s="2"/>
    </row>
    <row r="863" spans="1:36" x14ac:dyDescent="0.2">
      <c r="A863" s="2" t="s">
        <v>2794</v>
      </c>
      <c r="B863" s="2" t="s">
        <v>2795</v>
      </c>
      <c r="C863" s="2" t="s">
        <v>2796</v>
      </c>
      <c r="D863" s="2" t="s">
        <v>149</v>
      </c>
      <c r="E863" s="2" t="s">
        <v>132</v>
      </c>
      <c r="F863" s="2" t="s">
        <v>1885</v>
      </c>
      <c r="G863">
        <v>153.66</v>
      </c>
      <c r="H863">
        <v>117.01</v>
      </c>
      <c r="I863">
        <v>29.64</v>
      </c>
      <c r="J863">
        <v>28.687000000000001</v>
      </c>
      <c r="K863">
        <v>4.9077999999999999</v>
      </c>
      <c r="L863">
        <v>2.2000000000000002</v>
      </c>
      <c r="M863">
        <v>1.5599999999999999E-2</v>
      </c>
      <c r="N863" s="5">
        <v>44322</v>
      </c>
      <c r="O863">
        <v>140.79</v>
      </c>
      <c r="P863" s="5">
        <v>44306</v>
      </c>
      <c r="Q863" s="5">
        <v>44306</v>
      </c>
      <c r="R863" s="2" t="s">
        <v>2868</v>
      </c>
      <c r="S863" s="2">
        <v>1975</v>
      </c>
      <c r="T863" s="2">
        <v>2021</v>
      </c>
      <c r="U863" s="2">
        <v>36</v>
      </c>
      <c r="V863" s="2">
        <v>10</v>
      </c>
      <c r="W863" s="2">
        <v>2114.3846153846157</v>
      </c>
      <c r="X863" s="2">
        <v>-0.71354166666666663</v>
      </c>
      <c r="Y863" s="2">
        <v>-0.72499999999999998</v>
      </c>
      <c r="Z863" s="2">
        <v>-0.73557692307692302</v>
      </c>
      <c r="AA863" s="2">
        <v>-0.74537037037037035</v>
      </c>
      <c r="AB863" s="2">
        <v>2.5499999999999998</v>
      </c>
      <c r="AC863" s="2">
        <v>2.08</v>
      </c>
      <c r="AD863" s="2">
        <v>2.12</v>
      </c>
      <c r="AE863" s="2">
        <v>2.16</v>
      </c>
      <c r="AF863">
        <v>0.55000000000000004</v>
      </c>
      <c r="AG863" s="2">
        <v>0.57954545454545447</v>
      </c>
      <c r="AH863" s="2">
        <v>0.63030303030303036</v>
      </c>
      <c r="AI863" s="2">
        <v>0.92173913043478284</v>
      </c>
      <c r="AJ863" s="2">
        <v>0.41538461538461541</v>
      </c>
    </row>
    <row r="864" spans="1:36" x14ac:dyDescent="0.2">
      <c r="A864" s="2" t="s">
        <v>2797</v>
      </c>
      <c r="B864" s="2" t="s">
        <v>2798</v>
      </c>
      <c r="C864" s="2" t="s">
        <v>2799</v>
      </c>
      <c r="D864" s="2" t="s">
        <v>149</v>
      </c>
      <c r="E864" s="2" t="s">
        <v>119</v>
      </c>
      <c r="F864" s="2" t="s">
        <v>570</v>
      </c>
      <c r="G864">
        <v>56.78</v>
      </c>
      <c r="H864">
        <v>33.36</v>
      </c>
      <c r="J864">
        <v>24.423999999999999</v>
      </c>
      <c r="K864">
        <v>2.1839200000000001</v>
      </c>
      <c r="L864">
        <v>1.87</v>
      </c>
      <c r="M864">
        <v>3.4799999999999998E-2</v>
      </c>
      <c r="N864" s="5">
        <v>44245</v>
      </c>
      <c r="O864">
        <v>53.34</v>
      </c>
      <c r="P864" s="5">
        <v>44306</v>
      </c>
      <c r="Q864" s="5">
        <v>44306</v>
      </c>
      <c r="R864" s="2" t="s">
        <v>2859</v>
      </c>
      <c r="S864" s="2">
        <v>1986</v>
      </c>
      <c r="T864" s="2">
        <v>2021</v>
      </c>
      <c r="U864" s="2">
        <v>32</v>
      </c>
      <c r="V864" s="2">
        <v>3</v>
      </c>
      <c r="W864" s="2">
        <v>13.684656416692814</v>
      </c>
      <c r="X864" s="2">
        <v>-0.71128932757557062</v>
      </c>
      <c r="Y864" s="2">
        <v>-0.68163265306122456</v>
      </c>
      <c r="Z864" s="2">
        <v>-0.72142857142857142</v>
      </c>
      <c r="AA864" s="2">
        <v>-0.74730021598272145</v>
      </c>
      <c r="AB864" s="2">
        <v>1.55</v>
      </c>
      <c r="AC864" s="2">
        <v>1.68</v>
      </c>
      <c r="AD864" s="2">
        <v>1.796</v>
      </c>
      <c r="AE864" s="2">
        <v>1.8520000000000001</v>
      </c>
      <c r="AF864">
        <v>0.46800000000000003</v>
      </c>
      <c r="AG864" s="2">
        <v>0.40789473684210531</v>
      </c>
      <c r="AH864" s="2">
        <v>0.32941176470588235</v>
      </c>
      <c r="AI864" s="2">
        <v>0.41767441860465121</v>
      </c>
      <c r="AJ864" s="2"/>
    </row>
    <row r="865" spans="1:36" x14ac:dyDescent="0.2">
      <c r="A865" s="2" t="s">
        <v>2800</v>
      </c>
      <c r="B865" s="2" t="s">
        <v>2801</v>
      </c>
      <c r="C865" s="2" t="s">
        <v>982</v>
      </c>
      <c r="D865" s="2" t="s">
        <v>149</v>
      </c>
      <c r="E865" s="2" t="s">
        <v>52</v>
      </c>
      <c r="F865" s="2" t="s">
        <v>982</v>
      </c>
      <c r="G865">
        <v>135.35499999999999</v>
      </c>
      <c r="H865">
        <v>90.91</v>
      </c>
      <c r="I865">
        <v>38.315300000000001</v>
      </c>
      <c r="J865">
        <v>17.625</v>
      </c>
      <c r="K865">
        <v>7.6521999999999997</v>
      </c>
      <c r="L865">
        <v>2.2999999999999998</v>
      </c>
      <c r="M865">
        <v>1.7100000000000001E-2</v>
      </c>
      <c r="N865" s="5">
        <v>44266</v>
      </c>
      <c r="O865">
        <v>134.87</v>
      </c>
      <c r="P865" s="5">
        <v>44306</v>
      </c>
      <c r="Q865" s="5">
        <v>44306</v>
      </c>
      <c r="R865" s="2" t="s">
        <v>104</v>
      </c>
      <c r="S865" s="2">
        <v>1999</v>
      </c>
      <c r="T865" s="2">
        <v>2021</v>
      </c>
      <c r="U865" s="2">
        <v>17</v>
      </c>
      <c r="V865" s="2">
        <v>1</v>
      </c>
      <c r="W865" s="2">
        <v>56.499999999999993</v>
      </c>
      <c r="X865" s="2">
        <v>-0.6166666666666667</v>
      </c>
      <c r="Y865" s="2">
        <v>-0.64939024390243905</v>
      </c>
      <c r="Z865" s="2">
        <v>-0.69086021505376349</v>
      </c>
      <c r="AA865" s="2">
        <v>-0.73623853211009183</v>
      </c>
      <c r="AB865" s="2">
        <v>1.7</v>
      </c>
      <c r="AC865" s="2">
        <v>1.86</v>
      </c>
      <c r="AD865" s="2">
        <v>2.0505</v>
      </c>
      <c r="AE865" s="2">
        <v>2.1800000000000002</v>
      </c>
      <c r="AF865">
        <v>0.57499999999999996</v>
      </c>
      <c r="AG865" s="2">
        <v>0.3863636363636363</v>
      </c>
      <c r="AH865" s="2">
        <v>0.41333333333333339</v>
      </c>
      <c r="AI865" s="2">
        <v>0.52576923076923077</v>
      </c>
      <c r="AJ865" s="2"/>
    </row>
    <row r="866" spans="1:36" x14ac:dyDescent="0.2">
      <c r="A866" s="2" t="s">
        <v>2802</v>
      </c>
      <c r="B866" s="2" t="s">
        <v>2803</v>
      </c>
      <c r="C866" s="2" t="s">
        <v>2804</v>
      </c>
      <c r="D866" s="2" t="s">
        <v>149</v>
      </c>
      <c r="E866" s="2" t="s">
        <v>119</v>
      </c>
      <c r="F866" s="2" t="s">
        <v>434</v>
      </c>
      <c r="G866">
        <v>300.47000000000003</v>
      </c>
      <c r="H866">
        <v>171.38</v>
      </c>
      <c r="I866">
        <v>35.439</v>
      </c>
      <c r="J866">
        <v>3.726</v>
      </c>
      <c r="K866">
        <v>79.514200000000002</v>
      </c>
      <c r="N866" s="5">
        <v>35395</v>
      </c>
      <c r="O866">
        <v>296.27</v>
      </c>
      <c r="P866" s="5">
        <v>44306</v>
      </c>
      <c r="Q866" s="5">
        <v>44306</v>
      </c>
      <c r="R866" s="2" t="s">
        <v>104</v>
      </c>
      <c r="S866" s="2">
        <v>1996</v>
      </c>
      <c r="T866" s="2">
        <v>1996</v>
      </c>
      <c r="U866" s="2">
        <v>0</v>
      </c>
      <c r="V866" s="2">
        <v>0</v>
      </c>
      <c r="W866" s="2">
        <v>0</v>
      </c>
      <c r="X866" s="2"/>
      <c r="Y866" s="2"/>
      <c r="Z866" s="2"/>
      <c r="AA866" s="2"/>
      <c r="AB866" s="2"/>
      <c r="AC866" s="2"/>
      <c r="AD866" s="2"/>
      <c r="AE866" s="2"/>
      <c r="AG866" s="2"/>
      <c r="AH866" s="2"/>
      <c r="AI866" s="2"/>
      <c r="AJ866" s="2"/>
    </row>
    <row r="867" spans="1:36" x14ac:dyDescent="0.2">
      <c r="A867" s="2" t="s">
        <v>2805</v>
      </c>
      <c r="B867" s="2" t="s">
        <v>2806</v>
      </c>
      <c r="C867" s="2" t="s">
        <v>2807</v>
      </c>
      <c r="D867" s="2" t="s">
        <v>149</v>
      </c>
      <c r="E867" s="2" t="s">
        <v>48</v>
      </c>
      <c r="F867" s="2" t="s">
        <v>377</v>
      </c>
      <c r="G867">
        <v>43.4</v>
      </c>
      <c r="H867">
        <v>20.76</v>
      </c>
      <c r="I867">
        <v>29.216999999999999</v>
      </c>
      <c r="J867">
        <v>40.308999999999997</v>
      </c>
      <c r="K867">
        <v>1.05535</v>
      </c>
      <c r="L867">
        <v>0.4</v>
      </c>
      <c r="M867">
        <v>9.4000000000000004E-3</v>
      </c>
      <c r="N867" s="5">
        <v>44231</v>
      </c>
      <c r="O867">
        <v>42.54</v>
      </c>
      <c r="P867" s="5">
        <v>44306</v>
      </c>
      <c r="Q867" s="5">
        <v>44306</v>
      </c>
      <c r="R867" s="2" t="s">
        <v>1606</v>
      </c>
      <c r="S867" s="2">
        <v>1973</v>
      </c>
      <c r="T867" s="2">
        <v>2021</v>
      </c>
      <c r="U867" s="2">
        <v>40</v>
      </c>
      <c r="V867" s="2">
        <v>4</v>
      </c>
      <c r="W867" s="2">
        <v>2.0978934324659231</v>
      </c>
      <c r="X867" s="2">
        <v>-0.92592592592592582</v>
      </c>
      <c r="Y867" s="2">
        <v>-0.93399339933993397</v>
      </c>
      <c r="Z867" s="2">
        <v>-0.93902439024390238</v>
      </c>
      <c r="AA867" s="2">
        <v>-0.91803278688524581</v>
      </c>
      <c r="AB867" s="2">
        <v>1.54</v>
      </c>
      <c r="AC867" s="2">
        <v>1.64</v>
      </c>
      <c r="AD867" s="2">
        <v>1.92</v>
      </c>
      <c r="AE867" s="2">
        <v>1.22</v>
      </c>
      <c r="AF867">
        <v>0.1</v>
      </c>
      <c r="AG867" s="2">
        <v>0.37560975609756103</v>
      </c>
      <c r="AH867" s="2">
        <v>0.38139534883720927</v>
      </c>
      <c r="AI867" s="2">
        <v>0.4682926829268293</v>
      </c>
      <c r="AJ867" s="2"/>
    </row>
    <row r="868" spans="1:36" x14ac:dyDescent="0.2">
      <c r="A868" s="2" t="s">
        <v>2808</v>
      </c>
      <c r="B868" s="2" t="s">
        <v>2809</v>
      </c>
      <c r="C868" s="2" t="s">
        <v>2810</v>
      </c>
      <c r="D868" s="2" t="s">
        <v>149</v>
      </c>
      <c r="E868" s="2" t="s">
        <v>186</v>
      </c>
      <c r="F868" s="2" t="s">
        <v>2768</v>
      </c>
      <c r="G868">
        <v>76.39</v>
      </c>
      <c r="H868">
        <v>36.08</v>
      </c>
      <c r="I868">
        <v>32.669499999999999</v>
      </c>
      <c r="J868">
        <v>38.267000000000003</v>
      </c>
      <c r="K868">
        <v>1.9891799999999999</v>
      </c>
      <c r="L868">
        <v>2.44</v>
      </c>
      <c r="M868">
        <v>3.2099999999999997E-2</v>
      </c>
      <c r="N868" s="5">
        <v>44246</v>
      </c>
      <c r="O868">
        <v>76.12</v>
      </c>
      <c r="P868" s="5">
        <v>44306</v>
      </c>
      <c r="Q868" s="5">
        <v>44306</v>
      </c>
      <c r="R868" s="2" t="s">
        <v>104</v>
      </c>
      <c r="S868" s="2">
        <v>1986</v>
      </c>
      <c r="T868" s="2">
        <v>2021</v>
      </c>
      <c r="U868" s="2">
        <v>26</v>
      </c>
      <c r="V868" s="2">
        <v>5</v>
      </c>
      <c r="W868" s="2">
        <v>-0.60389610389610393</v>
      </c>
      <c r="X868" s="2">
        <v>-0.80817610062893086</v>
      </c>
      <c r="Y868" s="2">
        <v>-0.82267441860465118</v>
      </c>
      <c r="Z868" s="2">
        <v>-0.82471264367816099</v>
      </c>
      <c r="AA868" s="2">
        <v>-0.77407407407407414</v>
      </c>
      <c r="AB868" s="2">
        <v>3.48</v>
      </c>
      <c r="AC868" s="2">
        <v>3.48</v>
      </c>
      <c r="AD868" s="2">
        <v>3.48</v>
      </c>
      <c r="AE868" s="2">
        <v>2.7</v>
      </c>
      <c r="AF868">
        <v>0.61</v>
      </c>
      <c r="AG868" s="2">
        <v>2.6769230769230767</v>
      </c>
      <c r="AH868" s="2">
        <v>1.74</v>
      </c>
      <c r="AI868" s="2">
        <v>1.1599999999999999</v>
      </c>
      <c r="AJ868" s="2"/>
    </row>
    <row r="869" spans="1:36" x14ac:dyDescent="0.2">
      <c r="A869" s="2" t="s">
        <v>2811</v>
      </c>
      <c r="B869" s="2" t="s">
        <v>2812</v>
      </c>
      <c r="C869" s="2" t="s">
        <v>2813</v>
      </c>
      <c r="D869" s="2" t="s">
        <v>149</v>
      </c>
      <c r="E869" s="2" t="s">
        <v>40</v>
      </c>
      <c r="F869" s="2" t="s">
        <v>519</v>
      </c>
      <c r="G869">
        <v>72.98</v>
      </c>
      <c r="H869">
        <v>33.53</v>
      </c>
      <c r="I869">
        <v>122.708</v>
      </c>
      <c r="J869">
        <v>32.121000000000002</v>
      </c>
      <c r="K869">
        <v>2.1163699999999999</v>
      </c>
      <c r="N869" s="5">
        <v>43923</v>
      </c>
      <c r="O869">
        <v>67.98</v>
      </c>
      <c r="P869" s="5">
        <v>44306</v>
      </c>
      <c r="Q869" s="5">
        <v>44306</v>
      </c>
      <c r="R869" s="2" t="s">
        <v>104</v>
      </c>
      <c r="S869" s="2">
        <v>2013</v>
      </c>
      <c r="T869" s="2">
        <v>2020</v>
      </c>
      <c r="U869" s="2">
        <v>2</v>
      </c>
      <c r="V869" s="2">
        <v>3</v>
      </c>
      <c r="W869" s="2">
        <v>-0.2592592592592593</v>
      </c>
      <c r="X869" s="2">
        <v>-0.2592592592592593</v>
      </c>
      <c r="Y869" s="2">
        <v>-0.70588235294117652</v>
      </c>
      <c r="Z869" s="2">
        <v>-0.5</v>
      </c>
      <c r="AA869" s="2">
        <v>-0.33333333333333331</v>
      </c>
      <c r="AB869" s="2">
        <v>2</v>
      </c>
      <c r="AC869" s="2">
        <v>2</v>
      </c>
      <c r="AD869" s="2">
        <v>1.5</v>
      </c>
      <c r="AE869" s="2">
        <v>1</v>
      </c>
      <c r="AG869" s="2">
        <v>1.5384615384615383</v>
      </c>
      <c r="AH869" s="2">
        <v>0.90909090909090917</v>
      </c>
      <c r="AI869" s="2">
        <v>-0.57692307692307687</v>
      </c>
      <c r="AJ869" s="2"/>
    </row>
    <row r="870" spans="1:36" x14ac:dyDescent="0.2">
      <c r="A870" s="2" t="s">
        <v>2814</v>
      </c>
      <c r="B870" s="2" t="s">
        <v>2815</v>
      </c>
      <c r="C870" s="2" t="s">
        <v>2816</v>
      </c>
      <c r="D870" s="2" t="s">
        <v>149</v>
      </c>
      <c r="E870" s="2" t="s">
        <v>48</v>
      </c>
      <c r="F870" s="2" t="s">
        <v>1071</v>
      </c>
      <c r="G870">
        <v>26.215</v>
      </c>
      <c r="H870">
        <v>17.559999999999999</v>
      </c>
      <c r="I870">
        <v>14.5084</v>
      </c>
      <c r="J870">
        <v>0.45400000000000001</v>
      </c>
      <c r="K870">
        <v>57.202599999999997</v>
      </c>
      <c r="L870">
        <v>0.94</v>
      </c>
      <c r="M870">
        <v>3.6200000000000003E-2</v>
      </c>
      <c r="N870" s="5">
        <v>44271</v>
      </c>
      <c r="O870">
        <v>25.97</v>
      </c>
      <c r="P870" s="5">
        <v>44306</v>
      </c>
      <c r="Q870" s="5">
        <v>44306</v>
      </c>
      <c r="R870" s="2" t="s">
        <v>104</v>
      </c>
      <c r="S870" s="2">
        <v>2007</v>
      </c>
      <c r="T870" s="2">
        <v>2021</v>
      </c>
      <c r="U870" s="2">
        <v>11</v>
      </c>
      <c r="V870" s="2">
        <v>1</v>
      </c>
      <c r="W870" s="2">
        <v>4.8749999999999991</v>
      </c>
      <c r="X870" s="2">
        <v>-0.53</v>
      </c>
      <c r="Y870" s="2">
        <v>-0.6328125</v>
      </c>
      <c r="Z870" s="2">
        <v>-0.69078947368421051</v>
      </c>
      <c r="AA870" s="2">
        <v>-0.73888888888888893</v>
      </c>
      <c r="AB870" s="2">
        <v>0.7</v>
      </c>
      <c r="AC870" s="2">
        <v>0.76</v>
      </c>
      <c r="AD870" s="2">
        <v>0.8</v>
      </c>
      <c r="AE870" s="2">
        <v>0.9</v>
      </c>
      <c r="AF870">
        <v>0.23499999999999999</v>
      </c>
      <c r="AG870" s="2">
        <v>-0.58333333333333337</v>
      </c>
      <c r="AH870" s="2">
        <v>0.4</v>
      </c>
      <c r="AI870" s="2">
        <v>0.32</v>
      </c>
      <c r="AJ870" s="2"/>
    </row>
    <row r="871" spans="1:36" x14ac:dyDescent="0.2">
      <c r="A871" s="2" t="s">
        <v>2817</v>
      </c>
      <c r="B871" s="2" t="s">
        <v>2818</v>
      </c>
      <c r="C871" s="2" t="s">
        <v>2819</v>
      </c>
      <c r="D871" s="2" t="s">
        <v>149</v>
      </c>
      <c r="E871" s="2" t="s">
        <v>44</v>
      </c>
      <c r="F871" s="2" t="s">
        <v>776</v>
      </c>
      <c r="G871">
        <v>54.54</v>
      </c>
      <c r="H871">
        <v>23.22</v>
      </c>
      <c r="J871">
        <v>41.637</v>
      </c>
      <c r="K871">
        <v>1.28227</v>
      </c>
      <c r="L871">
        <v>0.8</v>
      </c>
      <c r="M871">
        <v>1.4999999999999999E-2</v>
      </c>
      <c r="N871" s="5">
        <v>44237</v>
      </c>
      <c r="O871">
        <v>53.39</v>
      </c>
      <c r="P871" s="5">
        <v>44306</v>
      </c>
      <c r="Q871" s="5">
        <v>44306</v>
      </c>
      <c r="R871" s="2" t="s">
        <v>104</v>
      </c>
      <c r="S871" s="2">
        <v>2016</v>
      </c>
      <c r="T871" s="2">
        <v>2021</v>
      </c>
      <c r="U871" s="2">
        <v>3</v>
      </c>
      <c r="V871" s="2">
        <v>2</v>
      </c>
      <c r="W871" s="2">
        <v>-0.86213932200118559</v>
      </c>
      <c r="X871" s="2"/>
      <c r="Y871" s="2">
        <v>-0.86213932200118559</v>
      </c>
      <c r="Z871" s="2">
        <v>-0.88538681948424069</v>
      </c>
      <c r="AA871" s="2">
        <v>-0.81220657276995312</v>
      </c>
      <c r="AB871" s="2">
        <v>1.63</v>
      </c>
      <c r="AC871" s="2">
        <v>1.7450000000000001</v>
      </c>
      <c r="AD871" s="2">
        <v>1.83</v>
      </c>
      <c r="AE871" s="2">
        <v>1.0649999999999999</v>
      </c>
      <c r="AF871">
        <v>0.2</v>
      </c>
      <c r="AG871" s="2">
        <v>0.58214285714285718</v>
      </c>
      <c r="AH871" s="2">
        <v>0.23904109589041095</v>
      </c>
      <c r="AI871" s="2">
        <v>0.55454545454545456</v>
      </c>
      <c r="AJ871" s="2">
        <v>-0.39444444444444438</v>
      </c>
    </row>
    <row r="872" spans="1:36" x14ac:dyDescent="0.2">
      <c r="A872" s="2" t="s">
        <v>2820</v>
      </c>
      <c r="B872" s="2" t="s">
        <v>2821</v>
      </c>
      <c r="C872" s="2" t="s">
        <v>2822</v>
      </c>
      <c r="D872" s="2" t="s">
        <v>149</v>
      </c>
      <c r="E872" s="2" t="s">
        <v>186</v>
      </c>
      <c r="F872" s="2" t="s">
        <v>1620</v>
      </c>
      <c r="G872">
        <v>39.22</v>
      </c>
      <c r="H872">
        <v>16.05</v>
      </c>
      <c r="I872">
        <v>35.97</v>
      </c>
      <c r="J872">
        <v>11.682</v>
      </c>
      <c r="K872">
        <v>3.2854000000000001</v>
      </c>
      <c r="L872">
        <v>0.68</v>
      </c>
      <c r="M872">
        <v>1.77E-2</v>
      </c>
      <c r="N872" s="5">
        <v>44259</v>
      </c>
      <c r="O872">
        <v>38.380000000000003</v>
      </c>
      <c r="P872" s="5">
        <v>44306</v>
      </c>
      <c r="Q872" s="5">
        <v>44306</v>
      </c>
      <c r="R872" s="2" t="s">
        <v>104</v>
      </c>
      <c r="S872" s="2">
        <v>1978</v>
      </c>
      <c r="T872" s="2">
        <v>2021</v>
      </c>
      <c r="U872" s="2">
        <v>19</v>
      </c>
      <c r="V872" s="2">
        <v>5</v>
      </c>
      <c r="W872" s="2">
        <v>-0.69999647054671232</v>
      </c>
      <c r="X872" s="2">
        <v>-0.83333333333333326</v>
      </c>
      <c r="Y872" s="2">
        <v>-0.86290322580645162</v>
      </c>
      <c r="Z872" s="2">
        <v>-0.87121212121212133</v>
      </c>
      <c r="AA872" s="2">
        <v>-0.66666666666666663</v>
      </c>
      <c r="AB872" s="2">
        <v>1.25</v>
      </c>
      <c r="AC872" s="2">
        <v>1.32</v>
      </c>
      <c r="AD872" s="2">
        <v>1.36</v>
      </c>
      <c r="AE872" s="2">
        <v>0.51</v>
      </c>
      <c r="AF872">
        <v>0.17</v>
      </c>
      <c r="AG872" s="2"/>
      <c r="AH872" s="2"/>
      <c r="AI872" s="2"/>
      <c r="AJ872" s="2"/>
    </row>
    <row r="873" spans="1:36" x14ac:dyDescent="0.2">
      <c r="A873" s="2" t="s">
        <v>2823</v>
      </c>
      <c r="B873" s="2" t="s">
        <v>2824</v>
      </c>
      <c r="C873" s="2" t="s">
        <v>2825</v>
      </c>
      <c r="D873" s="2" t="s">
        <v>149</v>
      </c>
      <c r="E873" s="2" t="s">
        <v>44</v>
      </c>
      <c r="F873" s="2" t="s">
        <v>566</v>
      </c>
      <c r="G873">
        <v>240.5</v>
      </c>
      <c r="H873">
        <v>92.84</v>
      </c>
      <c r="I873">
        <v>13.851800000000001</v>
      </c>
      <c r="J873">
        <v>60.302</v>
      </c>
      <c r="K873">
        <v>3.9211</v>
      </c>
      <c r="L873">
        <v>5</v>
      </c>
      <c r="M873">
        <v>2.1100000000000001E-2</v>
      </c>
      <c r="N873" s="5">
        <v>44252</v>
      </c>
      <c r="O873">
        <v>236.45</v>
      </c>
      <c r="P873" s="5">
        <v>44306</v>
      </c>
      <c r="Q873" s="5">
        <v>44306</v>
      </c>
      <c r="R873" s="2" t="s">
        <v>104</v>
      </c>
      <c r="S873" s="2">
        <v>1984</v>
      </c>
      <c r="T873" s="2">
        <v>2021</v>
      </c>
      <c r="U873" s="2">
        <v>16</v>
      </c>
      <c r="V873" s="2">
        <v>3</v>
      </c>
      <c r="W873" s="2">
        <v>0.25</v>
      </c>
      <c r="X873" s="2">
        <v>-0.56521739130434778</v>
      </c>
      <c r="Y873" s="2">
        <v>-0.67948717948717952</v>
      </c>
      <c r="Z873" s="2">
        <v>-0.72527472527472525</v>
      </c>
      <c r="AA873" s="2">
        <v>-0.74226804123711343</v>
      </c>
      <c r="AB873" s="2">
        <v>4.3</v>
      </c>
      <c r="AC873" s="2">
        <v>4.55</v>
      </c>
      <c r="AD873" s="2">
        <v>4.75</v>
      </c>
      <c r="AE873" s="2">
        <v>4.8499999999999996</v>
      </c>
      <c r="AF873">
        <v>1.25</v>
      </c>
      <c r="AG873" s="2">
        <v>0.89583333333333337</v>
      </c>
      <c r="AH873" s="2">
        <v>-1.6851851851851851</v>
      </c>
      <c r="AI873" s="2">
        <v>0.25815217391304351</v>
      </c>
      <c r="AJ873" s="2"/>
    </row>
    <row r="874" spans="1:36" x14ac:dyDescent="0.2">
      <c r="A874" s="2" t="s">
        <v>2826</v>
      </c>
      <c r="B874" s="2" t="s">
        <v>2827</v>
      </c>
      <c r="C874" s="2" t="s">
        <v>2828</v>
      </c>
      <c r="D874" s="2" t="s">
        <v>149</v>
      </c>
      <c r="E874" s="2" t="s">
        <v>36</v>
      </c>
      <c r="F874" s="2" t="s">
        <v>2251</v>
      </c>
      <c r="G874">
        <v>24.69</v>
      </c>
      <c r="H874">
        <v>14.14</v>
      </c>
      <c r="I874">
        <v>137.941</v>
      </c>
      <c r="J874">
        <v>9.6739999999999995</v>
      </c>
      <c r="K874">
        <v>2.4240200000000001</v>
      </c>
      <c r="L874">
        <v>1.64</v>
      </c>
      <c r="M874">
        <v>6.9900000000000004E-2</v>
      </c>
      <c r="N874" s="5">
        <v>44266</v>
      </c>
      <c r="O874">
        <v>23.45</v>
      </c>
      <c r="P874" s="5">
        <v>44306</v>
      </c>
      <c r="Q874" s="5">
        <v>44306</v>
      </c>
      <c r="R874" s="2" t="s">
        <v>104</v>
      </c>
      <c r="S874" s="2">
        <v>1983</v>
      </c>
      <c r="T874" s="2">
        <v>2021</v>
      </c>
      <c r="U874" s="2">
        <v>24</v>
      </c>
      <c r="V874" s="2">
        <v>6</v>
      </c>
      <c r="W874" s="2">
        <v>1.739176910742918</v>
      </c>
      <c r="X874" s="2">
        <v>-0.79060265577119515</v>
      </c>
      <c r="Y874" s="2">
        <v>-0.75595238095238104</v>
      </c>
      <c r="Z874" s="2">
        <v>-0.69852941176470595</v>
      </c>
      <c r="AA874" s="2">
        <v>-0.74375000000000002</v>
      </c>
      <c r="AB874" s="2">
        <v>1.2</v>
      </c>
      <c r="AC874" s="2">
        <v>1.36</v>
      </c>
      <c r="AD874" s="2">
        <v>1.52</v>
      </c>
      <c r="AE874" s="2">
        <v>1.6</v>
      </c>
      <c r="AF874">
        <v>0.41</v>
      </c>
      <c r="AG874" s="2">
        <v>0.46153846153846151</v>
      </c>
      <c r="AH874" s="2"/>
      <c r="AI874" s="2"/>
      <c r="AJ874" s="2"/>
    </row>
    <row r="875" spans="1:36" x14ac:dyDescent="0.2">
      <c r="A875" s="2" t="s">
        <v>2829</v>
      </c>
      <c r="B875" s="2" t="s">
        <v>2830</v>
      </c>
      <c r="C875" s="2" t="s">
        <v>2831</v>
      </c>
      <c r="D875" s="2" t="s">
        <v>149</v>
      </c>
      <c r="E875" s="2" t="s">
        <v>40</v>
      </c>
      <c r="F875" s="2" t="s">
        <v>338</v>
      </c>
      <c r="G875">
        <v>282.77</v>
      </c>
      <c r="H875">
        <v>131.56</v>
      </c>
      <c r="J875">
        <v>13.489000000000001</v>
      </c>
      <c r="K875">
        <v>18.527699999999999</v>
      </c>
      <c r="N875" s="5"/>
      <c r="O875">
        <v>249.92</v>
      </c>
      <c r="P875" s="5">
        <v>44306</v>
      </c>
      <c r="Q875" s="5">
        <v>44306</v>
      </c>
      <c r="R875" s="2" t="s">
        <v>1421</v>
      </c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G875" s="2"/>
      <c r="AH875" s="2"/>
      <c r="AI875" s="2"/>
      <c r="AJ875" s="2"/>
    </row>
    <row r="876" spans="1:36" x14ac:dyDescent="0.2">
      <c r="A876" s="2" t="s">
        <v>2832</v>
      </c>
      <c r="B876" s="2" t="s">
        <v>2833</v>
      </c>
      <c r="C876" s="2" t="s">
        <v>2834</v>
      </c>
      <c r="D876" s="2" t="s">
        <v>149</v>
      </c>
      <c r="E876" s="2" t="s">
        <v>44</v>
      </c>
      <c r="F876" s="2" t="s">
        <v>2304</v>
      </c>
      <c r="G876">
        <v>143.88</v>
      </c>
      <c r="H876">
        <v>59.75</v>
      </c>
      <c r="J876">
        <v>-3.2909999999999999</v>
      </c>
      <c r="N876" s="5">
        <v>43886</v>
      </c>
      <c r="O876">
        <v>121.64</v>
      </c>
      <c r="P876" s="5">
        <v>44306</v>
      </c>
      <c r="Q876" s="5">
        <v>44306</v>
      </c>
      <c r="R876" s="2" t="s">
        <v>104</v>
      </c>
      <c r="S876" s="2">
        <v>2007</v>
      </c>
      <c r="T876" s="2">
        <v>2020</v>
      </c>
      <c r="U876" s="2">
        <v>4</v>
      </c>
      <c r="V876" s="2">
        <v>7</v>
      </c>
      <c r="W876" s="2">
        <v>-0.83333333333333337</v>
      </c>
      <c r="X876" s="2">
        <v>-0.8571428571428571</v>
      </c>
      <c r="Y876" s="2">
        <v>-0.66666666666666663</v>
      </c>
      <c r="Z876" s="2">
        <v>-0.5</v>
      </c>
      <c r="AA876" s="2">
        <v>-0.73333333333333328</v>
      </c>
      <c r="AB876" s="2">
        <v>2</v>
      </c>
      <c r="AC876" s="2">
        <v>2.75</v>
      </c>
      <c r="AD876" s="2">
        <v>3.75</v>
      </c>
      <c r="AE876" s="2">
        <v>1</v>
      </c>
      <c r="AG876" s="2">
        <v>0.27397260273972601</v>
      </c>
      <c r="AH876" s="2">
        <v>0.5</v>
      </c>
      <c r="AI876" s="2">
        <v>3.125</v>
      </c>
      <c r="AJ876" s="2"/>
    </row>
    <row r="877" spans="1:36" x14ac:dyDescent="0.2">
      <c r="A877" s="2" t="s">
        <v>2835</v>
      </c>
      <c r="B877" s="2" t="s">
        <v>2836</v>
      </c>
      <c r="C877" s="2" t="s">
        <v>2837</v>
      </c>
      <c r="D877" s="2" t="s">
        <v>149</v>
      </c>
      <c r="E877" s="2" t="s">
        <v>501</v>
      </c>
      <c r="F877" s="2" t="s">
        <v>1584</v>
      </c>
      <c r="G877">
        <v>76.44</v>
      </c>
      <c r="H877">
        <v>56.07</v>
      </c>
      <c r="I877">
        <v>25.645199999999999</v>
      </c>
      <c r="J877">
        <v>27.141999999999999</v>
      </c>
      <c r="K877">
        <v>2.6361400000000001</v>
      </c>
      <c r="L877">
        <v>1.83</v>
      </c>
      <c r="M877">
        <v>2.5600000000000001E-2</v>
      </c>
      <c r="N877" s="5">
        <v>44267</v>
      </c>
      <c r="O877">
        <v>71.55</v>
      </c>
      <c r="P877" s="5">
        <v>44306</v>
      </c>
      <c r="Q877" s="5">
        <v>44306</v>
      </c>
      <c r="R877" s="2" t="s">
        <v>104</v>
      </c>
      <c r="S877" s="2">
        <v>1985</v>
      </c>
      <c r="T877" s="2">
        <v>2021</v>
      </c>
      <c r="U877" s="2">
        <v>31</v>
      </c>
      <c r="V877" s="2">
        <v>5</v>
      </c>
      <c r="W877" s="2">
        <v>4.0909090909090944E-2</v>
      </c>
      <c r="X877" s="2">
        <v>-0.6183333333333334</v>
      </c>
      <c r="Y877" s="2">
        <v>-0.66323529411764715</v>
      </c>
      <c r="Z877" s="2">
        <v>-0.6986842105263158</v>
      </c>
      <c r="AA877" s="2">
        <v>-0.73372093023255813</v>
      </c>
      <c r="AB877" s="2">
        <v>1.44</v>
      </c>
      <c r="AC877" s="2">
        <v>1.52</v>
      </c>
      <c r="AD877" s="2">
        <v>1.62</v>
      </c>
      <c r="AE877" s="2">
        <v>1.72</v>
      </c>
      <c r="AF877">
        <v>0.45800000000000002</v>
      </c>
      <c r="AG877" s="2">
        <v>0.62608695652173918</v>
      </c>
      <c r="AH877" s="2">
        <v>0.60799999999999998</v>
      </c>
      <c r="AI877" s="2">
        <v>0.62307692307692308</v>
      </c>
      <c r="AJ877" s="2"/>
    </row>
    <row r="878" spans="1:36" x14ac:dyDescent="0.2">
      <c r="A878" s="2" t="s">
        <v>2838</v>
      </c>
      <c r="B878" s="2" t="s">
        <v>2839</v>
      </c>
      <c r="C878" s="2" t="s">
        <v>2840</v>
      </c>
      <c r="D878" s="2" t="s">
        <v>149</v>
      </c>
      <c r="E878" s="2" t="s">
        <v>40</v>
      </c>
      <c r="F878" s="2" t="s">
        <v>41</v>
      </c>
      <c r="G878">
        <v>154.93</v>
      </c>
      <c r="H878">
        <v>80.45</v>
      </c>
      <c r="I878">
        <v>49.467799999999997</v>
      </c>
      <c r="J878">
        <v>10.599</v>
      </c>
      <c r="K878">
        <v>11.663399999999999</v>
      </c>
      <c r="N878" s="5">
        <v>44144</v>
      </c>
      <c r="O878">
        <v>123.62</v>
      </c>
      <c r="P878" s="5">
        <v>44306</v>
      </c>
      <c r="Q878" s="5">
        <v>44306</v>
      </c>
      <c r="R878" s="2" t="s">
        <v>104</v>
      </c>
      <c r="S878" s="2">
        <v>2005</v>
      </c>
      <c r="T878" s="2">
        <v>2020</v>
      </c>
      <c r="U878" s="2">
        <v>15</v>
      </c>
      <c r="V878" s="2">
        <v>0</v>
      </c>
      <c r="W878" s="2">
        <v>4.8076923076923075</v>
      </c>
      <c r="X878" s="2">
        <v>0.55670103092783507</v>
      </c>
      <c r="Y878" s="2">
        <v>0.23770491803278693</v>
      </c>
      <c r="Z878" s="2">
        <v>9.4202898550724723E-2</v>
      </c>
      <c r="AA878" s="2">
        <v>2.721088435374152E-2</v>
      </c>
      <c r="AB878" s="2">
        <v>1.38</v>
      </c>
      <c r="AC878" s="2">
        <v>1.43</v>
      </c>
      <c r="AD878" s="2">
        <v>1.47</v>
      </c>
      <c r="AE878" s="2">
        <v>1.51</v>
      </c>
      <c r="AG878" s="2">
        <v>0.6</v>
      </c>
      <c r="AH878" s="2">
        <v>0.7944444444444444</v>
      </c>
      <c r="AI878" s="2">
        <v>0.42</v>
      </c>
      <c r="AJ878" s="2">
        <v>0.4870967741935483</v>
      </c>
    </row>
    <row r="879" spans="1:36" x14ac:dyDescent="0.2">
      <c r="A879" s="2" t="s">
        <v>2841</v>
      </c>
      <c r="B879" s="2" t="s">
        <v>2842</v>
      </c>
      <c r="C879" s="2" t="s">
        <v>2843</v>
      </c>
      <c r="D879" s="2" t="s">
        <v>149</v>
      </c>
      <c r="E879" s="2" t="s">
        <v>52</v>
      </c>
      <c r="F879" s="2" t="s">
        <v>61</v>
      </c>
      <c r="G879">
        <v>108.84</v>
      </c>
      <c r="H879">
        <v>56.63</v>
      </c>
      <c r="I879">
        <v>76.849999999999994</v>
      </c>
      <c r="J879">
        <v>16.457000000000001</v>
      </c>
      <c r="K879">
        <v>6.5376399999999997</v>
      </c>
      <c r="L879">
        <v>1.1200000000000001</v>
      </c>
      <c r="M879">
        <v>1.04E-2</v>
      </c>
      <c r="N879" s="5">
        <v>44244</v>
      </c>
      <c r="O879">
        <v>107.59</v>
      </c>
      <c r="P879" s="5">
        <v>44306</v>
      </c>
      <c r="Q879" s="5">
        <v>44306</v>
      </c>
      <c r="R879" s="2" t="s">
        <v>104</v>
      </c>
      <c r="S879" s="2">
        <v>2012</v>
      </c>
      <c r="T879" s="2">
        <v>2021</v>
      </c>
      <c r="U879" s="2">
        <v>8</v>
      </c>
      <c r="V879" s="2">
        <v>1</v>
      </c>
      <c r="W879" s="2">
        <v>-0.30693069306930693</v>
      </c>
      <c r="X879" s="2">
        <v>-0.45312499999999994</v>
      </c>
      <c r="Y879" s="2">
        <v>-0.54838709677419351</v>
      </c>
      <c r="Z879" s="2">
        <v>-0.66666666666666663</v>
      </c>
      <c r="AA879" s="2">
        <v>-0.73076923076923073</v>
      </c>
      <c r="AB879" s="2">
        <v>0.72</v>
      </c>
      <c r="AC879" s="2">
        <v>0.84</v>
      </c>
      <c r="AD879" s="2">
        <v>0.96</v>
      </c>
      <c r="AE879" s="2">
        <v>1.04</v>
      </c>
      <c r="AF879">
        <v>0.28000000000000003</v>
      </c>
      <c r="AG879" s="2">
        <v>0.4</v>
      </c>
      <c r="AH879" s="2">
        <v>0.27999999999999997</v>
      </c>
      <c r="AI879" s="2">
        <v>0.43636363636363629</v>
      </c>
      <c r="AJ879" s="2"/>
    </row>
    <row r="880" spans="1:36" x14ac:dyDescent="0.2">
      <c r="A880" s="2" t="s">
        <v>2844</v>
      </c>
      <c r="B880" s="2" t="s">
        <v>2845</v>
      </c>
      <c r="C880" s="2" t="s">
        <v>2846</v>
      </c>
      <c r="D880" s="2" t="s">
        <v>149</v>
      </c>
      <c r="E880" s="2" t="s">
        <v>40</v>
      </c>
      <c r="F880" s="2" t="s">
        <v>486</v>
      </c>
      <c r="G880">
        <v>26.96</v>
      </c>
      <c r="H880">
        <v>14.22</v>
      </c>
      <c r="I880">
        <v>22.4739</v>
      </c>
      <c r="J880">
        <v>28.263000000000002</v>
      </c>
      <c r="K880">
        <v>0.83890600000000004</v>
      </c>
      <c r="L880">
        <v>1</v>
      </c>
      <c r="M880">
        <v>4.2200000000000001E-2</v>
      </c>
      <c r="N880" s="5">
        <v>44285</v>
      </c>
      <c r="O880">
        <v>23.71</v>
      </c>
      <c r="P880" s="5">
        <v>44306</v>
      </c>
      <c r="Q880" s="5">
        <v>44306</v>
      </c>
      <c r="R880" s="2" t="s">
        <v>104</v>
      </c>
      <c r="S880" s="2">
        <v>1978</v>
      </c>
      <c r="T880" s="2">
        <v>2021</v>
      </c>
      <c r="U880" s="2">
        <v>13</v>
      </c>
      <c r="V880" s="2">
        <v>6</v>
      </c>
      <c r="W880" s="2">
        <v>-0.7153786602304294</v>
      </c>
      <c r="X880" s="2">
        <v>-0.62351665562315517</v>
      </c>
      <c r="Y880" s="2">
        <v>-0.69590813993091027</v>
      </c>
      <c r="Z880" s="2">
        <v>-0.75</v>
      </c>
      <c r="AA880" s="2">
        <v>-0.75</v>
      </c>
      <c r="AB880" s="2">
        <v>1.002</v>
      </c>
      <c r="AC880" s="2">
        <v>1</v>
      </c>
      <c r="AD880" s="2">
        <v>1</v>
      </c>
      <c r="AE880" s="2">
        <v>1</v>
      </c>
      <c r="AF880">
        <v>0.25</v>
      </c>
      <c r="AG880" s="2"/>
      <c r="AH880" s="2">
        <v>0.7142857142857143</v>
      </c>
      <c r="AI880" s="2">
        <v>0.17241379310344829</v>
      </c>
      <c r="AJ880" s="2"/>
    </row>
    <row r="881" spans="1:36" x14ac:dyDescent="0.2">
      <c r="A881" s="2" t="s">
        <v>2847</v>
      </c>
      <c r="B881" s="2" t="s">
        <v>2848</v>
      </c>
      <c r="C881" s="2" t="s">
        <v>2848</v>
      </c>
      <c r="D881" s="2" t="s">
        <v>149</v>
      </c>
      <c r="E881" s="2" t="s">
        <v>40</v>
      </c>
      <c r="F881" s="2" t="s">
        <v>600</v>
      </c>
      <c r="G881">
        <v>639.49</v>
      </c>
      <c r="H881">
        <v>271</v>
      </c>
      <c r="I881">
        <v>60.4251</v>
      </c>
      <c r="J881">
        <v>33.289000000000001</v>
      </c>
      <c r="K881">
        <v>18.532800000000002</v>
      </c>
      <c r="L881">
        <v>3.28</v>
      </c>
      <c r="M881">
        <v>5.3E-3</v>
      </c>
      <c r="N881" s="5">
        <v>44319</v>
      </c>
      <c r="O881">
        <v>616.94000000000005</v>
      </c>
      <c r="P881" s="5">
        <v>44306</v>
      </c>
      <c r="Q881" s="5">
        <v>44306</v>
      </c>
      <c r="R881" s="2" t="s">
        <v>1421</v>
      </c>
      <c r="S881" s="2">
        <v>2008</v>
      </c>
      <c r="T881" s="2">
        <v>2020</v>
      </c>
      <c r="U881" s="2">
        <v>8</v>
      </c>
      <c r="V881" s="2">
        <v>4</v>
      </c>
      <c r="W881" s="2">
        <v>6.7304582210242589</v>
      </c>
      <c r="X881" s="2">
        <v>3.0623229461756374</v>
      </c>
      <c r="Y881" s="2">
        <v>2.5363748458692967</v>
      </c>
      <c r="Z881" s="2">
        <v>1.1943381790359602</v>
      </c>
      <c r="AA881" s="2">
        <v>-0.19347581552305967</v>
      </c>
      <c r="AB881" s="2">
        <v>1.3069999999999999</v>
      </c>
      <c r="AC881" s="2">
        <v>1.718</v>
      </c>
      <c r="AD881" s="2">
        <v>3.556</v>
      </c>
      <c r="AE881" s="2">
        <v>2.8679999999999999</v>
      </c>
      <c r="AG881" s="2">
        <v>0.266734693877551</v>
      </c>
      <c r="AH881" s="2">
        <v>0.29118644067796606</v>
      </c>
      <c r="AI881" s="2">
        <v>0.58295081967213114</v>
      </c>
      <c r="AJ881" s="2"/>
    </row>
  </sheetData>
  <phoneticPr fontId="2" type="noConversion"/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9D628-AEBB-4FCC-BF7E-CEA1C7FFD85E}">
  <dimension ref="B2:C2"/>
  <sheetViews>
    <sheetView showGridLines="0" workbookViewId="0">
      <selection activeCell="H27" sqref="H27"/>
    </sheetView>
  </sheetViews>
  <sheetFormatPr baseColWidth="10" defaultRowHeight="12.75" x14ac:dyDescent="0.2"/>
  <cols>
    <col min="2" max="2" width="17" customWidth="1"/>
    <col min="3" max="3" width="12.140625" bestFit="1" customWidth="1"/>
  </cols>
  <sheetData>
    <row r="2" spans="2:3" ht="15.75" x14ac:dyDescent="0.25">
      <c r="B2" s="4" t="s">
        <v>18</v>
      </c>
      <c r="C2" s="3" t="str">
        <f ca="1">LEFT(CELL("filename",$A$1),FIND("[",CELL("filename",$A$1),1)-1)</f>
        <v>C:\MyRepositories\PY_FinanceFundamentals\MyFinanceFundamentals\src\export\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9 8 8 2 3 3 6 - 0 4 5 c - 4 6 a 2 - b c b 7 - d a 7 3 5 c 6 1 e e b 8 "   x m l n s = " h t t p : / / s c h e m a s . m i c r o s o f t . c o m / D a t a M a s h u p " > A A A A A F s F A A B Q S w M E F A A C A A g A F J i V U q A S L E C k A A A A 9 Q A A A B I A H A B D b 2 5 m a W c v U G F j a 2 F n Z S 5 4 b W w g o h g A K K A U A A A A A A A A A A A A A A A A A A A A A A A A A A A A h Y + x D o I w G I R f h X S n L X V R 8 l M G F g d J T E y M a 9 N W a I R i a L G 8 m 4 O P 5 C u I U d T N 8 b 6 7 S + 7 u 1 x v k Y 9 t E F 9 0 7 0 9 k M J Z i i S F v Z K W O r D A 3 + G C 9 R z m E r 5 E l U O p r C 1 q W j M x m q v T + n h I Q Q c F j g r q 8 I o z Q h h 3 K z k 7 V u R W y s 8 8 J K j T 4 t 9 b + F O O x f Y z j D q w Q z y j A F M j M o j f 3 6 b J r 7 d H 8 g F E P j h 1 5 z p e N i D W S W Q N 4 X + A N Q S w M E F A A C A A g A F J i V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S Y l V K b X P L U V Q I A A C w I A A A T A B w A R m 9 y b X V s Y X M v U 2 V j d G l v b j E u b S C i G A A o o B Q A A A A A A A A A A A A A A A A A A A A A A A A A A A D l l N + K G j E U x u 8 F 3 y F M o S g M o r N r 3 b L M R a v r O r S I 2 5 E t i 4 j E m a O G z S S S Z F x F f J s + Q 1 9 g X 6 y J r n 8 W M 2 o v e l V v D O f 7 n Z M v J 5 k j I V K E M x R u / i u 3 + V w + J y d Y Q I y a h G E W E U w l 8 h E F l U P 6 1 y Q U p l h N d O h u H g E t 1 V M h g K m f X D w P O X 8 u F J e 9 N k 7 A d w z Z 0 a T T X / X q n C k N 9 Z d l s 6 Z p w i p 9 N / e Q A q W g K 9 X l r N T g U Z p o p m D y S m 8 J s r D b 7 y N y Y D 7 l Q g 1 G O 1 + l S M 6 c o t t r A C U J U S B 8 5 9 Z x 0 W Y H 6 V / V X H T H I h 4 T N v Y r X t V z 0 U P K F Y R q Q c H f L 0 t t z q B f d N c H / O C 0 X n 9 P Q K A x S J W O F K A W 4 B i E o 3 1 2 8 V D T H c E T n b o J y 8 L m F C 7 q v c W / U B p G m G I h f S X S g 7 r 3 8 P q L 6 R T t E 3 U X 0 3 3 B r s B M j r h I N s a 1 B r K Q 6 c N d L p 0 g D N r 6 o E q T S M F c r V y 0 d E z b j 4 K b 6 4 k W R 4 K 5 c S 6 O w g G L U 6 n E M d 8 i 4 4 k a V L 2 t w N J k C G I t f e c v d q E D P 7 B + V h b l q 3 4 q j 5 i m Y M s S J I I u N 4 h t M y x V g 8 x I D C w + I z 8 R o O e Y B l Y 7 D 7 F e r 4 F u m O X t G y w y M q z h J h H r r Z 4 A m 1 Y H T H 2 6 L p n 7 P f R h F 7 U Q s E g A l l a t A W s N r O K 9 4 C 9 q E h I t d k B E + k P C Y 7 A Q x k D t E q h 6 D q I a u r q k U j Z j 2 j D w y l 7 F 0 v a 9 X K m d l m 9 O y 5 9 P y l 7 Z 9 h z x g q f q s I D t A O + p m 4 u o r N a / o 9 b 9 O E + V L d S q m M 8 R l s 8 Y P 4 e j f v s 1 / K t J b + r 9 1 b Q 3 4 z 7 e m j o z 5 q / / q y n f C B 6 b Z J w K k K b C C T l j r O x 0 2 4 h b F f W D y X o v f w B Q S w E C L Q A U A A I A C A A U m J V S o B I s Q K Q A A A D 1 A A A A E g A A A A A A A A A A A A A A A A A A A A A A Q 2 9 u Z m l n L 1 B h Y 2 t h Z 2 U u e G 1 s U E s B A i 0 A F A A C A A g A F J i V U g / K 6 a u k A A A A 6 Q A A A B M A A A A A A A A A A A A A A A A A 8 A A A A F t D b 2 5 0 Z W 5 0 X 1 R 5 c G V z X S 5 4 b W x Q S w E C L Q A U A A I A C A A U m J V S m 1 z y 1 F U C A A A s C A A A E w A A A A A A A A A A A A A A A A D h A Q A A R m 9 y b X V s Y X M v U 2 V j d G l v b j E u b V B L B Q Y A A A A A A w A D A M I A A A C D B A A A A A A R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K i k A A A A A A A A I K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m l u Y W 5 j a W F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Q 2 9 s d W 1 u V H l w Z X M i I F Z h b H V l P S J z Q m d Z R 0 J n W U d C U V V G Q l F V R k J R a 0 Z D U W t H Q X d N R E F 3 U U V C Q V F F Q l F V R k J R V U V C Q V F F Q k E 9 P S I g L z 4 8 R W 5 0 c n k g V H l w Z T 0 i R m l s b E x h c 3 R V c G R h d G V k I i B W Y W x 1 Z T 0 i Z D I w M j E t M D Q t M j F U M T c 6 M D A 6 N D E u M j c 4 O T M 2 M 1 o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R X J y b 3 J D b 2 R l I i B W Y W x 1 Z T 0 i c 1 V u a 2 5 v d 2 4 i I C 8 + P E V u d H J 5 I F R 5 c G U 9 I k Z p b G x D b 3 V u d C I g V m F s d W U 9 I m w 4 O D A i I C 8 + P E V u d H J 5 I F R 5 c G U 9 I k Z p b G x U Y X J n Z X Q i I F Z h b H V l P S J z R m l u Y W 5 j a W F s c y I g L z 4 8 R W 5 0 c n k g V H l w Z T 0 i R m l s b G V k Q 2 9 t c G x l d G V S Z X N 1 b H R U b 1 d v c m t z a G V l d C I g V m F s d W U 9 I m w x I i A v P j x F b n R y e S B U e X B l P S J R d W V y e U l E I i B W Y W x 1 Z T 0 i c 2 Y y N j E 3 Y W U 1 L W U x Z G Q t N D h m N y 0 5 Y T V m L T A 2 Z D Q 3 Z D g w Z G Y 4 M i I g L z 4 8 R W 5 0 c n k g V H l w Z T 0 i R m l s b E V y c m 9 y Q 2 9 1 b n Q i I F Z h b H V l P S J s M C I g L z 4 8 R W 5 0 c n k g V H l w Z T 0 i R m l s b E N v b H V t b k 5 h b W V z I i B W Y W x 1 Z T 0 i c 1 s m c X V v d D t J U 0 l O J n F 1 b 3 Q 7 L C Z x d W 9 0 O 1 l h a G 9 v V G l j a 2 V y J n F 1 b 3 Q 7 L C Z x d W 9 0 O 0 5 h b W U m c X V v d D s s J n F 1 b 3 Q 7 Q 3 V y c m V u Y 3 k m c X V v d D s s J n F 1 b 3 Q 7 U 2 V j d G 9 y J n F 1 b 3 Q 7 L C Z x d W 9 0 O 0 l u Z H V z d H J 5 J n F 1 b 3 Q 7 L C Z x d W 9 0 O 0 h p Z 2 h 0 X z U y J n F 1 b 3 Q 7 L C Z x d W 9 0 O 0 x v d 1 8 1 M i Z x d W 9 0 O y w m c X V v d D t Q Z V J h d G l v J n F 1 b 3 Q 7 L C Z x d W 9 0 O 0 J v b 2 t W Y W x 1 Z S Z x d W 9 0 O y w m c X V v d D t Q c m l j Z V R v Q m 9 v a y Z x d W 9 0 O y w m c X V v d D t M Y X N 0 R G l 2 a W R l b m Q m c X V v d D s s J n F 1 b 3 Q 7 T G F z d E R p d m l k Z W 5 k W W l l b G Q m c X V v d D s s J n F 1 b 3 Q 7 T G F z d E R p d m l k Z W 5 k R G F 0 Z S Z x d W 9 0 O y w m c X V v d D t U U 1 Z h b H V l J n F 1 b 3 Q 7 L C Z x d W 9 0 O 0 t l e U R h d G U m c X V v d D s s J n F 1 b 3 Q 7 V F N E Y X R l J n F 1 b 3 Q 7 L C Z x d W 9 0 O 0 l u Z G V 4 T m F t Z c K n I C A w I C A g I C A g I C A m c X V v d D s s J n F 1 b 3 Q 7 R m l y c 3 R E a X Z Z Z W F y J n F 1 b 3 Q 7 L C Z x d W 9 0 O 0 x h c 3 R E a X Z Z Z W F y J n F 1 b 3 Q 7 L C Z x d W 9 0 O 0 R p d k l u Y 3 J l Y X M m c X V v d D s s J n F 1 b 3 Q 7 R G l 2 R G V j c m V h c 2 U m c X V v d D s s J n F 1 b 3 Q 7 R G l 2 R 3 J v d 3 R o U 2 k m c X V v d D s s J n F 1 b 3 Q 7 R G l 2 R 3 J v d 3 R o T G F z d D c m c X V v d D s s J n F 1 b 3 Q 7 R G l 2 R 3 J v d 3 R o T G F z d D U m c X V v d D s s J n F 1 b 3 Q 7 R G l 2 R 3 J v d 3 R o b G F z d D M m c X V v d D s s J n F 1 b 3 Q 7 R G l 2 R 3 J v d 3 R o T G F z d C Z x d W 9 0 O y w m c X V v d D t E a X Z Z Z W F y X z I w M T c m c X V v d D s s J n F 1 b 3 Q 7 R G l 2 W W V h c l 8 y M D E 4 J n F 1 b 3 Q 7 L C Z x d W 9 0 O 0 R p d l l l Y X J f M j A x O S Z x d W 9 0 O y w m c X V v d D t E a X Z Z Z W F y X z I w M j A m c X V v d D s s J n F 1 b 3 Q 7 R G l 2 W W V h c l 8 y M D I x J n F 1 b 3 Q 7 L C Z x d W 9 0 O 1 B h e W 9 1 d F l l Y X J f M j A x N y Z x d W 9 0 O y w m c X V v d D t Q Y X l v d X R Z Z W F y X z I w M T g m c X V v d D s s J n F 1 b 3 Q 7 U G F 5 b 3 V 0 W W V h c l 8 y M D E 5 J n F 1 b 3 Q 7 L C Z x d W 9 0 O 1 B h e W 9 1 d F l l Y X J f M j A y M C Z x d W 9 0 O y w m c X V v d D t Q Y X l v d X R Z Z W F y X z I w M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u Y W 5 j a W F s c y 9 H Z c O k b m R l c n R l c i B U e X A u e 0 l T S U 4 s M H 0 m c X V v d D s s J n F 1 b 3 Q 7 U 2 V j d G l v b j E v R m l u Y W 5 j a W F s c y 9 I w 7 Z o Z X I g Z 2 V z d H V m d G U g S G V h Z G V y L n t Z Y W h v b 1 R p Y 2 t l c i w x f S Z x d W 9 0 O y w m c X V v d D t T Z W N 0 a W 9 u M S 9 G a W 5 h b m N p Y W x z L 0 d l w 6 R u Z G V y d G V y I F R 5 c C 5 7 T m F t Z S w y f S Z x d W 9 0 O y w m c X V v d D t T Z W N 0 a W 9 u M S 9 G a W 5 h b m N p Y W x z L 0 d l w 6 R u Z G V y d G V y I F R 5 c C 5 7 Q 3 V y c m V u Y 3 k s M 3 0 m c X V v d D s s J n F 1 b 3 Q 7 U 2 V j d G l v b j E v R m l u Y W 5 j a W F s c y 9 H Z c O k b m R l c n R l c i B U e X A u e 1 N l Y 3 R v c i w 0 f S Z x d W 9 0 O y w m c X V v d D t T Z W N 0 a W 9 u M S 9 G a W 5 h b m N p Y W x z L 0 d l w 6 R u Z G V y d G V y I F R 5 c C 5 7 S W 5 k d X N 0 c n k s N X 0 m c X V v d D s s J n F 1 b 3 Q 7 U 2 V j d G l v b j E v R m l u Y W 5 j a W F s c y 9 H Z c O k b m R l c n R l c i B U e X A u e 0 h p Z 2 h 0 X z U y L D Z 9 J n F 1 b 3 Q 7 L C Z x d W 9 0 O 1 N l Y 3 R p b 2 4 x L 0 Z p b m F u Y 2 l h b H M v R 2 X D p G 5 k Z X J 0 Z X I g V H l w L n t M b 3 d f N T I s N 3 0 m c X V v d D s s J n F 1 b 3 Q 7 U 2 V j d G l v b j E v R m l u Y W 5 j a W F s c y 9 H Z c O k b m R l c n R l c i B U e X A u e 1 B l U m F 0 a W 8 s O H 0 m c X V v d D s s J n F 1 b 3 Q 7 U 2 V j d G l v b j E v R m l u Y W 5 j a W F s c y 9 H Z c O k b m R l c n R l c i B U e X A u e 0 J v b 2 t W Y W x 1 Z S w 5 f S Z x d W 9 0 O y w m c X V v d D t T Z W N 0 a W 9 u M S 9 G a W 5 h b m N p Y W x z L 0 d l w 6 R u Z G V y d G V y I F R 5 c C 5 7 U H J p Y 2 V U b 0 J v b 2 s s M T B 9 J n F 1 b 3 Q 7 L C Z x d W 9 0 O 1 N l Y 3 R p b 2 4 x L 0 Z p b m F u Y 2 l h b H M v R 2 X D p G 5 k Z X J 0 Z X I g V H l w L n t M Y X N 0 R G l 2 a W R l b m Q s M T F 9 J n F 1 b 3 Q 7 L C Z x d W 9 0 O 1 N l Y 3 R p b 2 4 x L 0 Z p b m F u Y 2 l h b H M v R 2 X D p G 5 k Z X J 0 Z X I g V H l w L n t M Y X N 0 R G l 2 a W R l b m R Z a W V s Z C w x M n 0 m c X V v d D s s J n F 1 b 3 Q 7 U 2 V j d G l v b j E v R m l u Y W 5 j a W F s c y 9 H Z c O k b m R l c n R l c i B U e X A u e 0 x h c 3 R E a X Z p Z G V u Z E R h d G U s M T N 9 J n F 1 b 3 Q 7 L C Z x d W 9 0 O 1 N l Y 3 R p b 2 4 x L 0 Z p b m F u Y 2 l h b H M v R 2 X D p G 5 k Z X J 0 Z X I g V H l w L n t U U 1 Z h b H V l L D E 0 f S Z x d W 9 0 O y w m c X V v d D t T Z W N 0 a W 9 u M S 9 G a W 5 h b m N p Y W x z L 0 d l w 6 R u Z G V y d G V y I F R 5 c C 5 7 S 2 V 5 R G F 0 Z S w x N X 0 m c X V v d D s s J n F 1 b 3 Q 7 U 2 V j d G l v b j E v R m l u Y W 5 j a W F s c y 9 H Z c O k b m R l c n R l c i B U e X A u e 1 R T R G F 0 Z S w x N n 0 m c X V v d D s s J n F 1 b 3 Q 7 U 2 V j d G l v b j E v R m l u Y W 5 j a W F s c y 9 I w 7 Z o Z X I g Z 2 V z d H V m d G U g S G V h Z G V y L n t J b m R l e E 5 h b W X C p y A g M C A g I C A g I C A g L D E 3 f S Z x d W 9 0 O y w m c X V v d D t T Z W N 0 a W 9 u M S 9 G a W 5 h b m N p Y W x z L 0 d l w 6 R u Z G V y d G V y I F R 5 c C 5 7 R m l y c 3 R E a X Z Z Z W F y L D E 4 f S Z x d W 9 0 O y w m c X V v d D t T Z W N 0 a W 9 u M S 9 G a W 5 h b m N p Y W x z L 0 d l w 6 R u Z G V y d G V y I F R 5 c C 5 7 T G F z d E R p d l l l Y X I s M T l 9 J n F 1 b 3 Q 7 L C Z x d W 9 0 O 1 N l Y 3 R p b 2 4 x L 0 Z p b m F u Y 2 l h b H M v R 2 X D p G 5 k Z X J 0 Z X I g V H l w L n t E a X Z J b m N y Z W F z L D I w f S Z x d W 9 0 O y w m c X V v d D t T Z W N 0 a W 9 u M S 9 G a W 5 h b m N p Y W x z L 0 d l w 6 R u Z G V y d G V y I F R 5 c C 5 7 R G l 2 R G V j c m V h c 2 U s M j F 9 J n F 1 b 3 Q 7 L C Z x d W 9 0 O 1 N l Y 3 R p b 2 4 x L 0 Z p b m F u Y 2 l h b H M v R 2 X D p G 5 k Z X J 0 Z X I g V H l w L n t E a X Z H c m 9 3 d G h T a S w y M n 0 m c X V v d D s s J n F 1 b 3 Q 7 U 2 V j d G l v b j E v R m l u Y W 5 j a W F s c y 9 H Z c O k b m R l c n R l c i B U e X A u e 0 R p d k d y b 3 d 0 a E x h c 3 Q 3 L D I z f S Z x d W 9 0 O y w m c X V v d D t T Z W N 0 a W 9 u M S 9 G a W 5 h b m N p Y W x z L 0 d l w 6 R u Z G V y d G V y I F R 5 c C 5 7 R G l 2 R 3 J v d 3 R o T G F z d D U s M j R 9 J n F 1 b 3 Q 7 L C Z x d W 9 0 O 1 N l Y 3 R p b 2 4 x L 0 Z p b m F u Y 2 l h b H M v R 2 X D p G 5 k Z X J 0 Z X I g V H l w L n t E a X Z H c m 9 3 d G h s Y X N 0 M y w y N X 0 m c X V v d D s s J n F 1 b 3 Q 7 U 2 V j d G l v b j E v R m l u Y W 5 j a W F s c y 9 H Z c O k b m R l c n R l c i B U e X A u e 0 R p d k d y b 3 d 0 a E x h c 3 Q s M j Z 9 J n F 1 b 3 Q 7 L C Z x d W 9 0 O 1 N l Y 3 R p b 2 4 x L 0 Z p b m F u Y 2 l h b H M v R 2 X D p G 5 k Z X J 0 Z X I g V H l w L n t E a X Z Z Z W F y X z I w M T c s M j d 9 J n F 1 b 3 Q 7 L C Z x d W 9 0 O 1 N l Y 3 R p b 2 4 x L 0 Z p b m F u Y 2 l h b H M v R 2 X D p G 5 k Z X J 0 Z X I g V H l w L n t E a X Z Z Z W F y X z I w M T g s M j h 9 J n F 1 b 3 Q 7 L C Z x d W 9 0 O 1 N l Y 3 R p b 2 4 x L 0 Z p b m F u Y 2 l h b H M v R 2 X D p G 5 k Z X J 0 Z X I g V H l w L n t E a X Z Z Z W F y X z I w M T k s M j l 9 J n F 1 b 3 Q 7 L C Z x d W 9 0 O 1 N l Y 3 R p b 2 4 x L 0 Z p b m F u Y 2 l h b H M v R 2 X D p G 5 k Z X J 0 Z X I g V H l w L n t E a X Z Z Z W F y X z I w M j A s M z B 9 J n F 1 b 3 Q 7 L C Z x d W 9 0 O 1 N l Y 3 R p b 2 4 x L 0 Z p b m F u Y 2 l h b H M v R 2 X D p G 5 k Z X J 0 Z X I g V H l w L n t E a X Z Z Z W F y X z I w M j E s M z F 9 J n F 1 b 3 Q 7 L C Z x d W 9 0 O 1 N l Y 3 R p b 2 4 x L 0 Z p b m F u Y 2 l h b H M v R 2 X D p G 5 k Z X J 0 Z X I g V H l w L n t Q Y X l v d X R Z Z W F y X z I w M T c s M z J 9 J n F 1 b 3 Q 7 L C Z x d W 9 0 O 1 N l Y 3 R p b 2 4 x L 0 Z p b m F u Y 2 l h b H M v R 2 X D p G 5 k Z X J 0 Z X I g V H l w L n t Q Y X l v d X R Z Z W F y X z I w M T g s M z N 9 J n F 1 b 3 Q 7 L C Z x d W 9 0 O 1 N l Y 3 R p b 2 4 x L 0 Z p b m F u Y 2 l h b H M v R 2 X D p G 5 k Z X J 0 Z X I g V H l w L n t Q Y X l v d X R Z Z W F y X z I w M T k s M z R 9 J n F 1 b 3 Q 7 L C Z x d W 9 0 O 1 N l Y 3 R p b 2 4 x L 0 Z p b m F u Y 2 l h b H M v R 2 X D p G 5 k Z X J 0 Z X I g V H l w L n t Q Y X l v d X R Z Z W F y X z I w M j A s M z V 9 J n F 1 b 3 Q 7 L C Z x d W 9 0 O 1 N l Y 3 R p b 2 4 x L 0 Z p b m F u Y 2 l h b H M v R 2 X D p G 5 k Z X J 0 Z X I g V H l w L n t Q Y X l v d X R Z Z W F y X z I w M j E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9 G a W 5 h b m N p Y W x z L 0 d l w 6 R u Z G V y d G V y I F R 5 c C 5 7 S V N J T i w w f S Z x d W 9 0 O y w m c X V v d D t T Z W N 0 a W 9 u M S 9 G a W 5 h b m N p Y W x z L 0 j D t m h l c i B n Z X N 0 d W Z 0 Z S B I Z W F k Z X I u e 1 l h a G 9 v V G l j a 2 V y L D F 9 J n F 1 b 3 Q 7 L C Z x d W 9 0 O 1 N l Y 3 R p b 2 4 x L 0 Z p b m F u Y 2 l h b H M v R 2 X D p G 5 k Z X J 0 Z X I g V H l w L n t O Y W 1 l L D J 9 J n F 1 b 3 Q 7 L C Z x d W 9 0 O 1 N l Y 3 R p b 2 4 x L 0 Z p b m F u Y 2 l h b H M v R 2 X D p G 5 k Z X J 0 Z X I g V H l w L n t D d X J y Z W 5 j e S w z f S Z x d W 9 0 O y w m c X V v d D t T Z W N 0 a W 9 u M S 9 G a W 5 h b m N p Y W x z L 0 d l w 6 R u Z G V y d G V y I F R 5 c C 5 7 U 2 V j d G 9 y L D R 9 J n F 1 b 3 Q 7 L C Z x d W 9 0 O 1 N l Y 3 R p b 2 4 x L 0 Z p b m F u Y 2 l h b H M v R 2 X D p G 5 k Z X J 0 Z X I g V H l w L n t J b m R 1 c 3 R y e S w 1 f S Z x d W 9 0 O y w m c X V v d D t T Z W N 0 a W 9 u M S 9 G a W 5 h b m N p Y W x z L 0 d l w 6 R u Z G V y d G V y I F R 5 c C 5 7 S G l n a H R f N T I s N n 0 m c X V v d D s s J n F 1 b 3 Q 7 U 2 V j d G l v b j E v R m l u Y W 5 j a W F s c y 9 H Z c O k b m R l c n R l c i B U e X A u e 0 x v d 1 8 1 M i w 3 f S Z x d W 9 0 O y w m c X V v d D t T Z W N 0 a W 9 u M S 9 G a W 5 h b m N p Y W x z L 0 d l w 6 R u Z G V y d G V y I F R 5 c C 5 7 U G V S Y X R p b y w 4 f S Z x d W 9 0 O y w m c X V v d D t T Z W N 0 a W 9 u M S 9 G a W 5 h b m N p Y W x z L 0 d l w 6 R u Z G V y d G V y I F R 5 c C 5 7 Q m 9 v a 1 Z h b H V l L D l 9 J n F 1 b 3 Q 7 L C Z x d W 9 0 O 1 N l Y 3 R p b 2 4 x L 0 Z p b m F u Y 2 l h b H M v R 2 X D p G 5 k Z X J 0 Z X I g V H l w L n t Q c m l j Z V R v Q m 9 v a y w x M H 0 m c X V v d D s s J n F 1 b 3 Q 7 U 2 V j d G l v b j E v R m l u Y W 5 j a W F s c y 9 H Z c O k b m R l c n R l c i B U e X A u e 0 x h c 3 R E a X Z p Z G V u Z C w x M X 0 m c X V v d D s s J n F 1 b 3 Q 7 U 2 V j d G l v b j E v R m l u Y W 5 j a W F s c y 9 H Z c O k b m R l c n R l c i B U e X A u e 0 x h c 3 R E a X Z p Z G V u Z F l p Z W x k L D E y f S Z x d W 9 0 O y w m c X V v d D t T Z W N 0 a W 9 u M S 9 G a W 5 h b m N p Y W x z L 0 d l w 6 R u Z G V y d G V y I F R 5 c C 5 7 T G F z d E R p d m l k Z W 5 k R G F 0 Z S w x M 3 0 m c X V v d D s s J n F 1 b 3 Q 7 U 2 V j d G l v b j E v R m l u Y W 5 j a W F s c y 9 H Z c O k b m R l c n R l c i B U e X A u e 1 R T V m F s d W U s M T R 9 J n F 1 b 3 Q 7 L C Z x d W 9 0 O 1 N l Y 3 R p b 2 4 x L 0 Z p b m F u Y 2 l h b H M v R 2 X D p G 5 k Z X J 0 Z X I g V H l w L n t L Z X l E Y X R l L D E 1 f S Z x d W 9 0 O y w m c X V v d D t T Z W N 0 a W 9 u M S 9 G a W 5 h b m N p Y W x z L 0 d l w 6 R u Z G V y d G V y I F R 5 c C 5 7 V F N E Y X R l L D E 2 f S Z x d W 9 0 O y w m c X V v d D t T Z W N 0 a W 9 u M S 9 G a W 5 h b m N p Y W x z L 0 j D t m h l c i B n Z X N 0 d W Z 0 Z S B I Z W F k Z X I u e 0 l u Z G V 4 T m F t Z c K n I C A w I C A g I C A g I C A s M T d 9 J n F 1 b 3 Q 7 L C Z x d W 9 0 O 1 N l Y 3 R p b 2 4 x L 0 Z p b m F u Y 2 l h b H M v R 2 X D p G 5 k Z X J 0 Z X I g V H l w L n t G a X J z d E R p d l l l Y X I s M T h 9 J n F 1 b 3 Q 7 L C Z x d W 9 0 O 1 N l Y 3 R p b 2 4 x L 0 Z p b m F u Y 2 l h b H M v R 2 X D p G 5 k Z X J 0 Z X I g V H l w L n t M Y X N 0 R G l 2 W W V h c i w x O X 0 m c X V v d D s s J n F 1 b 3 Q 7 U 2 V j d G l v b j E v R m l u Y W 5 j a W F s c y 9 H Z c O k b m R l c n R l c i B U e X A u e 0 R p d k l u Y 3 J l Y X M s M j B 9 J n F 1 b 3 Q 7 L C Z x d W 9 0 O 1 N l Y 3 R p b 2 4 x L 0 Z p b m F u Y 2 l h b H M v R 2 X D p G 5 k Z X J 0 Z X I g V H l w L n t E a X Z E Z W N y Z W F z Z S w y M X 0 m c X V v d D s s J n F 1 b 3 Q 7 U 2 V j d G l v b j E v R m l u Y W 5 j a W F s c y 9 H Z c O k b m R l c n R l c i B U e X A u e 0 R p d k d y b 3 d 0 a F N p L D I y f S Z x d W 9 0 O y w m c X V v d D t T Z W N 0 a W 9 u M S 9 G a W 5 h b m N p Y W x z L 0 d l w 6 R u Z G V y d G V y I F R 5 c C 5 7 R G l 2 R 3 J v d 3 R o T G F z d D c s M j N 9 J n F 1 b 3 Q 7 L C Z x d W 9 0 O 1 N l Y 3 R p b 2 4 x L 0 Z p b m F u Y 2 l h b H M v R 2 X D p G 5 k Z X J 0 Z X I g V H l w L n t E a X Z H c m 9 3 d G h M Y X N 0 N S w y N H 0 m c X V v d D s s J n F 1 b 3 Q 7 U 2 V j d G l v b j E v R m l u Y W 5 j a W F s c y 9 H Z c O k b m R l c n R l c i B U e X A u e 0 R p d k d y b 3 d 0 a G x h c 3 Q z L D I 1 f S Z x d W 9 0 O y w m c X V v d D t T Z W N 0 a W 9 u M S 9 G a W 5 h b m N p Y W x z L 0 d l w 6 R u Z G V y d G V y I F R 5 c C 5 7 R G l 2 R 3 J v d 3 R o T G F z d C w y N n 0 m c X V v d D s s J n F 1 b 3 Q 7 U 2 V j d G l v b j E v R m l u Y W 5 j a W F s c y 9 H Z c O k b m R l c n R l c i B U e X A u e 0 R p d l l l Y X J f M j A x N y w y N 3 0 m c X V v d D s s J n F 1 b 3 Q 7 U 2 V j d G l v b j E v R m l u Y W 5 j a W F s c y 9 H Z c O k b m R l c n R l c i B U e X A u e 0 R p d l l l Y X J f M j A x O C w y O H 0 m c X V v d D s s J n F 1 b 3 Q 7 U 2 V j d G l v b j E v R m l u Y W 5 j a W F s c y 9 H Z c O k b m R l c n R l c i B U e X A u e 0 R p d l l l Y X J f M j A x O S w y O X 0 m c X V v d D s s J n F 1 b 3 Q 7 U 2 V j d G l v b j E v R m l u Y W 5 j a W F s c y 9 H Z c O k b m R l c n R l c i B U e X A u e 0 R p d l l l Y X J f M j A y M C w z M H 0 m c X V v d D s s J n F 1 b 3 Q 7 U 2 V j d G l v b j E v R m l u Y W 5 j a W F s c y 9 H Z c O k b m R l c n R l c i B U e X A u e 0 R p d l l l Y X J f M j A y M S w z M X 0 m c X V v d D s s J n F 1 b 3 Q 7 U 2 V j d G l v b j E v R m l u Y W 5 j a W F s c y 9 H Z c O k b m R l c n R l c i B U e X A u e 1 B h e W 9 1 d F l l Y X J f M j A x N y w z M n 0 m c X V v d D s s J n F 1 b 3 Q 7 U 2 V j d G l v b j E v R m l u Y W 5 j a W F s c y 9 H Z c O k b m R l c n R l c i B U e X A u e 1 B h e W 9 1 d F l l Y X J f M j A x O C w z M 3 0 m c X V v d D s s J n F 1 b 3 Q 7 U 2 V j d G l v b j E v R m l u Y W 5 j a W F s c y 9 H Z c O k b m R l c n R l c i B U e X A u e 1 B h e W 9 1 d F l l Y X J f M j A x O S w z N H 0 m c X V v d D s s J n F 1 b 3 Q 7 U 2 V j d G l v b j E v R m l u Y W 5 j a W F s c y 9 H Z c O k b m R l c n R l c i B U e X A u e 1 B h e W 9 1 d F l l Y X J f M j A y M C w z N X 0 m c X V v d D s s J n F 1 b 3 Q 7 U 2 V j d G l v b j E v R m l u Y W 5 j a W F s c y 9 H Z c O k b m R l c n R l c i B U e X A u e 1 B h e W 9 1 d F l l Y X J f M j A y M S w z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l u Y W 5 j a W F s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d m l k Z W 5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2 V D E 1 O j A y O j M 5 L j g 3 M D c 3 N z h a I i A v P j x F b n R y e S B U e X B l P S J G a W x s Q 2 9 s d W 1 u V H l w Z X M i I F Z h b H V l P S J z Q m d Z R E J R P T 0 i I C 8 + P E V u d H J 5 I F R 5 c G U 9 I k Z p b G x D b 2 x 1 b W 5 O Y W 1 l c y I g V m F s d W U 9 I n N b J n F 1 b 3 Q 7 S V N J T i Z x d W 9 0 O y w m c X V v d D t E S V Z G a W d 1 c m V z V H l w Z S Z x d W 9 0 O y w m c X V v d D t E S V Z G a W d 1 c m V z W W V h c i Z x d W 9 0 O y w m c X V v d D t E S V Z G a W d 1 c m V z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a X Z p Z G V u Z H M v R 2 X D p G 5 k Z X J 0 Z X I g V H l w L n t J U 0 l O L D B 9 J n F 1 b 3 Q 7 L C Z x d W 9 0 O 1 N l Y 3 R p b 2 4 x L 0 R p d m l k Z W 5 k c y 9 H Z c O k b m R l c n R l c i B U e X A u e 0 R J V k Z p Z 3 V y Z X N U e X B l L D F 9 J n F 1 b 3 Q 7 L C Z x d W 9 0 O 1 N l Y 3 R p b 2 4 x L 0 R p d m l k Z W 5 k c y 9 H Z c O k b m R l c n R l c i B U e X A u e 0 R J V k Z p Z 3 V y Z X N Z Z W F y L D J 9 J n F 1 b 3 Q 7 L C Z x d W 9 0 O 1 N l Y 3 R p b 2 4 x L 0 R p d m l k Z W 5 k c y 9 H Z c O k b m R l c n R l c i B U e X A u e 0 R J V k Z p Z 3 V y Z X N W Y W x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E a X Z p Z G V u Z H M v R 2 X D p G 5 k Z X J 0 Z X I g V H l w L n t J U 0 l O L D B 9 J n F 1 b 3 Q 7 L C Z x d W 9 0 O 1 N l Y 3 R p b 2 4 x L 0 R p d m l k Z W 5 k c y 9 H Z c O k b m R l c n R l c i B U e X A u e 0 R J V k Z p Z 3 V y Z X N U e X B l L D F 9 J n F 1 b 3 Q 7 L C Z x d W 9 0 O 1 N l Y 3 R p b 2 4 x L 0 R p d m l k Z W 5 k c y 9 H Z c O k b m R l c n R l c i B U e X A u e 0 R J V k Z p Z 3 V y Z X N Z Z W F y L D J 9 J n F 1 b 3 Q 7 L C Z x d W 9 0 O 1 N l Y 3 R p b 2 4 x L 0 R p d m l k Z W 5 k c y 9 H Z c O k b m R l c n R l c i B U e X A u e 0 R J V k Z p Z 3 V y Z X N W Y W x 1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l 2 a W R l b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2 a W R l b m R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d m l k Z W 5 k c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Z p Z G V u Z H M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r i r i r F K 2 x P o R c m 0 z Q X Y I k A A A A A A g A A A A A A E G Y A A A A B A A A g A A A A B J z P 5 s U l H w 4 B w j s + o q 9 U J T 4 U D S C f y R E F 7 9 r I N O 6 H Y 5 s A A A A A D o A A A A A C A A A g A A A A h g 4 P / k L + F r H l n 8 q d S z Z S 7 t w Z y K B a k 9 + R V v o r 7 f + q 8 D F Q A A A A h u E l Y f x 6 h s B t R t C B 8 b W j N k v m g j K 6 A U O C y w Y O c C W 2 u P L D a h 3 J I t R d 0 T N p + U A D A Z i 6 1 F I a l p 2 v w s 9 b 1 N v p X J W / 1 I R K o 0 E C K v v A A A L m f Y N 5 w x B A A A A A d Q A o x k F 0 S W f v n u y Y H U U d a c O 5 p T J I 2 N o L J D I K s M r 5 Z Z + A N e h i h 3 q 5 T E o U G U Q O e 4 s O X v E L C F t 0 5 x v O 6 A 6 Q o p j I s A = = < / D a t a M a s h u p > 
</file>

<file path=customXml/itemProps1.xml><?xml version="1.0" encoding="utf-8"?>
<ds:datastoreItem xmlns:ds="http://schemas.openxmlformats.org/officeDocument/2006/customXml" ds:itemID="{23405D83-32D4-4D42-9945-27B6DF2047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Overview</vt:lpstr>
      <vt:lpstr>Financials</vt:lpstr>
      <vt:lpstr>Setup</vt:lpstr>
      <vt:lpstr>FilePath</vt:lpstr>
    </vt:vector>
  </TitlesOfParts>
  <Company>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Bolt, Martin</dc:creator>
  <cp:keywords>Internal</cp:keywords>
  <cp:lastModifiedBy>Roger Koch</cp:lastModifiedBy>
  <dcterms:created xsi:type="dcterms:W3CDTF">2020-04-22T08:33:37Z</dcterms:created>
  <dcterms:modified xsi:type="dcterms:W3CDTF">2021-04-21T17:05:02Z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7177bc23-5330-4c0c-92c3-7d7e8cc0025f</vt:lpwstr>
  </property>
  <property fmtid="{D5CDD505-2E9C-101B-9397-08002B2CF9AE}" pid="3" name="Classification">
    <vt:lpwstr>Internal</vt:lpwstr>
  </property>
</Properties>
</file>