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deol\OneDrive\Documents\meusite\TIC\"/>
    </mc:Choice>
  </mc:AlternateContent>
  <xr:revisionPtr revIDLastSave="0" documentId="8_{062440CF-E142-4506-8928-ABBACB1B1B30}" xr6:coauthVersionLast="45" xr6:coauthVersionMax="45" xr10:uidLastSave="{00000000-0000-0000-0000-000000000000}"/>
  <bookViews>
    <workbookView xWindow="20370" yWindow="-4425" windowWidth="25440" windowHeight="15390" xr2:uid="{00000000-000D-0000-FFFF-FFFF00000000}"/>
  </bookViews>
  <sheets>
    <sheet name="dtree1" sheetId="1" r:id="rId1"/>
    <sheet name="dtree2" sheetId="2" r:id="rId2"/>
    <sheet name="dtree3" sheetId="3" r:id="rId3"/>
    <sheet name="exercicio" sheetId="5" r:id="rId4"/>
    <sheet name="soluçao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" i="4" l="1"/>
  <c r="O5" i="4"/>
  <c r="M12" i="4"/>
  <c r="K12" i="4"/>
  <c r="K25" i="4"/>
  <c r="M25" i="4" s="1"/>
  <c r="K24" i="4"/>
  <c r="K19" i="4"/>
  <c r="M19" i="4" s="1"/>
  <c r="K18" i="4"/>
  <c r="M18" i="4" s="1"/>
  <c r="K13" i="4"/>
  <c r="M13" i="4" s="1"/>
  <c r="S26" i="3"/>
  <c r="U26" i="3" s="1"/>
  <c r="S25" i="3"/>
  <c r="V27" i="3" s="1"/>
  <c r="S20" i="3"/>
  <c r="U20" i="3" s="1"/>
  <c r="S19" i="3"/>
  <c r="U19" i="3" s="1"/>
  <c r="S14" i="3"/>
  <c r="U14" i="3" s="1"/>
  <c r="S13" i="3"/>
  <c r="Q5" i="3"/>
  <c r="O26" i="2"/>
  <c r="M27" i="2"/>
  <c r="O27" i="2" s="1"/>
  <c r="M26" i="2"/>
  <c r="M21" i="2"/>
  <c r="O21" i="2" s="1"/>
  <c r="M20" i="2"/>
  <c r="O20" i="2" s="1"/>
  <c r="M15" i="2"/>
  <c r="Q5" i="2"/>
  <c r="M14" i="2"/>
  <c r="O14" i="2" s="1"/>
  <c r="M13" i="1"/>
  <c r="K14" i="1" s="1"/>
  <c r="H13" i="1"/>
  <c r="K26" i="4" l="1"/>
  <c r="K14" i="4"/>
  <c r="O13" i="4" s="1"/>
  <c r="K20" i="4"/>
  <c r="O18" i="4" s="1"/>
  <c r="S15" i="3"/>
  <c r="W26" i="3" s="1"/>
  <c r="U13" i="3"/>
  <c r="U25" i="3"/>
  <c r="W20" i="3"/>
  <c r="S21" i="3"/>
  <c r="W14" i="3"/>
  <c r="W13" i="3"/>
  <c r="W25" i="3"/>
  <c r="M28" i="2"/>
  <c r="Q27" i="2"/>
  <c r="Q26" i="2"/>
  <c r="B26" i="2" s="1"/>
  <c r="M22" i="2"/>
  <c r="O15" i="2"/>
  <c r="M16" i="2"/>
  <c r="Q14" i="2" s="1"/>
  <c r="L14" i="1"/>
  <c r="Q20" i="2" l="1"/>
  <c r="B20" i="2" s="1"/>
  <c r="W19" i="3"/>
  <c r="W21" i="3" s="1"/>
  <c r="O25" i="4"/>
  <c r="Q21" i="2"/>
  <c r="O19" i="4"/>
  <c r="O20" i="4" s="1"/>
  <c r="O24" i="4"/>
  <c r="O26" i="4" s="1"/>
  <c r="O12" i="4"/>
  <c r="O14" i="4"/>
  <c r="B12" i="4"/>
  <c r="B18" i="4"/>
  <c r="W15" i="3"/>
  <c r="K13" i="3"/>
  <c r="Z27" i="3"/>
  <c r="K25" i="3"/>
  <c r="K19" i="3"/>
  <c r="Q28" i="2"/>
  <c r="Q22" i="2"/>
  <c r="Q15" i="2"/>
  <c r="Q16" i="2" s="1"/>
  <c r="B14" i="2" l="1"/>
  <c r="B24" i="4"/>
</calcChain>
</file>

<file path=xl/sharedStrings.xml><?xml version="1.0" encoding="utf-8"?>
<sst xmlns="http://schemas.openxmlformats.org/spreadsheetml/2006/main" count="367" uniqueCount="57">
  <si>
    <t>sex</t>
  </si>
  <si>
    <t>smokes</t>
  </si>
  <si>
    <t>tie</t>
  </si>
  <si>
    <t>mask</t>
  </si>
  <si>
    <t>cape</t>
  </si>
  <si>
    <t>ears</t>
  </si>
  <si>
    <t>class</t>
  </si>
  <si>
    <t>Batman</t>
  </si>
  <si>
    <t>male</t>
  </si>
  <si>
    <t>no</t>
  </si>
  <si>
    <t>yes</t>
  </si>
  <si>
    <t>good</t>
  </si>
  <si>
    <t>Robin</t>
  </si>
  <si>
    <t>Catwoman</t>
  </si>
  <si>
    <t>female</t>
  </si>
  <si>
    <t>bad</t>
  </si>
  <si>
    <t>Joker</t>
  </si>
  <si>
    <t>Alfred</t>
  </si>
  <si>
    <t>Penguin</t>
  </si>
  <si>
    <t>E(class) =</t>
  </si>
  <si>
    <t>G(tie) =</t>
  </si>
  <si>
    <t>G(cape) =</t>
  </si>
  <si>
    <t>- 3/6*LOG(3/6;2) - 3/6*LOG(3/6;2)</t>
  </si>
  <si>
    <t>∑ - p log p</t>
  </si>
  <si>
    <t>=</t>
  </si>
  <si>
    <t>1st Entropy of Target E(S)</t>
  </si>
  <si>
    <t>2nd Information Gain G(A)</t>
  </si>
  <si>
    <t>G(A) =</t>
  </si>
  <si>
    <t>E(S) =</t>
  </si>
  <si>
    <t>E(S) - ∑  p(Ai) * E(Ai)</t>
  </si>
  <si>
    <t>Pi</t>
  </si>
  <si>
    <t xml:space="preserve">∑ </t>
  </si>
  <si>
    <t>E(Ai)</t>
  </si>
  <si>
    <t>p(Ai)</t>
  </si>
  <si>
    <t>E(class) - ∑  p(tie_i) * E(tie_i)</t>
  </si>
  <si>
    <t>E(cape) - ∑  p(cape_i) * E(cape_i)</t>
  </si>
  <si>
    <t>G(smokes) =</t>
  </si>
  <si>
    <t>E(class) - ∑  p(smokes_i) * E(smokes_i)</t>
  </si>
  <si>
    <t>3nd Start the Tree with MAX GAIN</t>
  </si>
  <si>
    <t xml:space="preserve">if you try start with tie... </t>
  </si>
  <si>
    <t>1/2</t>
  </si>
  <si>
    <t>2/4</t>
  </si>
  <si>
    <t>?</t>
  </si>
  <si>
    <t>A</t>
  </si>
  <si>
    <t>B</t>
  </si>
  <si>
    <t>C</t>
  </si>
  <si>
    <t>Target</t>
  </si>
  <si>
    <t>E(Target) - ∑  p(A_i) * E(A_i)</t>
  </si>
  <si>
    <t>G(B) =</t>
  </si>
  <si>
    <t>E(Target) - ∑  p(B_i) * E(B_i)</t>
  </si>
  <si>
    <t>G(C) =</t>
  </si>
  <si>
    <t>E(Target) - ∑  p(C_i) * E(C_i)</t>
  </si>
  <si>
    <t>E(Target) =</t>
  </si>
  <si>
    <t>E(Bi)</t>
  </si>
  <si>
    <t>p(Bi)</t>
  </si>
  <si>
    <t>E(Ci)</t>
  </si>
  <si>
    <t>p(Ci)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</si>
</sst>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10" xfId="0" applyFont="1" applyBorder="1"/>
    <xf numFmtId="0" fontId="20" fillId="0" borderId="10" xfId="0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quotePrefix="1" applyFont="1"/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33" borderId="10" xfId="0" applyFont="1" applyFill="1" applyBorder="1"/>
    <xf numFmtId="0" fontId="0" fillId="33" borderId="10" xfId="0" applyFill="1" applyBorder="1"/>
    <xf numFmtId="0" fontId="17" fillId="33" borderId="0" xfId="0" applyFont="1" applyFill="1"/>
    <xf numFmtId="0" fontId="22" fillId="33" borderId="0" xfId="0" applyFont="1" applyFill="1"/>
    <xf numFmtId="0" fontId="23" fillId="33" borderId="0" xfId="0" applyFont="1" applyFill="1"/>
    <xf numFmtId="0" fontId="21" fillId="34" borderId="0" xfId="0" applyFont="1" applyFill="1" applyAlignment="1">
      <alignment horizontal="center"/>
    </xf>
    <xf numFmtId="0" fontId="24" fillId="33" borderId="0" xfId="0" applyFont="1" applyFill="1"/>
    <xf numFmtId="0" fontId="25" fillId="33" borderId="0" xfId="0" applyFont="1" applyFill="1"/>
    <xf numFmtId="0" fontId="26" fillId="0" borderId="0" xfId="0" applyFont="1"/>
    <xf numFmtId="0" fontId="18" fillId="0" borderId="0" xfId="0" quotePrefix="1" applyFont="1"/>
    <xf numFmtId="0" fontId="18" fillId="0" borderId="0" xfId="0" applyFont="1" applyAlignment="1">
      <alignment horizontal="center"/>
    </xf>
    <xf numFmtId="0" fontId="27" fillId="34" borderId="0" xfId="0" applyFont="1" applyFill="1" applyAlignment="1">
      <alignment horizontal="center"/>
    </xf>
    <xf numFmtId="0" fontId="24" fillId="0" borderId="0" xfId="0" applyFont="1"/>
    <xf numFmtId="0" fontId="24" fillId="0" borderId="0" xfId="0" quotePrefix="1" applyFont="1"/>
    <xf numFmtId="0" fontId="28" fillId="0" borderId="0" xfId="0" applyFont="1"/>
    <xf numFmtId="0" fontId="2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26" fillId="0" borderId="0" xfId="0" applyFont="1" applyAlignment="1">
      <alignment horizontal="center"/>
    </xf>
    <xf numFmtId="2" fontId="18" fillId="0" borderId="10" xfId="0" applyNumberFormat="1" applyFont="1" applyBorder="1" applyAlignment="1">
      <alignment horizontal="center"/>
    </xf>
    <xf numFmtId="0" fontId="27" fillId="33" borderId="10" xfId="0" applyFont="1" applyFill="1" applyBorder="1" applyAlignment="1">
      <alignment horizontal="center"/>
    </xf>
    <xf numFmtId="2" fontId="27" fillId="34" borderId="0" xfId="0" applyNumberFormat="1" applyFont="1" applyFill="1" applyAlignment="1">
      <alignment horizontal="center"/>
    </xf>
    <xf numFmtId="0" fontId="0" fillId="33" borderId="0" xfId="0" applyFill="1"/>
    <xf numFmtId="0" fontId="29" fillId="0" borderId="0" xfId="0" applyFont="1"/>
    <xf numFmtId="0" fontId="30" fillId="0" borderId="10" xfId="0" applyFont="1" applyBorder="1" applyAlignment="1">
      <alignment horizontal="center"/>
    </xf>
    <xf numFmtId="0" fontId="29" fillId="0" borderId="0" xfId="0" applyFont="1" applyAlignment="1">
      <alignment horizontal="center"/>
    </xf>
    <xf numFmtId="2" fontId="30" fillId="0" borderId="10" xfId="0" applyNumberFormat="1" applyFont="1" applyBorder="1" applyAlignment="1">
      <alignment horizontal="center"/>
    </xf>
    <xf numFmtId="0" fontId="30" fillId="33" borderId="10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22" fillId="0" borderId="0" xfId="0" applyFont="1" applyFill="1"/>
    <xf numFmtId="16" fontId="31" fillId="0" borderId="0" xfId="0" quotePrefix="1" applyNumberFormat="1" applyFont="1" applyAlignment="1">
      <alignment horizontal="center"/>
    </xf>
    <xf numFmtId="0" fontId="31" fillId="0" borderId="0" xfId="0" quotePrefix="1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/>
    <xf numFmtId="0" fontId="33" fillId="0" borderId="0" xfId="0" quotePrefix="1" applyFont="1"/>
    <xf numFmtId="0" fontId="34" fillId="0" borderId="0" xfId="0" applyFont="1"/>
    <xf numFmtId="0" fontId="33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447676</xdr:colOff>
      <xdr:row>11</xdr:row>
      <xdr:rowOff>142874</xdr:rowOff>
    </xdr:from>
    <xdr:to>
      <xdr:col>2</xdr:col>
      <xdr:colOff>47626</xdr:colOff>
      <xdr:row>12</xdr:row>
      <xdr:rowOff>200024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10800000" flipV="1">
          <a:off x="1304926" y="2600324"/>
          <a:ext cx="29527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495301</xdr:colOff>
      <xdr:row>13</xdr:row>
      <xdr:rowOff>171449</xdr:rowOff>
    </xdr:from>
    <xdr:to>
      <xdr:col>3</xdr:col>
      <xdr:colOff>95251</xdr:colOff>
      <xdr:row>15</xdr:row>
      <xdr:rowOff>28574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2047876" y="3028949"/>
          <a:ext cx="29527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457201</xdr:colOff>
      <xdr:row>15</xdr:row>
      <xdr:rowOff>133349</xdr:rowOff>
    </xdr:from>
    <xdr:to>
      <xdr:col>4</xdr:col>
      <xdr:colOff>57151</xdr:colOff>
      <xdr:row>16</xdr:row>
      <xdr:rowOff>190499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rot="10800000" flipV="1">
          <a:off x="2705101" y="3390899"/>
          <a:ext cx="29527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685802</xdr:colOff>
      <xdr:row>11</xdr:row>
      <xdr:rowOff>161928</xdr:rowOff>
    </xdr:from>
    <xdr:to>
      <xdr:col>3</xdr:col>
      <xdr:colOff>247650</xdr:colOff>
      <xdr:row>13</xdr:row>
      <xdr:rowOff>28574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rot="16200000" flipH="1">
          <a:off x="2233616" y="2624139"/>
          <a:ext cx="266696" cy="2571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9527</xdr:colOff>
      <xdr:row>13</xdr:row>
      <xdr:rowOff>161928</xdr:rowOff>
    </xdr:from>
    <xdr:to>
      <xdr:col>4</xdr:col>
      <xdr:colOff>266700</xdr:colOff>
      <xdr:row>15</xdr:row>
      <xdr:rowOff>28574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rot="16200000" flipH="1">
          <a:off x="2947991" y="3024189"/>
          <a:ext cx="266696" cy="2571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685803</xdr:colOff>
      <xdr:row>15</xdr:row>
      <xdr:rowOff>142879</xdr:rowOff>
    </xdr:from>
    <xdr:to>
      <xdr:col>5</xdr:col>
      <xdr:colOff>247651</xdr:colOff>
      <xdr:row>17</xdr:row>
      <xdr:rowOff>9525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rot="16200000" flipH="1">
          <a:off x="3624267" y="3405190"/>
          <a:ext cx="266696" cy="2571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495301</xdr:colOff>
      <xdr:row>22</xdr:row>
      <xdr:rowOff>171449</xdr:rowOff>
    </xdr:from>
    <xdr:to>
      <xdr:col>2</xdr:col>
      <xdr:colOff>95251</xdr:colOff>
      <xdr:row>24</xdr:row>
      <xdr:rowOff>28574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rot="10800000" flipV="1">
          <a:off x="2047876" y="2828924"/>
          <a:ext cx="29527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457201</xdr:colOff>
      <xdr:row>24</xdr:row>
      <xdr:rowOff>133349</xdr:rowOff>
    </xdr:from>
    <xdr:to>
      <xdr:col>1</xdr:col>
      <xdr:colOff>57151</xdr:colOff>
      <xdr:row>25</xdr:row>
      <xdr:rowOff>190499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rot="10800000" flipV="1">
          <a:off x="2705101" y="3190874"/>
          <a:ext cx="29527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685803</xdr:colOff>
      <xdr:row>24</xdr:row>
      <xdr:rowOff>142879</xdr:rowOff>
    </xdr:from>
    <xdr:to>
      <xdr:col>2</xdr:col>
      <xdr:colOff>247651</xdr:colOff>
      <xdr:row>26</xdr:row>
      <xdr:rowOff>9525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rot="16200000" flipH="1">
          <a:off x="3624267" y="3205165"/>
          <a:ext cx="266696" cy="2571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23</xdr:row>
      <xdr:rowOff>9525</xdr:rowOff>
    </xdr:from>
    <xdr:to>
      <xdr:col>5</xdr:col>
      <xdr:colOff>38100</xdr:colOff>
      <xdr:row>24</xdr:row>
      <xdr:rowOff>28575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2133600" y="4705350"/>
          <a:ext cx="154305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457201</xdr:colOff>
      <xdr:row>24</xdr:row>
      <xdr:rowOff>133349</xdr:rowOff>
    </xdr:from>
    <xdr:to>
      <xdr:col>5</xdr:col>
      <xdr:colOff>57151</xdr:colOff>
      <xdr:row>25</xdr:row>
      <xdr:rowOff>190499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 rot="10800000" flipV="1">
          <a:off x="457201" y="5029199"/>
          <a:ext cx="457200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685803</xdr:colOff>
      <xdr:row>24</xdr:row>
      <xdr:rowOff>142879</xdr:rowOff>
    </xdr:from>
    <xdr:to>
      <xdr:col>6</xdr:col>
      <xdr:colOff>247651</xdr:colOff>
      <xdr:row>26</xdr:row>
      <xdr:rowOff>9525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rot="16200000" flipH="1">
          <a:off x="1538292" y="5043490"/>
          <a:ext cx="266696" cy="2571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workbookViewId="0">
      <selection sqref="A1:H7"/>
    </sheetView>
  </sheetViews>
  <sheetFormatPr defaultRowHeight="15" x14ac:dyDescent="0.25"/>
  <cols>
    <col min="1" max="1" width="12.85546875" customWidth="1"/>
    <col min="2" max="8" width="10.42578125" customWidth="1"/>
  </cols>
  <sheetData>
    <row r="1" spans="1:17" ht="18.75" x14ac:dyDescent="0.3">
      <c r="A1" s="3"/>
      <c r="B1" s="3" t="s">
        <v>0</v>
      </c>
      <c r="C1" s="11" t="s">
        <v>1</v>
      </c>
      <c r="D1" s="11" t="s">
        <v>2</v>
      </c>
      <c r="E1" s="3" t="s">
        <v>3</v>
      </c>
      <c r="F1" s="11" t="s">
        <v>4</v>
      </c>
      <c r="G1" s="3" t="s">
        <v>5</v>
      </c>
      <c r="H1" s="11" t="s">
        <v>6</v>
      </c>
    </row>
    <row r="2" spans="1:17" x14ac:dyDescent="0.25">
      <c r="A2" s="4" t="s">
        <v>7</v>
      </c>
      <c r="B2" s="5" t="s">
        <v>8</v>
      </c>
      <c r="C2" s="12" t="s">
        <v>9</v>
      </c>
      <c r="D2" s="12" t="s">
        <v>9</v>
      </c>
      <c r="E2" s="5" t="s">
        <v>10</v>
      </c>
      <c r="F2" s="12" t="s">
        <v>10</v>
      </c>
      <c r="G2" s="5" t="s">
        <v>10</v>
      </c>
      <c r="H2" s="12" t="s">
        <v>11</v>
      </c>
      <c r="N2" s="6"/>
      <c r="O2" s="6"/>
      <c r="P2" s="6"/>
      <c r="Q2" s="6"/>
    </row>
    <row r="3" spans="1:17" x14ac:dyDescent="0.25">
      <c r="A3" s="4" t="s">
        <v>12</v>
      </c>
      <c r="B3" s="5" t="s">
        <v>8</v>
      </c>
      <c r="C3" s="12" t="s">
        <v>9</v>
      </c>
      <c r="D3" s="12" t="s">
        <v>9</v>
      </c>
      <c r="E3" s="5" t="s">
        <v>10</v>
      </c>
      <c r="F3" s="12" t="s">
        <v>10</v>
      </c>
      <c r="G3" s="5" t="s">
        <v>10</v>
      </c>
      <c r="H3" s="12" t="s">
        <v>11</v>
      </c>
      <c r="N3" s="6"/>
      <c r="O3" s="6"/>
      <c r="P3" s="6"/>
      <c r="Q3" s="6"/>
    </row>
    <row r="4" spans="1:17" x14ac:dyDescent="0.25">
      <c r="A4" s="4" t="s">
        <v>13</v>
      </c>
      <c r="B4" s="5" t="s">
        <v>14</v>
      </c>
      <c r="C4" s="12" t="s">
        <v>9</v>
      </c>
      <c r="D4" s="12" t="s">
        <v>9</v>
      </c>
      <c r="E4" s="5" t="s">
        <v>10</v>
      </c>
      <c r="F4" s="12" t="s">
        <v>9</v>
      </c>
      <c r="G4" s="5" t="s">
        <v>10</v>
      </c>
      <c r="H4" s="12" t="s">
        <v>15</v>
      </c>
      <c r="N4" s="6"/>
      <c r="O4" s="6"/>
      <c r="P4" s="6"/>
      <c r="Q4" s="6"/>
    </row>
    <row r="5" spans="1:17" x14ac:dyDescent="0.25">
      <c r="A5" s="4" t="s">
        <v>16</v>
      </c>
      <c r="B5" s="5" t="s">
        <v>8</v>
      </c>
      <c r="C5" s="12" t="s">
        <v>9</v>
      </c>
      <c r="D5" s="12" t="s">
        <v>9</v>
      </c>
      <c r="E5" s="5" t="s">
        <v>9</v>
      </c>
      <c r="F5" s="12" t="s">
        <v>9</v>
      </c>
      <c r="G5" s="5" t="s">
        <v>9</v>
      </c>
      <c r="H5" s="12" t="s">
        <v>15</v>
      </c>
      <c r="J5" s="6"/>
      <c r="N5" s="6"/>
      <c r="O5" s="6"/>
      <c r="P5" s="6"/>
      <c r="Q5" s="6"/>
    </row>
    <row r="6" spans="1:17" x14ac:dyDescent="0.25">
      <c r="A6" s="4" t="s">
        <v>17</v>
      </c>
      <c r="B6" s="5" t="s">
        <v>8</v>
      </c>
      <c r="C6" s="12" t="s">
        <v>9</v>
      </c>
      <c r="D6" s="12" t="s">
        <v>10</v>
      </c>
      <c r="E6" s="5" t="s">
        <v>9</v>
      </c>
      <c r="F6" s="12" t="s">
        <v>9</v>
      </c>
      <c r="G6" s="5" t="s">
        <v>9</v>
      </c>
      <c r="H6" s="12" t="s">
        <v>11</v>
      </c>
      <c r="K6" s="6"/>
      <c r="L6" s="6"/>
      <c r="M6" s="6"/>
      <c r="N6" s="6"/>
      <c r="O6" s="6"/>
      <c r="P6" s="6"/>
      <c r="Q6" s="6"/>
    </row>
    <row r="7" spans="1:17" x14ac:dyDescent="0.25">
      <c r="A7" s="4" t="s">
        <v>18</v>
      </c>
      <c r="B7" s="5" t="s">
        <v>8</v>
      </c>
      <c r="C7" s="12" t="s">
        <v>10</v>
      </c>
      <c r="D7" s="12" t="s">
        <v>10</v>
      </c>
      <c r="E7" s="5" t="s">
        <v>9</v>
      </c>
      <c r="F7" s="12" t="s">
        <v>9</v>
      </c>
      <c r="G7" s="5" t="s">
        <v>9</v>
      </c>
      <c r="H7" s="12" t="s">
        <v>15</v>
      </c>
    </row>
    <row r="9" spans="1:17" ht="18.75" x14ac:dyDescent="0.3">
      <c r="A9" s="14" t="s">
        <v>25</v>
      </c>
      <c r="B9" s="13"/>
      <c r="C9" s="13"/>
      <c r="D9" s="13"/>
      <c r="E9" s="13"/>
      <c r="F9" s="13"/>
      <c r="G9" s="13"/>
      <c r="H9" s="13"/>
    </row>
    <row r="10" spans="1:17" x14ac:dyDescent="0.25">
      <c r="N10" s="6"/>
      <c r="O10" s="6"/>
      <c r="P10" s="6"/>
      <c r="Q10" s="6"/>
    </row>
    <row r="11" spans="1:17" ht="18.75" x14ac:dyDescent="0.3">
      <c r="A11" s="2" t="s">
        <v>28</v>
      </c>
      <c r="B11" s="8" t="s">
        <v>23</v>
      </c>
      <c r="K11" s="53" t="s">
        <v>6</v>
      </c>
      <c r="L11" s="53"/>
      <c r="M11" s="10"/>
      <c r="N11" s="6"/>
      <c r="O11" s="6"/>
      <c r="P11" s="6"/>
      <c r="Q11" s="6"/>
    </row>
    <row r="12" spans="1:17" ht="18.75" x14ac:dyDescent="0.3">
      <c r="A12" s="2"/>
      <c r="B12" s="8"/>
      <c r="K12" s="10" t="s">
        <v>11</v>
      </c>
      <c r="L12" s="10" t="s">
        <v>15</v>
      </c>
      <c r="M12" s="10" t="s">
        <v>31</v>
      </c>
      <c r="N12" s="6"/>
      <c r="O12" s="6"/>
      <c r="P12" s="6"/>
      <c r="Q12" s="6"/>
    </row>
    <row r="13" spans="1:17" ht="18.75" x14ac:dyDescent="0.3">
      <c r="A13" s="2" t="s">
        <v>19</v>
      </c>
      <c r="B13" s="2" t="s">
        <v>22</v>
      </c>
      <c r="F13" s="7" t="s">
        <v>24</v>
      </c>
      <c r="H13" s="16">
        <f>- 3/6*LOG(3/6,2) - 3/6*LOG(3/6,2)</f>
        <v>1</v>
      </c>
      <c r="K13" s="10">
        <v>3</v>
      </c>
      <c r="L13" s="10">
        <v>3</v>
      </c>
      <c r="M13" s="10">
        <f>SUM(K13:L13)</f>
        <v>6</v>
      </c>
      <c r="N13" s="6"/>
      <c r="O13" s="6"/>
      <c r="P13" s="6"/>
      <c r="Q13" s="6"/>
    </row>
    <row r="14" spans="1:17" ht="18.75" x14ac:dyDescent="0.3">
      <c r="A14" s="2"/>
      <c r="B14" s="2"/>
      <c r="F14" s="7"/>
      <c r="K14" s="10">
        <f>K13/M13</f>
        <v>0.5</v>
      </c>
      <c r="L14" s="10">
        <f>L13/M13</f>
        <v>0.5</v>
      </c>
      <c r="M14" s="10" t="s">
        <v>30</v>
      </c>
      <c r="N14" s="6"/>
      <c r="O14" s="6"/>
      <c r="P14" s="6"/>
      <c r="Q14" s="6"/>
    </row>
  </sheetData>
  <mergeCells count="1">
    <mergeCell ref="K11:L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workbookViewId="0">
      <selection sqref="A1:Q28"/>
    </sheetView>
  </sheetViews>
  <sheetFormatPr defaultRowHeight="15" x14ac:dyDescent="0.25"/>
  <cols>
    <col min="1" max="1" width="12.85546875" customWidth="1"/>
    <col min="2" max="8" width="10.42578125" customWidth="1"/>
    <col min="15" max="15" width="8.85546875" customWidth="1"/>
    <col min="17" max="17" width="9.28515625" customWidth="1"/>
  </cols>
  <sheetData>
    <row r="1" spans="1:17" ht="18.75" x14ac:dyDescent="0.3">
      <c r="A1" s="3"/>
      <c r="B1" s="3" t="s">
        <v>0</v>
      </c>
      <c r="C1" s="11" t="s">
        <v>1</v>
      </c>
      <c r="D1" s="11" t="s">
        <v>2</v>
      </c>
      <c r="E1" s="3" t="s">
        <v>3</v>
      </c>
      <c r="F1" s="11" t="s">
        <v>4</v>
      </c>
      <c r="G1" s="3" t="s">
        <v>5</v>
      </c>
      <c r="H1" s="11" t="s">
        <v>6</v>
      </c>
      <c r="J1" s="17" t="s">
        <v>25</v>
      </c>
      <c r="K1" s="18"/>
      <c r="L1" s="18"/>
      <c r="M1" s="18"/>
      <c r="N1" s="18"/>
      <c r="O1" s="18"/>
      <c r="P1" s="18"/>
      <c r="Q1" s="18"/>
    </row>
    <row r="2" spans="1:17" ht="15.75" x14ac:dyDescent="0.25">
      <c r="A2" s="4" t="s">
        <v>7</v>
      </c>
      <c r="B2" s="5" t="s">
        <v>8</v>
      </c>
      <c r="C2" s="12" t="s">
        <v>9</v>
      </c>
      <c r="D2" s="12" t="s">
        <v>9</v>
      </c>
      <c r="E2" s="5" t="s">
        <v>10</v>
      </c>
      <c r="F2" s="12" t="s">
        <v>10</v>
      </c>
      <c r="G2" s="5" t="s">
        <v>10</v>
      </c>
      <c r="H2" s="12" t="s">
        <v>11</v>
      </c>
      <c r="J2" s="19"/>
      <c r="K2" s="19"/>
      <c r="L2" s="19"/>
      <c r="M2" s="19"/>
      <c r="N2" s="19"/>
      <c r="O2" s="19"/>
      <c r="P2" s="19"/>
      <c r="Q2" s="19"/>
    </row>
    <row r="3" spans="1:17" ht="15.75" x14ac:dyDescent="0.25">
      <c r="A3" s="4" t="s">
        <v>12</v>
      </c>
      <c r="B3" s="5" t="s">
        <v>8</v>
      </c>
      <c r="C3" s="12" t="s">
        <v>9</v>
      </c>
      <c r="D3" s="12" t="s">
        <v>9</v>
      </c>
      <c r="E3" s="5" t="s">
        <v>10</v>
      </c>
      <c r="F3" s="12" t="s">
        <v>10</v>
      </c>
      <c r="G3" s="5" t="s">
        <v>10</v>
      </c>
      <c r="H3" s="12" t="s">
        <v>11</v>
      </c>
      <c r="J3" s="23" t="s">
        <v>28</v>
      </c>
      <c r="K3" s="24" t="s">
        <v>23</v>
      </c>
      <c r="L3" s="25"/>
      <c r="M3" s="25"/>
      <c r="N3" s="25"/>
      <c r="O3" s="25"/>
      <c r="P3" s="25"/>
      <c r="Q3" s="19"/>
    </row>
    <row r="4" spans="1:17" ht="15.75" x14ac:dyDescent="0.25">
      <c r="A4" s="4" t="s">
        <v>13</v>
      </c>
      <c r="B4" s="5" t="s">
        <v>14</v>
      </c>
      <c r="C4" s="12" t="s">
        <v>9</v>
      </c>
      <c r="D4" s="12" t="s">
        <v>9</v>
      </c>
      <c r="E4" s="5" t="s">
        <v>10</v>
      </c>
      <c r="F4" s="12" t="s">
        <v>9</v>
      </c>
      <c r="G4" s="5" t="s">
        <v>10</v>
      </c>
      <c r="H4" s="12" t="s">
        <v>15</v>
      </c>
      <c r="J4" s="23"/>
      <c r="K4" s="24"/>
      <c r="L4" s="25"/>
      <c r="M4" s="25"/>
      <c r="N4" s="25"/>
      <c r="O4" s="25"/>
      <c r="P4" s="25"/>
      <c r="Q4" s="19"/>
    </row>
    <row r="5" spans="1:17" ht="15.75" x14ac:dyDescent="0.25">
      <c r="A5" s="4" t="s">
        <v>16</v>
      </c>
      <c r="B5" s="5" t="s">
        <v>8</v>
      </c>
      <c r="C5" s="12" t="s">
        <v>9</v>
      </c>
      <c r="D5" s="12" t="s">
        <v>9</v>
      </c>
      <c r="E5" s="5" t="s">
        <v>9</v>
      </c>
      <c r="F5" s="12" t="s">
        <v>9</v>
      </c>
      <c r="G5" s="5" t="s">
        <v>9</v>
      </c>
      <c r="H5" s="12" t="s">
        <v>15</v>
      </c>
      <c r="J5" s="23" t="s">
        <v>19</v>
      </c>
      <c r="K5" s="23" t="s">
        <v>22</v>
      </c>
      <c r="L5" s="25"/>
      <c r="M5" s="25"/>
      <c r="N5" s="25"/>
      <c r="O5" s="26" t="s">
        <v>24</v>
      </c>
      <c r="P5" s="25"/>
      <c r="Q5" s="22">
        <f>- 3/6*LOG(3/6,2) - 3/6*LOG(3/6,2)</f>
        <v>1</v>
      </c>
    </row>
    <row r="6" spans="1:17" x14ac:dyDescent="0.25">
      <c r="A6" s="4" t="s">
        <v>17</v>
      </c>
      <c r="B6" s="5" t="s">
        <v>8</v>
      </c>
      <c r="C6" s="12" t="s">
        <v>9</v>
      </c>
      <c r="D6" s="12" t="s">
        <v>10</v>
      </c>
      <c r="E6" s="5" t="s">
        <v>9</v>
      </c>
      <c r="F6" s="12" t="s">
        <v>9</v>
      </c>
      <c r="G6" s="5" t="s">
        <v>9</v>
      </c>
      <c r="H6" s="12" t="s">
        <v>11</v>
      </c>
      <c r="K6" s="6"/>
      <c r="L6" s="6"/>
      <c r="M6" s="6"/>
      <c r="N6" s="6"/>
      <c r="O6" s="6"/>
      <c r="P6" s="6"/>
      <c r="Q6" s="6"/>
    </row>
    <row r="7" spans="1:17" x14ac:dyDescent="0.25">
      <c r="A7" s="4" t="s">
        <v>18</v>
      </c>
      <c r="B7" s="5" t="s">
        <v>8</v>
      </c>
      <c r="C7" s="12" t="s">
        <v>10</v>
      </c>
      <c r="D7" s="12" t="s">
        <v>10</v>
      </c>
      <c r="E7" s="5" t="s">
        <v>9</v>
      </c>
      <c r="F7" s="12" t="s">
        <v>9</v>
      </c>
      <c r="G7" s="5" t="s">
        <v>9</v>
      </c>
      <c r="H7" s="12" t="s">
        <v>15</v>
      </c>
    </row>
    <row r="9" spans="1:17" ht="18.75" x14ac:dyDescent="0.3">
      <c r="A9" s="14" t="s">
        <v>26</v>
      </c>
      <c r="B9" s="15"/>
      <c r="C9" s="15"/>
      <c r="D9" s="15"/>
      <c r="E9" s="15"/>
      <c r="F9" s="15"/>
      <c r="G9" s="15"/>
      <c r="H9" s="15"/>
      <c r="I9" s="33"/>
      <c r="J9" s="33"/>
      <c r="K9" s="33"/>
      <c r="L9" s="33"/>
      <c r="M9" s="33"/>
      <c r="N9" s="33"/>
      <c r="O9" s="33"/>
      <c r="P9" s="33"/>
      <c r="Q9" s="33"/>
    </row>
    <row r="10" spans="1:17" x14ac:dyDescent="0.25">
      <c r="N10" s="6"/>
      <c r="O10" s="6"/>
      <c r="P10" s="6"/>
      <c r="Q10" s="6"/>
    </row>
    <row r="11" spans="1:17" ht="18.75" x14ac:dyDescent="0.3">
      <c r="A11" s="2" t="s">
        <v>27</v>
      </c>
      <c r="B11" s="8" t="s">
        <v>29</v>
      </c>
      <c r="N11" s="6"/>
      <c r="O11" s="6"/>
      <c r="P11" s="6"/>
      <c r="Q11" s="6"/>
    </row>
    <row r="12" spans="1:17" ht="15.75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54" t="s">
        <v>6</v>
      </c>
      <c r="L12" s="54"/>
      <c r="M12" s="28"/>
      <c r="N12" s="29"/>
      <c r="O12" s="29"/>
      <c r="P12" s="29"/>
      <c r="Q12" s="29"/>
    </row>
    <row r="13" spans="1:17" ht="15.75" x14ac:dyDescent="0.25">
      <c r="A13" s="1" t="s">
        <v>20</v>
      </c>
      <c r="B13" s="20" t="s">
        <v>34</v>
      </c>
      <c r="C13" s="1"/>
      <c r="D13" s="1"/>
      <c r="E13" s="1"/>
      <c r="F13" s="19"/>
      <c r="G13" s="19"/>
      <c r="H13" s="19"/>
      <c r="I13" s="19"/>
      <c r="J13" s="28" t="s">
        <v>2</v>
      </c>
      <c r="K13" s="28" t="s">
        <v>11</v>
      </c>
      <c r="L13" s="28" t="s">
        <v>15</v>
      </c>
      <c r="M13" s="28" t="s">
        <v>31</v>
      </c>
      <c r="N13" s="29"/>
      <c r="O13" s="28" t="s">
        <v>32</v>
      </c>
      <c r="P13" s="29"/>
      <c r="Q13" s="28" t="s">
        <v>33</v>
      </c>
    </row>
    <row r="14" spans="1:17" ht="15.75" x14ac:dyDescent="0.25">
      <c r="A14" s="1" t="s">
        <v>20</v>
      </c>
      <c r="B14" s="22">
        <f>Q5 - (Q14*O14 + Q15*O15)</f>
        <v>0</v>
      </c>
      <c r="C14" s="21"/>
      <c r="D14" s="1"/>
      <c r="E14" s="1"/>
      <c r="F14" s="19"/>
      <c r="G14" s="19"/>
      <c r="H14" s="19"/>
      <c r="I14" s="19"/>
      <c r="J14" s="28" t="s">
        <v>10</v>
      </c>
      <c r="K14" s="28">
        <v>1</v>
      </c>
      <c r="L14" s="28">
        <v>1</v>
      </c>
      <c r="M14" s="28">
        <f>SUM(K14:L14)</f>
        <v>2</v>
      </c>
      <c r="N14" s="29"/>
      <c r="O14" s="28">
        <f>-K14/M14*LOG(K14/M14,2) -L14/M14*LOG(L14/M14,2)</f>
        <v>1</v>
      </c>
      <c r="P14" s="29"/>
      <c r="Q14" s="30">
        <f>M14/M$16</f>
        <v>0.33333333333333331</v>
      </c>
    </row>
    <row r="15" spans="1:17" ht="15.75" x14ac:dyDescent="0.25">
      <c r="A15" s="1"/>
      <c r="B15" s="1"/>
      <c r="C15" s="1"/>
      <c r="D15" s="1"/>
      <c r="E15" s="1"/>
      <c r="F15" s="19"/>
      <c r="G15" s="19"/>
      <c r="H15" s="19"/>
      <c r="I15" s="19"/>
      <c r="J15" s="28" t="s">
        <v>9</v>
      </c>
      <c r="K15" s="28">
        <v>2</v>
      </c>
      <c r="L15" s="28">
        <v>2</v>
      </c>
      <c r="M15" s="28">
        <f>SUM(K15:L15)</f>
        <v>4</v>
      </c>
      <c r="N15" s="29"/>
      <c r="O15" s="28">
        <f>-K15/M15*LOG(K15/M15,2) -L15/M15*LOG(L15/M15,2)</f>
        <v>1</v>
      </c>
      <c r="P15" s="29"/>
      <c r="Q15" s="30">
        <f>M15/M$16</f>
        <v>0.66666666666666663</v>
      </c>
    </row>
    <row r="16" spans="1:17" ht="15.75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8">
        <f>SUM(M14:M15)</f>
        <v>6</v>
      </c>
      <c r="N16" s="19"/>
      <c r="O16" s="29"/>
      <c r="P16" s="29"/>
      <c r="Q16" s="31">
        <f>SUM(Q14:Q15)</f>
        <v>1</v>
      </c>
    </row>
    <row r="17" spans="1:17" ht="15.75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29"/>
      <c r="Q17" s="19"/>
    </row>
    <row r="18" spans="1:17" ht="15.75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54" t="s">
        <v>6</v>
      </c>
      <c r="L18" s="54"/>
      <c r="M18" s="28"/>
      <c r="N18" s="29"/>
      <c r="O18" s="29"/>
      <c r="P18" s="29"/>
      <c r="Q18" s="29"/>
    </row>
    <row r="19" spans="1:17" ht="15.75" x14ac:dyDescent="0.25">
      <c r="A19" s="1" t="s">
        <v>21</v>
      </c>
      <c r="B19" s="20" t="s">
        <v>35</v>
      </c>
      <c r="C19" s="1"/>
      <c r="D19" s="1"/>
      <c r="E19" s="1"/>
      <c r="F19" s="19"/>
      <c r="G19" s="19"/>
      <c r="H19" s="19"/>
      <c r="I19" s="19"/>
      <c r="J19" s="28" t="s">
        <v>4</v>
      </c>
      <c r="K19" s="28" t="s">
        <v>11</v>
      </c>
      <c r="L19" s="28" t="s">
        <v>15</v>
      </c>
      <c r="M19" s="28" t="s">
        <v>31</v>
      </c>
      <c r="N19" s="29"/>
      <c r="O19" s="28" t="s">
        <v>32</v>
      </c>
      <c r="P19" s="29"/>
      <c r="Q19" s="28" t="s">
        <v>33</v>
      </c>
    </row>
    <row r="20" spans="1:17" ht="15.75" x14ac:dyDescent="0.25">
      <c r="A20" s="1" t="s">
        <v>21</v>
      </c>
      <c r="B20" s="32">
        <f>Q5- (Q20*O20 + Q21*O21)</f>
        <v>0.45914791702724478</v>
      </c>
      <c r="C20" s="21"/>
      <c r="D20" s="1"/>
      <c r="E20" s="1"/>
      <c r="F20" s="19"/>
      <c r="G20" s="19"/>
      <c r="H20" s="19"/>
      <c r="I20" s="19"/>
      <c r="J20" s="28" t="s">
        <v>10</v>
      </c>
      <c r="K20" s="28">
        <v>2</v>
      </c>
      <c r="L20" s="28">
        <v>0</v>
      </c>
      <c r="M20" s="28">
        <f>SUM(K20:L20)</f>
        <v>2</v>
      </c>
      <c r="N20" s="29"/>
      <c r="O20" s="28">
        <f>-K20/M20*LOG(K20/M20,2) -L20/M20*1</f>
        <v>0</v>
      </c>
      <c r="P20" s="29"/>
      <c r="Q20" s="30">
        <f>M20/M$16</f>
        <v>0.33333333333333331</v>
      </c>
    </row>
    <row r="21" spans="1:17" ht="15.75" x14ac:dyDescent="0.25">
      <c r="A21" s="1"/>
      <c r="B21" s="1"/>
      <c r="C21" s="1"/>
      <c r="D21" s="1"/>
      <c r="E21" s="1"/>
      <c r="F21" s="19"/>
      <c r="G21" s="19"/>
      <c r="H21" s="19"/>
      <c r="I21" s="19"/>
      <c r="J21" s="28" t="s">
        <v>9</v>
      </c>
      <c r="K21" s="28">
        <v>1</v>
      </c>
      <c r="L21" s="28">
        <v>3</v>
      </c>
      <c r="M21" s="28">
        <f>SUM(K21:L21)</f>
        <v>4</v>
      </c>
      <c r="N21" s="29"/>
      <c r="O21" s="30">
        <f>-K21/M21*LOG(K21/M21,2) -L21/M21*LOG(L21/M21,2)</f>
        <v>0.81127812445913283</v>
      </c>
      <c r="P21" s="29"/>
      <c r="Q21" s="30">
        <f>M21/M$16</f>
        <v>0.66666666666666663</v>
      </c>
    </row>
    <row r="22" spans="1:17" ht="15.75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8">
        <f>SUM(M20:M21)</f>
        <v>6</v>
      </c>
      <c r="N22" s="19"/>
      <c r="O22" s="29"/>
      <c r="P22" s="29"/>
      <c r="Q22" s="31">
        <f>SUM(Q20:Q21)</f>
        <v>1</v>
      </c>
    </row>
    <row r="23" spans="1:17" ht="15.75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5.75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54" t="s">
        <v>6</v>
      </c>
      <c r="L24" s="54"/>
      <c r="M24" s="28"/>
      <c r="N24" s="29"/>
      <c r="O24" s="29"/>
      <c r="P24" s="29"/>
      <c r="Q24" s="29"/>
    </row>
    <row r="25" spans="1:17" ht="15.75" x14ac:dyDescent="0.25">
      <c r="A25" s="1" t="s">
        <v>36</v>
      </c>
      <c r="B25" s="20" t="s">
        <v>37</v>
      </c>
      <c r="C25" s="1"/>
      <c r="D25" s="1"/>
      <c r="E25" s="1"/>
      <c r="F25" s="19"/>
      <c r="G25" s="19"/>
      <c r="H25" s="19"/>
      <c r="I25" s="19"/>
      <c r="J25" s="28" t="s">
        <v>1</v>
      </c>
      <c r="K25" s="28" t="s">
        <v>11</v>
      </c>
      <c r="L25" s="28" t="s">
        <v>15</v>
      </c>
      <c r="M25" s="28" t="s">
        <v>31</v>
      </c>
      <c r="N25" s="29"/>
      <c r="O25" s="28" t="s">
        <v>32</v>
      </c>
      <c r="P25" s="29"/>
      <c r="Q25" s="28" t="s">
        <v>33</v>
      </c>
    </row>
    <row r="26" spans="1:17" ht="15.75" x14ac:dyDescent="0.25">
      <c r="A26" s="1" t="s">
        <v>36</v>
      </c>
      <c r="B26" s="32">
        <f>Q5- (Q26*O26 + Q27*O27)</f>
        <v>0.19087450462110944</v>
      </c>
      <c r="C26" s="21"/>
      <c r="D26" s="1"/>
      <c r="E26" s="1"/>
      <c r="F26" s="19"/>
      <c r="G26" s="19"/>
      <c r="H26" s="19"/>
      <c r="I26" s="19"/>
      <c r="J26" s="28" t="s">
        <v>10</v>
      </c>
      <c r="K26" s="28">
        <v>0</v>
      </c>
      <c r="L26" s="28">
        <v>1</v>
      </c>
      <c r="M26" s="28">
        <f>SUM(K26:L26)</f>
        <v>1</v>
      </c>
      <c r="N26" s="29"/>
      <c r="O26" s="28">
        <f>-K26/M26*1 -L26/M26*LOG(L26/M26,2)</f>
        <v>0</v>
      </c>
      <c r="P26" s="29"/>
      <c r="Q26" s="30">
        <f>M26/M$16</f>
        <v>0.16666666666666666</v>
      </c>
    </row>
    <row r="27" spans="1:17" ht="15.75" x14ac:dyDescent="0.25">
      <c r="A27" s="1"/>
      <c r="B27" s="1"/>
      <c r="C27" s="1"/>
      <c r="D27" s="1"/>
      <c r="E27" s="1"/>
      <c r="F27" s="19"/>
      <c r="G27" s="19"/>
      <c r="H27" s="19"/>
      <c r="I27" s="19"/>
      <c r="J27" s="28" t="s">
        <v>9</v>
      </c>
      <c r="K27" s="28">
        <v>3</v>
      </c>
      <c r="L27" s="28">
        <v>2</v>
      </c>
      <c r="M27" s="28">
        <f>SUM(K27:L27)</f>
        <v>5</v>
      </c>
      <c r="N27" s="29"/>
      <c r="O27" s="30">
        <f>-K27/M27*LOG(K27/M27,2) -L27/M27*LOG(L27/M27,2)</f>
        <v>0.97095059445466858</v>
      </c>
      <c r="P27" s="29"/>
      <c r="Q27" s="30">
        <f>M27/M$16</f>
        <v>0.83333333333333337</v>
      </c>
    </row>
    <row r="28" spans="1:17" ht="15.75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8">
        <f>SUM(M26:M27)</f>
        <v>6</v>
      </c>
      <c r="N28" s="19"/>
      <c r="O28" s="29"/>
      <c r="P28" s="29"/>
      <c r="Q28" s="31">
        <f>SUM(Q26:Q27)</f>
        <v>1</v>
      </c>
    </row>
  </sheetData>
  <mergeCells count="3">
    <mergeCell ref="K12:L12"/>
    <mergeCell ref="K18:L18"/>
    <mergeCell ref="K24:L2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7"/>
  <sheetViews>
    <sheetView workbookViewId="0">
      <selection activeCell="H15" sqref="H15"/>
    </sheetView>
  </sheetViews>
  <sheetFormatPr defaultRowHeight="15" x14ac:dyDescent="0.25"/>
  <cols>
    <col min="1" max="1" width="12.85546875" customWidth="1"/>
    <col min="2" max="8" width="10.42578125" customWidth="1"/>
    <col min="10" max="10" width="14.5703125" customWidth="1"/>
    <col min="15" max="15" width="8.85546875" customWidth="1"/>
    <col min="17" max="17" width="9.28515625" customWidth="1"/>
  </cols>
  <sheetData>
    <row r="1" spans="1:23" ht="18.75" x14ac:dyDescent="0.3">
      <c r="A1" s="3"/>
      <c r="B1" s="3" t="s">
        <v>0</v>
      </c>
      <c r="C1" s="11" t="s">
        <v>1</v>
      </c>
      <c r="D1" s="11" t="s">
        <v>2</v>
      </c>
      <c r="E1" s="3" t="s">
        <v>3</v>
      </c>
      <c r="F1" s="11" t="s">
        <v>4</v>
      </c>
      <c r="G1" s="3" t="s">
        <v>5</v>
      </c>
      <c r="H1" s="11" t="s">
        <v>6</v>
      </c>
      <c r="J1" s="17" t="s">
        <v>25</v>
      </c>
      <c r="K1" s="18"/>
      <c r="L1" s="18"/>
      <c r="M1" s="18"/>
      <c r="N1" s="18"/>
      <c r="O1" s="18"/>
      <c r="P1" s="18"/>
      <c r="Q1" s="18"/>
    </row>
    <row r="2" spans="1:23" ht="15.75" x14ac:dyDescent="0.25">
      <c r="A2" s="4" t="s">
        <v>7</v>
      </c>
      <c r="B2" s="5" t="s">
        <v>8</v>
      </c>
      <c r="C2" s="12" t="s">
        <v>9</v>
      </c>
      <c r="D2" s="12" t="s">
        <v>9</v>
      </c>
      <c r="E2" s="5" t="s">
        <v>10</v>
      </c>
      <c r="F2" s="12" t="s">
        <v>10</v>
      </c>
      <c r="G2" s="5" t="s">
        <v>10</v>
      </c>
      <c r="H2" s="12" t="s">
        <v>11</v>
      </c>
      <c r="J2" s="19"/>
      <c r="K2" s="19"/>
      <c r="L2" s="19"/>
      <c r="M2" s="19"/>
      <c r="N2" s="19"/>
      <c r="O2" s="19"/>
      <c r="P2" s="19"/>
      <c r="Q2" s="19"/>
    </row>
    <row r="3" spans="1:23" ht="15.75" x14ac:dyDescent="0.25">
      <c r="A3" s="4" t="s">
        <v>12</v>
      </c>
      <c r="B3" s="5" t="s">
        <v>8</v>
      </c>
      <c r="C3" s="12" t="s">
        <v>9</v>
      </c>
      <c r="D3" s="12" t="s">
        <v>9</v>
      </c>
      <c r="E3" s="5" t="s">
        <v>10</v>
      </c>
      <c r="F3" s="12" t="s">
        <v>10</v>
      </c>
      <c r="G3" s="5" t="s">
        <v>10</v>
      </c>
      <c r="H3" s="12" t="s">
        <v>11</v>
      </c>
      <c r="J3" s="23" t="s">
        <v>28</v>
      </c>
      <c r="K3" s="24" t="s">
        <v>23</v>
      </c>
      <c r="L3" s="25"/>
      <c r="M3" s="25"/>
      <c r="N3" s="25"/>
      <c r="O3" s="25"/>
      <c r="P3" s="25"/>
      <c r="Q3" s="19"/>
    </row>
    <row r="4" spans="1:23" ht="15.75" x14ac:dyDescent="0.25">
      <c r="A4" s="4" t="s">
        <v>13</v>
      </c>
      <c r="B4" s="5" t="s">
        <v>14</v>
      </c>
      <c r="C4" s="12" t="s">
        <v>9</v>
      </c>
      <c r="D4" s="12" t="s">
        <v>9</v>
      </c>
      <c r="E4" s="5" t="s">
        <v>10</v>
      </c>
      <c r="F4" s="12" t="s">
        <v>9</v>
      </c>
      <c r="G4" s="5" t="s">
        <v>10</v>
      </c>
      <c r="H4" s="12" t="s">
        <v>15</v>
      </c>
      <c r="J4" s="23"/>
      <c r="K4" s="24"/>
      <c r="L4" s="25"/>
      <c r="M4" s="25"/>
      <c r="N4" s="25"/>
      <c r="O4" s="25"/>
      <c r="P4" s="25"/>
      <c r="Q4" s="19"/>
    </row>
    <row r="5" spans="1:23" ht="15.75" x14ac:dyDescent="0.25">
      <c r="A5" s="4" t="s">
        <v>16</v>
      </c>
      <c r="B5" s="5" t="s">
        <v>8</v>
      </c>
      <c r="C5" s="12" t="s">
        <v>9</v>
      </c>
      <c r="D5" s="12" t="s">
        <v>9</v>
      </c>
      <c r="E5" s="5" t="s">
        <v>9</v>
      </c>
      <c r="F5" s="12" t="s">
        <v>9</v>
      </c>
      <c r="G5" s="5" t="s">
        <v>9</v>
      </c>
      <c r="H5" s="12" t="s">
        <v>15</v>
      </c>
      <c r="J5" s="23" t="s">
        <v>19</v>
      </c>
      <c r="K5" s="23" t="s">
        <v>22</v>
      </c>
      <c r="L5" s="25"/>
      <c r="M5" s="25"/>
      <c r="N5" s="25"/>
      <c r="O5" s="26" t="s">
        <v>24</v>
      </c>
      <c r="P5" s="25"/>
      <c r="Q5" s="22">
        <f>- 3/6*LOG(3/6,2) - 3/6*LOG(3/6,2)</f>
        <v>1</v>
      </c>
    </row>
    <row r="6" spans="1:23" x14ac:dyDescent="0.25">
      <c r="A6" s="4" t="s">
        <v>17</v>
      </c>
      <c r="B6" s="5" t="s">
        <v>8</v>
      </c>
      <c r="C6" s="12" t="s">
        <v>9</v>
      </c>
      <c r="D6" s="12" t="s">
        <v>10</v>
      </c>
      <c r="E6" s="5" t="s">
        <v>9</v>
      </c>
      <c r="F6" s="12" t="s">
        <v>9</v>
      </c>
      <c r="G6" s="5" t="s">
        <v>9</v>
      </c>
      <c r="H6" s="12" t="s">
        <v>11</v>
      </c>
      <c r="K6" s="6"/>
      <c r="L6" s="6"/>
      <c r="M6" s="6"/>
      <c r="N6" s="6"/>
      <c r="O6" s="6"/>
      <c r="P6" s="6"/>
      <c r="Q6" s="6"/>
    </row>
    <row r="7" spans="1:23" ht="15.75" x14ac:dyDescent="0.25">
      <c r="A7" s="4" t="s">
        <v>18</v>
      </c>
      <c r="B7" s="5" t="s">
        <v>8</v>
      </c>
      <c r="C7" s="12" t="s">
        <v>10</v>
      </c>
      <c r="D7" s="12" t="s">
        <v>10</v>
      </c>
      <c r="E7" s="5" t="s">
        <v>9</v>
      </c>
      <c r="F7" s="12" t="s">
        <v>9</v>
      </c>
      <c r="G7" s="5" t="s">
        <v>9</v>
      </c>
      <c r="H7" s="12" t="s">
        <v>15</v>
      </c>
      <c r="J7" s="17" t="s">
        <v>26</v>
      </c>
      <c r="K7" s="17"/>
      <c r="L7" s="17"/>
      <c r="M7" s="17"/>
      <c r="N7" s="17"/>
      <c r="O7" s="17"/>
      <c r="P7" s="17"/>
      <c r="Q7" s="17"/>
    </row>
    <row r="9" spans="1:23" ht="18.75" x14ac:dyDescent="0.3">
      <c r="A9" s="14" t="s">
        <v>38</v>
      </c>
      <c r="B9" s="17"/>
      <c r="C9" s="17"/>
      <c r="D9" s="17"/>
      <c r="E9" s="17"/>
      <c r="F9" s="17"/>
      <c r="G9" s="17"/>
      <c r="H9" s="17"/>
      <c r="N9" s="6"/>
      <c r="O9" s="6"/>
      <c r="P9" s="6"/>
      <c r="Q9" s="6"/>
    </row>
    <row r="10" spans="1:23" ht="15.75" x14ac:dyDescent="0.25">
      <c r="J10" s="23" t="s">
        <v>27</v>
      </c>
      <c r="K10" s="23" t="s">
        <v>29</v>
      </c>
      <c r="L10" s="23"/>
      <c r="M10" s="23"/>
      <c r="N10" s="23"/>
      <c r="T10" s="6"/>
      <c r="U10" s="6"/>
      <c r="V10" s="6"/>
      <c r="W10" s="6"/>
    </row>
    <row r="11" spans="1:23" ht="15.75" x14ac:dyDescent="0.25">
      <c r="A11" s="6"/>
      <c r="H11" s="6"/>
      <c r="J11" s="23"/>
      <c r="K11" s="23"/>
      <c r="L11" s="23"/>
      <c r="M11" s="23"/>
      <c r="N11" s="23"/>
      <c r="O11" s="19"/>
      <c r="P11" s="34"/>
      <c r="Q11" s="35" t="s">
        <v>6</v>
      </c>
      <c r="R11" s="35"/>
      <c r="S11" s="35"/>
      <c r="T11" s="36"/>
      <c r="U11" s="36"/>
      <c r="V11" s="36"/>
      <c r="W11" s="36"/>
    </row>
    <row r="12" spans="1:23" ht="15.75" x14ac:dyDescent="0.25">
      <c r="A12" s="6"/>
      <c r="B12" s="6"/>
      <c r="C12" s="39" t="s">
        <v>4</v>
      </c>
      <c r="D12" s="6"/>
      <c r="E12" s="6"/>
      <c r="F12" s="6"/>
      <c r="G12" s="6"/>
      <c r="H12" s="6"/>
      <c r="J12" s="23" t="s">
        <v>20</v>
      </c>
      <c r="K12" s="23" t="s">
        <v>34</v>
      </c>
      <c r="L12" s="23"/>
      <c r="M12" s="23"/>
      <c r="N12" s="23"/>
      <c r="O12" s="19"/>
      <c r="P12" s="35" t="s">
        <v>2</v>
      </c>
      <c r="Q12" s="35" t="s">
        <v>11</v>
      </c>
      <c r="R12" s="35" t="s">
        <v>15</v>
      </c>
      <c r="S12" s="35" t="s">
        <v>31</v>
      </c>
      <c r="T12" s="36"/>
      <c r="U12" s="35" t="s">
        <v>32</v>
      </c>
      <c r="V12" s="36"/>
      <c r="W12" s="35" t="s">
        <v>33</v>
      </c>
    </row>
    <row r="13" spans="1:23" ht="15.75" x14ac:dyDescent="0.25">
      <c r="A13" s="6"/>
      <c r="B13" s="41" t="s">
        <v>10</v>
      </c>
      <c r="C13" s="27"/>
      <c r="D13" s="41" t="s">
        <v>9</v>
      </c>
      <c r="E13" s="6"/>
      <c r="F13" s="6"/>
      <c r="G13" s="6"/>
      <c r="H13" s="6"/>
      <c r="J13" s="23" t="s">
        <v>20</v>
      </c>
      <c r="K13" s="22">
        <f>Q5 - (W13*U13 + W14*U14)</f>
        <v>0</v>
      </c>
      <c r="L13" s="23"/>
      <c r="M13" s="23"/>
      <c r="N13" s="23"/>
      <c r="O13" s="19"/>
      <c r="P13" s="35" t="s">
        <v>10</v>
      </c>
      <c r="Q13" s="35">
        <v>1</v>
      </c>
      <c r="R13" s="35">
        <v>1</v>
      </c>
      <c r="S13" s="35">
        <f>SUM(Q13:R13)</f>
        <v>2</v>
      </c>
      <c r="T13" s="36"/>
      <c r="U13" s="35">
        <f>-Q13/S13*LOG(Q13/S13,2) -R13/S13*LOG(R13/S13,2)</f>
        <v>1</v>
      </c>
      <c r="V13" s="36"/>
      <c r="W13" s="37">
        <f>S13/S$15</f>
        <v>0.33333333333333331</v>
      </c>
    </row>
    <row r="14" spans="1:23" ht="15.75" x14ac:dyDescent="0.25">
      <c r="A14" s="6"/>
      <c r="B14" s="40" t="s">
        <v>11</v>
      </c>
      <c r="C14" s="6"/>
      <c r="D14" s="39" t="s">
        <v>1</v>
      </c>
      <c r="E14" s="6"/>
      <c r="F14" s="6"/>
      <c r="G14" s="6"/>
      <c r="H14" s="6"/>
      <c r="J14" s="23"/>
      <c r="K14" s="23"/>
      <c r="L14" s="23"/>
      <c r="M14" s="23"/>
      <c r="N14" s="23"/>
      <c r="O14" s="19"/>
      <c r="P14" s="35" t="s">
        <v>9</v>
      </c>
      <c r="Q14" s="35">
        <v>2</v>
      </c>
      <c r="R14" s="35">
        <v>2</v>
      </c>
      <c r="S14" s="35">
        <f>SUM(Q14:R14)</f>
        <v>4</v>
      </c>
      <c r="T14" s="36"/>
      <c r="U14" s="35">
        <f>-Q14/S14*LOG(Q14/S14,2) -R14/S14*LOG(R14/S14,2)</f>
        <v>1</v>
      </c>
      <c r="V14" s="36"/>
      <c r="W14" s="37">
        <f>S14/S$15</f>
        <v>0.66666666666666663</v>
      </c>
    </row>
    <row r="15" spans="1:23" ht="15.75" x14ac:dyDescent="0.25">
      <c r="A15" s="6"/>
      <c r="B15" s="6"/>
      <c r="C15" s="41" t="s">
        <v>10</v>
      </c>
      <c r="D15" s="6"/>
      <c r="E15" s="41" t="s">
        <v>9</v>
      </c>
      <c r="F15" s="6"/>
      <c r="G15" s="6"/>
      <c r="H15" s="6"/>
      <c r="J15" s="23"/>
      <c r="K15" s="23"/>
      <c r="L15" s="23"/>
      <c r="M15" s="23"/>
      <c r="N15" s="23"/>
      <c r="O15" s="19"/>
      <c r="P15" s="34"/>
      <c r="Q15" s="34"/>
      <c r="R15" s="34"/>
      <c r="S15" s="35">
        <f>SUM(S13:S14)</f>
        <v>6</v>
      </c>
      <c r="T15" s="34"/>
      <c r="U15" s="36"/>
      <c r="V15" s="36"/>
      <c r="W15" s="38">
        <f>SUM(W13:W14)</f>
        <v>1</v>
      </c>
    </row>
    <row r="16" spans="1:23" ht="15.75" x14ac:dyDescent="0.25">
      <c r="A16" s="6"/>
      <c r="B16" s="6"/>
      <c r="C16" s="40" t="s">
        <v>15</v>
      </c>
      <c r="D16" s="6"/>
      <c r="E16" s="39" t="s">
        <v>2</v>
      </c>
      <c r="F16" s="6"/>
      <c r="G16" s="6"/>
      <c r="H16" s="6"/>
      <c r="J16" s="23"/>
      <c r="K16" s="23"/>
      <c r="L16" s="23"/>
      <c r="M16" s="23"/>
      <c r="N16" s="23"/>
      <c r="O16" s="19"/>
      <c r="P16" s="34"/>
      <c r="Q16" s="34"/>
      <c r="R16" s="34"/>
      <c r="S16" s="34"/>
      <c r="T16" s="34"/>
      <c r="U16" s="34"/>
      <c r="V16" s="36"/>
      <c r="W16" s="34"/>
    </row>
    <row r="17" spans="1:26" ht="15.75" x14ac:dyDescent="0.25">
      <c r="A17" s="6"/>
      <c r="B17" s="6"/>
      <c r="C17" s="6"/>
      <c r="D17" s="41" t="s">
        <v>10</v>
      </c>
      <c r="E17" s="6"/>
      <c r="F17" s="41" t="s">
        <v>9</v>
      </c>
      <c r="G17" s="6"/>
      <c r="H17" s="6"/>
      <c r="J17" s="23"/>
      <c r="K17" s="23"/>
      <c r="L17" s="23"/>
      <c r="M17" s="23"/>
      <c r="N17" s="23"/>
      <c r="O17" s="19"/>
      <c r="P17" s="34"/>
      <c r="Q17" s="35" t="s">
        <v>6</v>
      </c>
      <c r="R17" s="35"/>
      <c r="S17" s="35"/>
      <c r="T17" s="36"/>
      <c r="U17" s="36"/>
      <c r="V17" s="36"/>
      <c r="W17" s="36"/>
    </row>
    <row r="18" spans="1:26" ht="15.75" x14ac:dyDescent="0.25">
      <c r="A18" s="6"/>
      <c r="B18" s="6"/>
      <c r="C18" s="6"/>
      <c r="D18" s="40" t="s">
        <v>11</v>
      </c>
      <c r="E18" s="6"/>
      <c r="F18" s="40" t="s">
        <v>15</v>
      </c>
      <c r="G18" s="6"/>
      <c r="H18" s="6"/>
      <c r="J18" s="23" t="s">
        <v>21</v>
      </c>
      <c r="K18" s="23" t="s">
        <v>35</v>
      </c>
      <c r="L18" s="23"/>
      <c r="M18" s="23"/>
      <c r="N18" s="23"/>
      <c r="O18" s="19"/>
      <c r="P18" s="35" t="s">
        <v>4</v>
      </c>
      <c r="Q18" s="35" t="s">
        <v>11</v>
      </c>
      <c r="R18" s="35" t="s">
        <v>15</v>
      </c>
      <c r="S18" s="35" t="s">
        <v>31</v>
      </c>
      <c r="T18" s="36"/>
      <c r="U18" s="35" t="s">
        <v>32</v>
      </c>
      <c r="V18" s="36"/>
      <c r="W18" s="35" t="s">
        <v>33</v>
      </c>
    </row>
    <row r="19" spans="1:26" ht="15.75" x14ac:dyDescent="0.25">
      <c r="A19" s="6"/>
      <c r="B19" s="6"/>
      <c r="C19" s="6"/>
      <c r="D19" s="6"/>
      <c r="E19" s="6"/>
      <c r="F19" s="6"/>
      <c r="G19" s="6"/>
      <c r="H19" s="6"/>
      <c r="J19" s="23" t="s">
        <v>21</v>
      </c>
      <c r="K19" s="22">
        <f>Q5- (W19*U19 + W20*U20)</f>
        <v>0.45914791702724478</v>
      </c>
      <c r="L19" s="23"/>
      <c r="M19" s="23"/>
      <c r="N19" s="23"/>
      <c r="O19" s="19"/>
      <c r="P19" s="35" t="s">
        <v>10</v>
      </c>
      <c r="Q19" s="35">
        <v>2</v>
      </c>
      <c r="R19" s="35">
        <v>0</v>
      </c>
      <c r="S19" s="35">
        <f>SUM(Q19:R19)</f>
        <v>2</v>
      </c>
      <c r="T19" s="36"/>
      <c r="U19" s="35">
        <f>-Q19/S19*LOG(Q19/S19,2) -R19/S19*1</f>
        <v>0</v>
      </c>
      <c r="V19" s="36"/>
      <c r="W19" s="37">
        <f>S19/S$15</f>
        <v>0.33333333333333331</v>
      </c>
    </row>
    <row r="20" spans="1:26" ht="15.75" x14ac:dyDescent="0.25">
      <c r="A20" s="6"/>
      <c r="B20" s="6"/>
      <c r="C20" s="6"/>
      <c r="D20" s="6"/>
      <c r="E20" s="6"/>
      <c r="F20" s="6"/>
      <c r="G20" s="6"/>
      <c r="H20" s="6"/>
      <c r="J20" s="23"/>
      <c r="K20" s="23"/>
      <c r="L20" s="23"/>
      <c r="M20" s="23"/>
      <c r="N20" s="23"/>
      <c r="O20" s="19"/>
      <c r="P20" s="35" t="s">
        <v>9</v>
      </c>
      <c r="Q20" s="35">
        <v>1</v>
      </c>
      <c r="R20" s="35">
        <v>3</v>
      </c>
      <c r="S20" s="35">
        <f>SUM(Q20:R20)</f>
        <v>4</v>
      </c>
      <c r="T20" s="36"/>
      <c r="U20" s="37">
        <f>-Q20/S20*LOG(Q20/S20,2) -R20/S20*LOG(R20/S20,2)</f>
        <v>0.81127812445913283</v>
      </c>
      <c r="V20" s="36"/>
      <c r="W20" s="37">
        <f>S20/S$15</f>
        <v>0.66666666666666663</v>
      </c>
    </row>
    <row r="21" spans="1:26" ht="18.75" x14ac:dyDescent="0.3">
      <c r="A21" s="42" t="s">
        <v>39</v>
      </c>
      <c r="B21" s="6"/>
      <c r="C21" s="6"/>
      <c r="D21" s="6"/>
      <c r="E21" s="6"/>
      <c r="F21" s="6"/>
      <c r="G21" s="6"/>
      <c r="H21" s="6"/>
      <c r="J21" s="23"/>
      <c r="K21" s="23"/>
      <c r="L21" s="23"/>
      <c r="M21" s="23"/>
      <c r="N21" s="23"/>
      <c r="O21" s="19"/>
      <c r="P21" s="34"/>
      <c r="Q21" s="34"/>
      <c r="R21" s="34"/>
      <c r="S21" s="35">
        <f>SUM(S19:S20)</f>
        <v>6</v>
      </c>
      <c r="T21" s="34"/>
      <c r="U21" s="36"/>
      <c r="V21" s="36"/>
      <c r="W21" s="38">
        <f>SUM(W19:W20)</f>
        <v>1</v>
      </c>
    </row>
    <row r="22" spans="1:26" ht="15.75" x14ac:dyDescent="0.25">
      <c r="A22" s="6"/>
      <c r="B22" s="6"/>
      <c r="C22" s="6"/>
      <c r="D22" s="6"/>
      <c r="E22" s="6"/>
      <c r="F22" s="6"/>
      <c r="G22" s="6"/>
      <c r="H22" s="6"/>
      <c r="J22" s="23"/>
      <c r="K22" s="23"/>
      <c r="L22" s="23"/>
      <c r="M22" s="23"/>
      <c r="N22" s="23"/>
      <c r="O22" s="19"/>
      <c r="P22" s="34"/>
      <c r="Q22" s="34"/>
      <c r="R22" s="34"/>
      <c r="S22" s="34"/>
      <c r="T22" s="34"/>
      <c r="U22" s="34"/>
      <c r="V22" s="34"/>
      <c r="W22" s="34"/>
    </row>
    <row r="23" spans="1:26" ht="15.75" x14ac:dyDescent="0.25">
      <c r="A23" s="6"/>
      <c r="B23" s="6"/>
      <c r="C23" s="39" t="s">
        <v>2</v>
      </c>
      <c r="D23" s="6"/>
      <c r="E23" s="6"/>
      <c r="F23" s="6"/>
      <c r="G23" s="6"/>
      <c r="H23" s="6"/>
      <c r="J23" s="23"/>
      <c r="K23" s="23"/>
      <c r="L23" s="23"/>
      <c r="M23" s="23"/>
      <c r="N23" s="23"/>
      <c r="O23" s="19"/>
      <c r="P23" s="34"/>
      <c r="Q23" s="35" t="s">
        <v>6</v>
      </c>
      <c r="R23" s="35"/>
      <c r="S23" s="35"/>
      <c r="T23" s="36"/>
      <c r="U23" s="36"/>
      <c r="V23" s="36"/>
      <c r="W23" s="36"/>
    </row>
    <row r="24" spans="1:26" ht="15.75" x14ac:dyDescent="0.25">
      <c r="A24" s="6"/>
      <c r="B24" s="41" t="s">
        <v>10</v>
      </c>
      <c r="C24" s="6"/>
      <c r="D24" s="6"/>
      <c r="E24" s="6"/>
      <c r="F24" s="41" t="s">
        <v>9</v>
      </c>
      <c r="G24" s="6"/>
      <c r="H24" s="6"/>
      <c r="J24" s="23" t="s">
        <v>36</v>
      </c>
      <c r="K24" s="23" t="s">
        <v>37</v>
      </c>
      <c r="L24" s="23"/>
      <c r="M24" s="23"/>
      <c r="N24" s="23"/>
      <c r="O24" s="19"/>
      <c r="P24" s="35" t="s">
        <v>1</v>
      </c>
      <c r="Q24" s="35" t="s">
        <v>11</v>
      </c>
      <c r="R24" s="35" t="s">
        <v>15</v>
      </c>
      <c r="S24" s="35" t="s">
        <v>31</v>
      </c>
      <c r="T24" s="36"/>
      <c r="U24" s="35" t="s">
        <v>32</v>
      </c>
      <c r="V24" s="36"/>
      <c r="W24" s="35" t="s">
        <v>33</v>
      </c>
    </row>
    <row r="25" spans="1:26" ht="18.75" x14ac:dyDescent="0.3">
      <c r="A25" s="6"/>
      <c r="B25" s="40"/>
      <c r="C25" s="6"/>
      <c r="D25" s="45" t="s">
        <v>42</v>
      </c>
      <c r="E25" s="6"/>
      <c r="F25" s="40"/>
      <c r="G25" s="6"/>
      <c r="H25" s="6"/>
      <c r="J25" s="23" t="s">
        <v>36</v>
      </c>
      <c r="K25" s="22">
        <f>Q5- (W25*U25 + W26*U26)</f>
        <v>0.19087450462110944</v>
      </c>
      <c r="L25" s="23"/>
      <c r="M25" s="23"/>
      <c r="N25" s="23"/>
      <c r="O25" s="19"/>
      <c r="P25" s="35" t="s">
        <v>10</v>
      </c>
      <c r="Q25" s="35">
        <v>0</v>
      </c>
      <c r="R25" s="35">
        <v>1</v>
      </c>
      <c r="S25" s="35">
        <f>SUM(Q25:R25)</f>
        <v>1</v>
      </c>
      <c r="T25" s="36"/>
      <c r="U25" s="35">
        <f>-Q25/S25*1 -R25/S25*LOG(R25/S25,2)</f>
        <v>0</v>
      </c>
      <c r="V25" s="36"/>
      <c r="W25" s="37">
        <f>S25/S$15</f>
        <v>0.16666666666666666</v>
      </c>
    </row>
    <row r="26" spans="1:26" ht="15.75" x14ac:dyDescent="0.25">
      <c r="A26" s="43" t="s">
        <v>40</v>
      </c>
      <c r="B26" s="6"/>
      <c r="C26" s="44" t="s">
        <v>40</v>
      </c>
      <c r="E26" s="43" t="s">
        <v>41</v>
      </c>
      <c r="F26" s="6"/>
      <c r="G26" s="44" t="s">
        <v>41</v>
      </c>
      <c r="J26" s="1"/>
      <c r="K26" s="1"/>
      <c r="L26" s="1"/>
      <c r="M26" s="1"/>
      <c r="N26" s="1"/>
      <c r="O26" s="19"/>
      <c r="P26" s="35" t="s">
        <v>9</v>
      </c>
      <c r="Q26" s="35">
        <v>3</v>
      </c>
      <c r="R26" s="35">
        <v>2</v>
      </c>
      <c r="S26" s="35">
        <f>SUM(Q26:R26)</f>
        <v>5</v>
      </c>
      <c r="T26" s="36"/>
      <c r="U26" s="37">
        <f>-Q26/S26*LOG(Q26/S26,2) -R26/S26*LOG(R26/S26,2)</f>
        <v>0.97095059445466858</v>
      </c>
      <c r="V26" s="36"/>
      <c r="W26" s="37">
        <f>S26/S$15</f>
        <v>0.83333333333333337</v>
      </c>
    </row>
    <row r="27" spans="1:26" ht="15.75" x14ac:dyDescent="0.25">
      <c r="A27" s="40" t="s">
        <v>11</v>
      </c>
      <c r="B27" s="6"/>
      <c r="C27" s="40" t="s">
        <v>15</v>
      </c>
      <c r="E27" s="40" t="s">
        <v>11</v>
      </c>
      <c r="F27" s="6"/>
      <c r="G27" s="40" t="s">
        <v>15</v>
      </c>
      <c r="J27" s="19"/>
      <c r="K27" s="19"/>
      <c r="L27" s="19"/>
      <c r="M27" s="19"/>
      <c r="N27" s="19"/>
      <c r="O27" s="19"/>
      <c r="P27" s="19"/>
      <c r="Q27" s="19"/>
      <c r="R27" s="19"/>
      <c r="S27" s="34"/>
      <c r="T27" s="34"/>
      <c r="U27" s="34"/>
      <c r="V27" s="35">
        <f>SUM(S25:S26)</f>
        <v>6</v>
      </c>
      <c r="W27" s="34"/>
      <c r="X27" s="36"/>
      <c r="Y27" s="36"/>
      <c r="Z27" s="38">
        <f>SUM(W25:W26)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"/>
  <sheetViews>
    <sheetView workbookViewId="0">
      <selection activeCell="Q14" sqref="Q14"/>
    </sheetView>
  </sheetViews>
  <sheetFormatPr defaultRowHeight="15" x14ac:dyDescent="0.25"/>
  <sheetData>
    <row r="1" spans="1:15" ht="18.75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50"/>
      <c r="F1" s="50"/>
      <c r="H1" s="17" t="s">
        <v>25</v>
      </c>
      <c r="I1" s="18"/>
      <c r="J1" s="18"/>
      <c r="K1" s="18"/>
      <c r="L1" s="18"/>
      <c r="M1" s="18"/>
      <c r="N1" s="18"/>
      <c r="O1" s="18"/>
    </row>
    <row r="2" spans="1:15" ht="15.75" x14ac:dyDescent="0.25">
      <c r="A2" s="9">
        <v>1</v>
      </c>
      <c r="B2" s="9">
        <v>0</v>
      </c>
      <c r="C2" s="9">
        <v>1</v>
      </c>
      <c r="D2" s="9">
        <v>1</v>
      </c>
      <c r="E2" s="51"/>
      <c r="F2" s="51"/>
      <c r="H2" s="19"/>
      <c r="I2" s="19"/>
      <c r="J2" s="19"/>
      <c r="K2" s="19"/>
      <c r="L2" s="19"/>
      <c r="M2" s="19"/>
      <c r="N2" s="19"/>
      <c r="O2" s="19"/>
    </row>
    <row r="3" spans="1:15" ht="15.75" x14ac:dyDescent="0.25">
      <c r="A3" s="9">
        <v>0</v>
      </c>
      <c r="B3" s="9">
        <v>1</v>
      </c>
      <c r="C3" s="9">
        <v>0</v>
      </c>
      <c r="D3" s="9">
        <v>1</v>
      </c>
      <c r="E3" s="51"/>
      <c r="F3" s="51"/>
      <c r="H3" s="46" t="s">
        <v>28</v>
      </c>
      <c r="I3" s="47" t="s">
        <v>23</v>
      </c>
      <c r="J3" s="48"/>
      <c r="K3" s="48"/>
      <c r="L3" s="48"/>
      <c r="M3" s="48"/>
      <c r="N3" s="25"/>
      <c r="O3" s="19"/>
    </row>
    <row r="4" spans="1:15" ht="15.75" x14ac:dyDescent="0.25">
      <c r="A4" s="9">
        <v>1</v>
      </c>
      <c r="B4" s="9">
        <v>0</v>
      </c>
      <c r="C4" s="9">
        <v>1</v>
      </c>
      <c r="D4" s="9">
        <v>0</v>
      </c>
      <c r="E4" s="51"/>
      <c r="F4" s="51"/>
      <c r="H4" s="46"/>
      <c r="I4" s="47"/>
      <c r="J4" s="48"/>
      <c r="K4" s="48"/>
      <c r="L4" s="48"/>
      <c r="M4" s="48"/>
      <c r="N4" s="25"/>
      <c r="O4" s="19"/>
    </row>
    <row r="5" spans="1:15" ht="15.75" x14ac:dyDescent="0.25">
      <c r="A5" s="9">
        <v>1</v>
      </c>
      <c r="B5" s="9">
        <v>0</v>
      </c>
      <c r="C5" s="9">
        <v>0</v>
      </c>
      <c r="D5" s="9">
        <v>1</v>
      </c>
      <c r="E5" s="51"/>
      <c r="F5" s="51"/>
      <c r="H5" s="46" t="s">
        <v>52</v>
      </c>
      <c r="I5" s="46"/>
      <c r="J5" s="47" t="s">
        <v>23</v>
      </c>
      <c r="K5" s="48"/>
      <c r="L5" s="49" t="s">
        <v>24</v>
      </c>
      <c r="M5" s="49"/>
      <c r="N5" s="25"/>
      <c r="O5" s="32"/>
    </row>
    <row r="6" spans="1:15" x14ac:dyDescent="0.25">
      <c r="M6" s="6"/>
      <c r="N6" s="6"/>
      <c r="O6" s="6"/>
    </row>
    <row r="7" spans="1:15" ht="18.75" x14ac:dyDescent="0.3">
      <c r="A7" s="14" t="s">
        <v>26</v>
      </c>
      <c r="B7" s="15"/>
      <c r="C7" s="15"/>
      <c r="D7" s="15"/>
      <c r="E7" s="15"/>
      <c r="F7" s="15"/>
      <c r="G7" s="15"/>
      <c r="H7" s="15"/>
      <c r="I7" s="15"/>
      <c r="J7" s="15"/>
      <c r="K7" s="33"/>
      <c r="L7" s="33"/>
      <c r="M7" s="33"/>
      <c r="N7" s="33"/>
      <c r="O7" s="33"/>
    </row>
    <row r="9" spans="1:15" ht="15.75" x14ac:dyDescent="0.25">
      <c r="A9" s="1" t="s">
        <v>27</v>
      </c>
      <c r="B9" s="20" t="s">
        <v>29</v>
      </c>
      <c r="C9" s="19"/>
      <c r="D9" s="19"/>
      <c r="E9" s="19"/>
      <c r="F9" s="19"/>
      <c r="G9" s="19"/>
      <c r="H9" s="19"/>
      <c r="I9" s="19"/>
      <c r="J9" s="19"/>
      <c r="K9" s="19"/>
      <c r="L9" s="29"/>
      <c r="M9" s="29"/>
      <c r="N9" s="29"/>
      <c r="O9" s="29"/>
    </row>
    <row r="10" spans="1:15" ht="15.75" x14ac:dyDescent="0.25">
      <c r="A10" s="19"/>
      <c r="B10" s="19"/>
      <c r="C10" s="19"/>
      <c r="D10" s="19"/>
      <c r="E10" s="19"/>
      <c r="F10" s="19"/>
      <c r="G10" s="19"/>
      <c r="H10" s="19"/>
      <c r="I10" s="54" t="s">
        <v>46</v>
      </c>
      <c r="J10" s="54"/>
      <c r="K10" s="28"/>
      <c r="L10" s="29"/>
      <c r="M10" s="29"/>
      <c r="N10" s="29"/>
      <c r="O10" s="29"/>
    </row>
    <row r="11" spans="1:15" ht="15.75" x14ac:dyDescent="0.25">
      <c r="A11" s="1" t="s">
        <v>27</v>
      </c>
      <c r="B11" s="20" t="s">
        <v>47</v>
      </c>
      <c r="C11" s="1"/>
      <c r="D11" s="1"/>
      <c r="E11" s="1"/>
      <c r="F11" s="1"/>
      <c r="G11" s="1"/>
      <c r="H11" s="28" t="s">
        <v>43</v>
      </c>
      <c r="I11" s="28">
        <v>0</v>
      </c>
      <c r="J11" s="28">
        <v>1</v>
      </c>
      <c r="K11" s="28" t="s">
        <v>31</v>
      </c>
      <c r="L11" s="29"/>
      <c r="M11" s="28" t="s">
        <v>32</v>
      </c>
      <c r="N11" s="29"/>
      <c r="O11" s="28" t="s">
        <v>33</v>
      </c>
    </row>
    <row r="12" spans="1:15" ht="15.75" x14ac:dyDescent="0.25">
      <c r="A12" s="1" t="s">
        <v>27</v>
      </c>
      <c r="B12" s="32"/>
      <c r="C12" s="21"/>
      <c r="D12" s="1"/>
      <c r="E12" s="1"/>
      <c r="F12" s="1"/>
      <c r="G12" s="1"/>
      <c r="H12" s="28">
        <v>0</v>
      </c>
      <c r="I12" s="28"/>
      <c r="J12" s="28"/>
      <c r="K12" s="28"/>
      <c r="L12" s="29"/>
      <c r="M12" s="28"/>
      <c r="N12" s="29"/>
      <c r="O12" s="30"/>
    </row>
    <row r="13" spans="1:15" ht="15.75" x14ac:dyDescent="0.25">
      <c r="A13" s="1"/>
      <c r="B13" s="1"/>
      <c r="C13" s="1"/>
      <c r="D13" s="1"/>
      <c r="E13" s="1"/>
      <c r="F13" s="1"/>
      <c r="G13" s="1"/>
      <c r="H13" s="28">
        <v>1</v>
      </c>
      <c r="I13" s="28"/>
      <c r="J13" s="28"/>
      <c r="K13" s="28"/>
      <c r="L13" s="29"/>
      <c r="M13" s="30"/>
      <c r="N13" s="29"/>
      <c r="O13" s="30"/>
    </row>
    <row r="14" spans="1:15" ht="15.75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28"/>
      <c r="L14" s="19"/>
      <c r="M14" s="29"/>
      <c r="N14" s="29"/>
      <c r="O14" s="31"/>
    </row>
    <row r="15" spans="1:15" ht="15.75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9"/>
      <c r="O15" s="19"/>
    </row>
    <row r="16" spans="1:15" ht="15.75" x14ac:dyDescent="0.25">
      <c r="A16" s="19"/>
      <c r="B16" s="19"/>
      <c r="C16" s="19"/>
      <c r="D16" s="19"/>
      <c r="E16" s="19"/>
      <c r="F16" s="19"/>
      <c r="G16" s="19"/>
      <c r="H16" s="19"/>
      <c r="I16" s="54" t="s">
        <v>46</v>
      </c>
      <c r="J16" s="54"/>
      <c r="K16" s="28"/>
      <c r="L16" s="29"/>
      <c r="M16" s="29"/>
      <c r="N16" s="29"/>
      <c r="O16" s="29"/>
    </row>
    <row r="17" spans="1:15" ht="15.75" x14ac:dyDescent="0.25">
      <c r="A17" s="1" t="s">
        <v>48</v>
      </c>
      <c r="B17" s="20" t="s">
        <v>49</v>
      </c>
      <c r="C17" s="1"/>
      <c r="D17" s="1"/>
      <c r="E17" s="1"/>
      <c r="F17" s="1"/>
      <c r="G17" s="1"/>
      <c r="H17" s="28" t="s">
        <v>44</v>
      </c>
      <c r="I17" s="28">
        <v>0</v>
      </c>
      <c r="J17" s="28">
        <v>1</v>
      </c>
      <c r="K17" s="28" t="s">
        <v>31</v>
      </c>
      <c r="L17" s="29"/>
      <c r="M17" s="28" t="s">
        <v>53</v>
      </c>
      <c r="N17" s="29"/>
      <c r="O17" s="28" t="s">
        <v>54</v>
      </c>
    </row>
    <row r="18" spans="1:15" ht="15.75" x14ac:dyDescent="0.25">
      <c r="A18" s="1" t="s">
        <v>48</v>
      </c>
      <c r="B18" s="32"/>
      <c r="C18" s="21"/>
      <c r="D18" s="1"/>
      <c r="E18" s="1"/>
      <c r="F18" s="1"/>
      <c r="G18" s="1"/>
      <c r="H18" s="28">
        <v>0</v>
      </c>
      <c r="I18" s="28"/>
      <c r="J18" s="28"/>
      <c r="K18" s="28"/>
      <c r="L18" s="29"/>
      <c r="M18" s="30"/>
      <c r="N18" s="29"/>
      <c r="O18" s="30"/>
    </row>
    <row r="19" spans="1:15" ht="15.75" x14ac:dyDescent="0.25">
      <c r="A19" s="1"/>
      <c r="B19" s="1"/>
      <c r="C19" s="1"/>
      <c r="D19" s="1"/>
      <c r="E19" s="1"/>
      <c r="F19" s="1"/>
      <c r="G19" s="1"/>
      <c r="H19" s="28">
        <v>1</v>
      </c>
      <c r="I19" s="28"/>
      <c r="J19" s="28"/>
      <c r="K19" s="28"/>
      <c r="L19" s="29"/>
      <c r="M19" s="52"/>
      <c r="N19" s="29"/>
      <c r="O19" s="30"/>
    </row>
    <row r="20" spans="1:15" ht="15.75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28"/>
      <c r="L20" s="19"/>
      <c r="M20" s="29"/>
      <c r="N20" s="29"/>
      <c r="O20" s="31"/>
    </row>
    <row r="21" spans="1:15" ht="15.75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ht="15.75" x14ac:dyDescent="0.25">
      <c r="A22" s="19"/>
      <c r="B22" s="19"/>
      <c r="C22" s="19"/>
      <c r="D22" s="19"/>
      <c r="E22" s="19"/>
      <c r="F22" s="19"/>
      <c r="G22" s="19"/>
      <c r="H22" s="19"/>
      <c r="I22" s="54" t="s">
        <v>46</v>
      </c>
      <c r="J22" s="54"/>
      <c r="K22" s="28"/>
      <c r="L22" s="29"/>
      <c r="M22" s="29"/>
      <c r="N22" s="29"/>
      <c r="O22" s="29"/>
    </row>
    <row r="23" spans="1:15" ht="15.75" x14ac:dyDescent="0.25">
      <c r="A23" s="1" t="s">
        <v>50</v>
      </c>
      <c r="B23" s="20" t="s">
        <v>51</v>
      </c>
      <c r="C23" s="1"/>
      <c r="D23" s="1"/>
      <c r="E23" s="1"/>
      <c r="F23" s="1"/>
      <c r="G23" s="1"/>
      <c r="H23" s="28" t="s">
        <v>45</v>
      </c>
      <c r="I23" s="28">
        <v>0</v>
      </c>
      <c r="J23" s="28">
        <v>1</v>
      </c>
      <c r="K23" s="28" t="s">
        <v>31</v>
      </c>
      <c r="L23" s="29"/>
      <c r="M23" s="28" t="s">
        <v>55</v>
      </c>
      <c r="N23" s="29"/>
      <c r="O23" s="28" t="s">
        <v>56</v>
      </c>
    </row>
    <row r="24" spans="1:15" ht="15.75" x14ac:dyDescent="0.25">
      <c r="A24" s="1" t="s">
        <v>50</v>
      </c>
      <c r="B24" s="32"/>
      <c r="C24" s="21"/>
      <c r="D24" s="1"/>
      <c r="E24" s="1"/>
      <c r="F24" s="1"/>
      <c r="G24" s="1"/>
      <c r="H24" s="28">
        <v>0</v>
      </c>
      <c r="I24" s="28"/>
      <c r="J24" s="28"/>
      <c r="K24" s="28"/>
      <c r="L24" s="29"/>
      <c r="M24" s="28"/>
      <c r="N24" s="29"/>
      <c r="O24" s="30"/>
    </row>
    <row r="25" spans="1:15" ht="15.75" x14ac:dyDescent="0.25">
      <c r="A25" s="1"/>
      <c r="B25" s="1"/>
      <c r="C25" s="1"/>
      <c r="D25" s="1"/>
      <c r="E25" s="1"/>
      <c r="F25" s="1"/>
      <c r="G25" s="1"/>
      <c r="H25" s="28">
        <v>1</v>
      </c>
      <c r="I25" s="28"/>
      <c r="J25" s="28"/>
      <c r="K25" s="28"/>
      <c r="L25" s="29"/>
      <c r="M25" s="30"/>
      <c r="N25" s="29"/>
      <c r="O25" s="30"/>
    </row>
    <row r="26" spans="1:15" ht="15.75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28"/>
      <c r="L26" s="19"/>
      <c r="M26" s="29"/>
      <c r="N26" s="29"/>
      <c r="O26" s="31"/>
    </row>
  </sheetData>
  <mergeCells count="3">
    <mergeCell ref="I10:J10"/>
    <mergeCell ref="I16:J16"/>
    <mergeCell ref="I22:J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"/>
  <sheetViews>
    <sheetView workbookViewId="0">
      <selection sqref="A1:O26"/>
    </sheetView>
  </sheetViews>
  <sheetFormatPr defaultRowHeight="15" x14ac:dyDescent="0.25"/>
  <sheetData>
    <row r="1" spans="1:15" ht="18.75" x14ac:dyDescent="0.3">
      <c r="A1" s="10" t="s">
        <v>43</v>
      </c>
      <c r="B1" s="10" t="s">
        <v>44</v>
      </c>
      <c r="C1" s="10" t="s">
        <v>45</v>
      </c>
      <c r="D1" s="10" t="s">
        <v>46</v>
      </c>
      <c r="E1" s="50"/>
      <c r="F1" s="50"/>
      <c r="H1" s="17" t="s">
        <v>25</v>
      </c>
      <c r="I1" s="18"/>
      <c r="J1" s="18"/>
      <c r="K1" s="18"/>
      <c r="L1" s="18"/>
      <c r="M1" s="18"/>
      <c r="N1" s="18"/>
      <c r="O1" s="18"/>
    </row>
    <row r="2" spans="1:15" ht="15.75" x14ac:dyDescent="0.25">
      <c r="A2" s="9">
        <v>1</v>
      </c>
      <c r="B2" s="9">
        <v>0</v>
      </c>
      <c r="C2" s="9">
        <v>1</v>
      </c>
      <c r="D2" s="9">
        <v>1</v>
      </c>
      <c r="E2" s="51"/>
      <c r="F2" s="51"/>
      <c r="H2" s="19"/>
      <c r="I2" s="19"/>
      <c r="J2" s="19"/>
      <c r="K2" s="19"/>
      <c r="L2" s="19"/>
      <c r="M2" s="19"/>
      <c r="N2" s="19"/>
      <c r="O2" s="19"/>
    </row>
    <row r="3" spans="1:15" ht="15.75" x14ac:dyDescent="0.25">
      <c r="A3" s="9">
        <v>0</v>
      </c>
      <c r="B3" s="9">
        <v>1</v>
      </c>
      <c r="C3" s="9">
        <v>0</v>
      </c>
      <c r="D3" s="9">
        <v>1</v>
      </c>
      <c r="E3" s="51"/>
      <c r="F3" s="51"/>
      <c r="H3" s="46" t="s">
        <v>28</v>
      </c>
      <c r="I3" s="47" t="s">
        <v>23</v>
      </c>
      <c r="J3" s="48"/>
      <c r="K3" s="48"/>
      <c r="L3" s="48"/>
      <c r="M3" s="48"/>
      <c r="N3" s="25"/>
      <c r="O3" s="19"/>
    </row>
    <row r="4" spans="1:15" ht="15.75" x14ac:dyDescent="0.25">
      <c r="A4" s="9">
        <v>1</v>
      </c>
      <c r="B4" s="9">
        <v>0</v>
      </c>
      <c r="C4" s="9">
        <v>1</v>
      </c>
      <c r="D4" s="9">
        <v>0</v>
      </c>
      <c r="E4" s="51"/>
      <c r="F4" s="51"/>
      <c r="H4" s="46"/>
      <c r="I4" s="47"/>
      <c r="J4" s="48"/>
      <c r="K4" s="48"/>
      <c r="L4" s="48"/>
      <c r="M4" s="48"/>
      <c r="N4" s="25"/>
      <c r="O4" s="19"/>
    </row>
    <row r="5" spans="1:15" ht="15.75" x14ac:dyDescent="0.25">
      <c r="A5" s="9">
        <v>1</v>
      </c>
      <c r="B5" s="9">
        <v>0</v>
      </c>
      <c r="C5" s="9">
        <v>0</v>
      </c>
      <c r="D5" s="9">
        <v>1</v>
      </c>
      <c r="E5" s="51"/>
      <c r="F5" s="51"/>
      <c r="H5" s="46" t="s">
        <v>52</v>
      </c>
      <c r="I5" s="46"/>
      <c r="J5" s="47" t="s">
        <v>23</v>
      </c>
      <c r="K5" s="48"/>
      <c r="L5" s="49" t="s">
        <v>24</v>
      </c>
      <c r="M5" s="49"/>
      <c r="N5" s="25"/>
      <c r="O5" s="32">
        <f>- 1/4*LOG(1/4,2) - 3/4*LOG(3/4,2)</f>
        <v>0.81127812445913283</v>
      </c>
    </row>
    <row r="6" spans="1:15" x14ac:dyDescent="0.25">
      <c r="M6" s="6"/>
      <c r="N6" s="6"/>
      <c r="O6" s="6"/>
    </row>
    <row r="7" spans="1:15" ht="18.75" x14ac:dyDescent="0.3">
      <c r="A7" s="14" t="s">
        <v>26</v>
      </c>
      <c r="B7" s="15"/>
      <c r="C7" s="15"/>
      <c r="D7" s="15"/>
      <c r="E7" s="15"/>
      <c r="F7" s="15"/>
      <c r="G7" s="15"/>
      <c r="H7" s="15"/>
      <c r="I7" s="15"/>
      <c r="J7" s="15"/>
      <c r="K7" s="33"/>
      <c r="L7" s="33"/>
      <c r="M7" s="33"/>
      <c r="N7" s="33"/>
      <c r="O7" s="33"/>
    </row>
    <row r="9" spans="1:15" ht="15.75" x14ac:dyDescent="0.25">
      <c r="A9" s="1" t="s">
        <v>27</v>
      </c>
      <c r="B9" s="20" t="s">
        <v>29</v>
      </c>
      <c r="C9" s="19"/>
      <c r="D9" s="19"/>
      <c r="E9" s="19"/>
      <c r="F9" s="19"/>
      <c r="G9" s="19"/>
      <c r="H9" s="19"/>
      <c r="I9" s="19"/>
      <c r="J9" s="19"/>
      <c r="K9" s="19"/>
      <c r="L9" s="29"/>
      <c r="M9" s="29"/>
      <c r="N9" s="29"/>
      <c r="O9" s="29"/>
    </row>
    <row r="10" spans="1:15" ht="15.75" x14ac:dyDescent="0.25">
      <c r="A10" s="19"/>
      <c r="B10" s="19"/>
      <c r="C10" s="19"/>
      <c r="D10" s="19"/>
      <c r="E10" s="19"/>
      <c r="F10" s="19"/>
      <c r="G10" s="19"/>
      <c r="H10" s="19"/>
      <c r="I10" s="54" t="s">
        <v>46</v>
      </c>
      <c r="J10" s="54"/>
      <c r="K10" s="28"/>
      <c r="L10" s="29"/>
      <c r="M10" s="29"/>
      <c r="N10" s="29"/>
      <c r="O10" s="29"/>
    </row>
    <row r="11" spans="1:15" ht="15.75" x14ac:dyDescent="0.25">
      <c r="A11" s="1" t="s">
        <v>27</v>
      </c>
      <c r="B11" s="20" t="s">
        <v>47</v>
      </c>
      <c r="C11" s="1"/>
      <c r="D11" s="1"/>
      <c r="E11" s="1"/>
      <c r="F11" s="1"/>
      <c r="G11" s="1"/>
      <c r="H11" s="28" t="s">
        <v>43</v>
      </c>
      <c r="I11" s="28">
        <v>0</v>
      </c>
      <c r="J11" s="28">
        <v>1</v>
      </c>
      <c r="K11" s="28" t="s">
        <v>31</v>
      </c>
      <c r="L11" s="29"/>
      <c r="M11" s="28" t="s">
        <v>32</v>
      </c>
      <c r="N11" s="29"/>
      <c r="O11" s="28" t="s">
        <v>33</v>
      </c>
    </row>
    <row r="12" spans="1:15" ht="15.75" x14ac:dyDescent="0.25">
      <c r="A12" s="1" t="s">
        <v>27</v>
      </c>
      <c r="B12" s="32">
        <f>O5 - (O12*M12 + O13*M13)</f>
        <v>0.12255624891826566</v>
      </c>
      <c r="C12" s="21"/>
      <c r="D12" s="1"/>
      <c r="E12" s="1"/>
      <c r="F12" s="1"/>
      <c r="G12" s="1"/>
      <c r="H12" s="28">
        <v>0</v>
      </c>
      <c r="I12" s="28">
        <v>0</v>
      </c>
      <c r="J12" s="28">
        <v>1</v>
      </c>
      <c r="K12" s="28">
        <f>SUM(I12:J12)</f>
        <v>1</v>
      </c>
      <c r="L12" s="29"/>
      <c r="M12" s="28">
        <f>-I12/K12*1 -J12/K12*LOG(J12/K12,2)</f>
        <v>0</v>
      </c>
      <c r="N12" s="29"/>
      <c r="O12" s="30">
        <f>K12/K$14</f>
        <v>0.25</v>
      </c>
    </row>
    <row r="13" spans="1:15" ht="15.75" x14ac:dyDescent="0.25">
      <c r="A13" s="1"/>
      <c r="B13" s="1"/>
      <c r="C13" s="1"/>
      <c r="D13" s="1"/>
      <c r="E13" s="1"/>
      <c r="F13" s="1"/>
      <c r="G13" s="1"/>
      <c r="H13" s="28">
        <v>1</v>
      </c>
      <c r="I13" s="28">
        <v>1</v>
      </c>
      <c r="J13" s="28">
        <v>2</v>
      </c>
      <c r="K13" s="28">
        <f>SUM(I13:J13)</f>
        <v>3</v>
      </c>
      <c r="L13" s="29"/>
      <c r="M13" s="30">
        <f>-I13/K13*LOG(I13/K13,2) -J13/K13*LOG(J13/K13,2)</f>
        <v>0.91829583405448956</v>
      </c>
      <c r="N13" s="29"/>
      <c r="O13" s="30">
        <f>K13/K$14</f>
        <v>0.75</v>
      </c>
    </row>
    <row r="14" spans="1:15" ht="15.75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28">
        <f>SUM(K12:K13)</f>
        <v>4</v>
      </c>
      <c r="L14" s="19"/>
      <c r="M14" s="29"/>
      <c r="N14" s="29"/>
      <c r="O14" s="31">
        <f>SUM(O12:O13)</f>
        <v>1</v>
      </c>
    </row>
    <row r="15" spans="1:15" ht="15.75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9"/>
      <c r="O15" s="19"/>
    </row>
    <row r="16" spans="1:15" ht="15.75" x14ac:dyDescent="0.25">
      <c r="A16" s="19"/>
      <c r="B16" s="19"/>
      <c r="C16" s="19"/>
      <c r="D16" s="19"/>
      <c r="E16" s="19"/>
      <c r="F16" s="19"/>
      <c r="G16" s="19"/>
      <c r="H16" s="19"/>
      <c r="I16" s="54" t="s">
        <v>46</v>
      </c>
      <c r="J16" s="54"/>
      <c r="K16" s="28"/>
      <c r="L16" s="29"/>
      <c r="M16" s="29"/>
      <c r="N16" s="29"/>
      <c r="O16" s="29"/>
    </row>
    <row r="17" spans="1:18" ht="15.75" x14ac:dyDescent="0.25">
      <c r="A17" s="1" t="s">
        <v>48</v>
      </c>
      <c r="B17" s="20" t="s">
        <v>49</v>
      </c>
      <c r="C17" s="1"/>
      <c r="D17" s="1"/>
      <c r="E17" s="1"/>
      <c r="F17" s="1"/>
      <c r="G17" s="1"/>
      <c r="H17" s="28" t="s">
        <v>44</v>
      </c>
      <c r="I17" s="28">
        <v>0</v>
      </c>
      <c r="J17" s="28">
        <v>1</v>
      </c>
      <c r="K17" s="28" t="s">
        <v>31</v>
      </c>
      <c r="L17" s="29"/>
      <c r="M17" s="28" t="s">
        <v>53</v>
      </c>
      <c r="N17" s="29"/>
      <c r="O17" s="28" t="s">
        <v>54</v>
      </c>
    </row>
    <row r="18" spans="1:18" ht="15.75" x14ac:dyDescent="0.25">
      <c r="A18" s="1" t="s">
        <v>48</v>
      </c>
      <c r="B18" s="32">
        <f>O5- (O18*M18 + O19*M19)</f>
        <v>0.12255624891826566</v>
      </c>
      <c r="C18" s="21"/>
      <c r="D18" s="1"/>
      <c r="E18" s="1"/>
      <c r="F18" s="1"/>
      <c r="G18" s="1"/>
      <c r="H18" s="28">
        <v>0</v>
      </c>
      <c r="I18" s="28">
        <v>1</v>
      </c>
      <c r="J18" s="28">
        <v>2</v>
      </c>
      <c r="K18" s="28">
        <f>SUM(I18:J18)</f>
        <v>3</v>
      </c>
      <c r="L18" s="29"/>
      <c r="M18" s="30">
        <f>-I18/K18*LOG(I18/K18,2) -J18/K18*LOG(J18/K18,2)</f>
        <v>0.91829583405448956</v>
      </c>
      <c r="N18" s="29"/>
      <c r="O18" s="30">
        <f>K18/K20</f>
        <v>0.75</v>
      </c>
    </row>
    <row r="19" spans="1:18" ht="15.75" x14ac:dyDescent="0.25">
      <c r="A19" s="1"/>
      <c r="B19" s="1"/>
      <c r="C19" s="1"/>
      <c r="D19" s="1"/>
      <c r="E19" s="1"/>
      <c r="F19" s="1"/>
      <c r="G19" s="1"/>
      <c r="H19" s="28">
        <v>1</v>
      </c>
      <c r="I19" s="28">
        <v>0</v>
      </c>
      <c r="J19" s="28">
        <v>1</v>
      </c>
      <c r="K19" s="28">
        <f>SUM(I19:J19)</f>
        <v>1</v>
      </c>
      <c r="L19" s="29"/>
      <c r="M19" s="52">
        <f>-I19/K19*1-J19/K19*LOG(J19/K19,2)</f>
        <v>0</v>
      </c>
      <c r="N19" s="29"/>
      <c r="O19" s="30">
        <f>K19/K20</f>
        <v>0.25</v>
      </c>
    </row>
    <row r="20" spans="1:18" ht="15.75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28">
        <f>SUM(K18:K19)</f>
        <v>4</v>
      </c>
      <c r="L20" s="19"/>
      <c r="M20" s="29"/>
      <c r="N20" s="29"/>
      <c r="O20" s="31">
        <f>SUM(O18:O19)</f>
        <v>1</v>
      </c>
    </row>
    <row r="21" spans="1:18" ht="15.75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8" ht="15.75" x14ac:dyDescent="0.25">
      <c r="A22" s="19"/>
      <c r="B22" s="19"/>
      <c r="C22" s="19"/>
      <c r="D22" s="19"/>
      <c r="E22" s="19"/>
      <c r="F22" s="19"/>
      <c r="G22" s="19"/>
      <c r="H22" s="19"/>
      <c r="I22" s="54" t="s">
        <v>46</v>
      </c>
      <c r="J22" s="54"/>
      <c r="K22" s="28"/>
      <c r="L22" s="29"/>
      <c r="M22" s="29"/>
      <c r="N22" s="29"/>
      <c r="O22" s="29"/>
    </row>
    <row r="23" spans="1:18" ht="15.75" x14ac:dyDescent="0.25">
      <c r="A23" s="1" t="s">
        <v>50</v>
      </c>
      <c r="B23" s="20" t="s">
        <v>51</v>
      </c>
      <c r="C23" s="1"/>
      <c r="D23" s="1"/>
      <c r="E23" s="1"/>
      <c r="F23" s="1"/>
      <c r="G23" s="1"/>
      <c r="H23" s="28" t="s">
        <v>45</v>
      </c>
      <c r="I23" s="28">
        <v>0</v>
      </c>
      <c r="J23" s="28">
        <v>1</v>
      </c>
      <c r="K23" s="28" t="s">
        <v>31</v>
      </c>
      <c r="L23" s="29"/>
      <c r="M23" s="28" t="s">
        <v>55</v>
      </c>
      <c r="N23" s="29"/>
      <c r="O23" s="28" t="s">
        <v>56</v>
      </c>
    </row>
    <row r="24" spans="1:18" ht="15.75" x14ac:dyDescent="0.25">
      <c r="A24" s="1" t="s">
        <v>50</v>
      </c>
      <c r="B24" s="32">
        <f>O5- (O24*M24 + O25*M25)</f>
        <v>0.31127812445913283</v>
      </c>
      <c r="C24" s="21"/>
      <c r="D24" s="1"/>
      <c r="E24" s="1"/>
      <c r="F24" s="1"/>
      <c r="G24" s="1"/>
      <c r="H24" s="28">
        <v>0</v>
      </c>
      <c r="I24" s="28">
        <v>0</v>
      </c>
      <c r="J24" s="28">
        <v>2</v>
      </c>
      <c r="K24" s="28">
        <f>SUM(I24:J24)</f>
        <v>2</v>
      </c>
      <c r="L24" s="29"/>
      <c r="M24" s="28">
        <f>-I24/K24*1 -J24/K24*LOG(J24/K24,2)</f>
        <v>0</v>
      </c>
      <c r="N24" s="29"/>
      <c r="O24" s="30">
        <f>K24/K$14</f>
        <v>0.5</v>
      </c>
    </row>
    <row r="25" spans="1:18" ht="15.75" x14ac:dyDescent="0.25">
      <c r="A25" s="1"/>
      <c r="B25" s="1"/>
      <c r="C25" s="1"/>
      <c r="D25" s="1"/>
      <c r="E25" s="1"/>
      <c r="F25" s="1"/>
      <c r="G25" s="1"/>
      <c r="H25" s="28">
        <v>1</v>
      </c>
      <c r="I25" s="28">
        <v>1</v>
      </c>
      <c r="J25" s="28">
        <v>1</v>
      </c>
      <c r="K25" s="28">
        <f>SUM(I25:J25)</f>
        <v>2</v>
      </c>
      <c r="L25" s="29"/>
      <c r="M25" s="30">
        <f>-I25/K25*LOG(I25/K25,2) -J25/K25*LOG(J25/K25,2)</f>
        <v>1</v>
      </c>
      <c r="N25" s="29"/>
      <c r="O25" s="30">
        <f>K25/K$14</f>
        <v>0.5</v>
      </c>
    </row>
    <row r="26" spans="1:18" ht="15.75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28">
        <f>SUM(K24:K25)</f>
        <v>4</v>
      </c>
      <c r="L26" s="19"/>
      <c r="M26" s="29"/>
      <c r="N26" s="29"/>
      <c r="O26" s="31">
        <f>SUM(O24:O25)</f>
        <v>1</v>
      </c>
    </row>
    <row r="27" spans="1:18" ht="15.75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</sheetData>
  <mergeCells count="3">
    <mergeCell ref="I10:J10"/>
    <mergeCell ref="I16:J16"/>
    <mergeCell ref="I22:J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dtree1</vt:lpstr>
      <vt:lpstr>dtree2</vt:lpstr>
      <vt:lpstr>dtree3</vt:lpstr>
      <vt:lpstr>exercicio</vt:lpstr>
      <vt:lpstr>soluçao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de Oliveira</dc:creator>
  <cp:lastModifiedBy>Rogerio de Oliveira</cp:lastModifiedBy>
  <dcterms:created xsi:type="dcterms:W3CDTF">2014-03-11T01:55:03Z</dcterms:created>
  <dcterms:modified xsi:type="dcterms:W3CDTF">2020-06-03T21:46:47Z</dcterms:modified>
</cp:coreProperties>
</file>