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no_2024S1\IA\"/>
    </mc:Choice>
  </mc:AlternateContent>
  <xr:revisionPtr revIDLastSave="0" documentId="13_ncr:1_{7F8DD297-9B54-4B69-B5DD-B5FF573FE84B}" xr6:coauthVersionLast="47" xr6:coauthVersionMax="47" xr10:uidLastSave="{00000000-0000-0000-0000-000000000000}"/>
  <bookViews>
    <workbookView xWindow="20370" yWindow="-120" windowWidth="21840" windowHeight="13020" xr2:uid="{00000000-000D-0000-FFFF-FFFF00000000}"/>
  </bookViews>
  <sheets>
    <sheet name="Notas" sheetId="1" r:id="rId1"/>
  </sheets>
  <definedNames>
    <definedName name="_xlnm._FilterDatabase" localSheetId="0" hidden="1">Notas!$A$1:$R$37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7" i="1"/>
  <c r="P2" i="1"/>
  <c r="N30" i="1"/>
  <c r="Q30" i="1" s="1"/>
  <c r="N18" i="1"/>
  <c r="Q18" i="1" s="1"/>
  <c r="N19" i="1"/>
  <c r="Q19" i="1" s="1"/>
  <c r="N17" i="1"/>
  <c r="Q17" i="1" s="1"/>
  <c r="N7" i="1"/>
  <c r="Q7" i="1" s="1"/>
  <c r="N21" i="1"/>
  <c r="Q21" i="1" s="1"/>
  <c r="N11" i="1"/>
  <c r="Q11" i="1" s="1"/>
  <c r="N29" i="1"/>
  <c r="Q29" i="1" s="1"/>
  <c r="N27" i="1"/>
  <c r="Q27" i="1" s="1"/>
  <c r="N26" i="1"/>
  <c r="Q26" i="1" s="1"/>
  <c r="N2" i="1"/>
  <c r="Q2" i="1" s="1"/>
  <c r="N35" i="1"/>
  <c r="Q35" i="1" s="1"/>
  <c r="N33" i="1"/>
  <c r="Q33" i="1" s="1"/>
  <c r="N22" i="1"/>
  <c r="Q22" i="1" s="1"/>
  <c r="N6" i="1"/>
  <c r="Q6" i="1" s="1"/>
  <c r="N5" i="1"/>
  <c r="Q5" i="1" s="1"/>
  <c r="N3" i="1"/>
  <c r="Q3" i="1" s="1"/>
  <c r="N32" i="1"/>
  <c r="Q32" i="1" s="1"/>
  <c r="N8" i="1"/>
  <c r="Q8" i="1" s="1"/>
  <c r="N31" i="1"/>
  <c r="Q31" i="1" s="1"/>
  <c r="N36" i="1"/>
  <c r="Q36" i="1" s="1"/>
  <c r="N13" i="1"/>
  <c r="Q13" i="1" s="1"/>
  <c r="N25" i="1"/>
  <c r="Q25" i="1" s="1"/>
  <c r="N23" i="1"/>
  <c r="Q23" i="1" s="1"/>
  <c r="N20" i="1"/>
  <c r="Q20" i="1" s="1"/>
  <c r="N16" i="1"/>
  <c r="Q16" i="1" s="1"/>
  <c r="N9" i="1"/>
  <c r="Q9" i="1" s="1"/>
  <c r="N14" i="1"/>
  <c r="Q14" i="1" s="1"/>
  <c r="N12" i="1"/>
  <c r="Q12" i="1" s="1"/>
  <c r="N24" i="1"/>
  <c r="Q24" i="1" s="1"/>
  <c r="N4" i="1"/>
  <c r="Q4" i="1" s="1"/>
  <c r="N10" i="1"/>
  <c r="Q10" i="1" s="1"/>
  <c r="N37" i="1"/>
  <c r="Q37" i="1" s="1"/>
  <c r="N15" i="1"/>
  <c r="Q15" i="1" s="1"/>
  <c r="N28" i="1"/>
  <c r="Q28" i="1" s="1"/>
  <c r="N34" i="1"/>
  <c r="Q34" i="1" s="1"/>
  <c r="R30" i="1"/>
  <c r="R18" i="1"/>
  <c r="R19" i="1"/>
  <c r="R17" i="1"/>
  <c r="R7" i="1"/>
  <c r="R21" i="1"/>
  <c r="R11" i="1"/>
  <c r="R29" i="1"/>
  <c r="R27" i="1"/>
  <c r="R26" i="1"/>
  <c r="R2" i="1"/>
  <c r="R35" i="1"/>
  <c r="R33" i="1"/>
  <c r="R22" i="1"/>
  <c r="R6" i="1"/>
  <c r="R5" i="1"/>
  <c r="R3" i="1"/>
  <c r="R32" i="1"/>
  <c r="R8" i="1"/>
  <c r="R31" i="1"/>
  <c r="R36" i="1"/>
  <c r="R13" i="1"/>
  <c r="R25" i="1"/>
  <c r="R23" i="1"/>
  <c r="R20" i="1"/>
  <c r="R16" i="1"/>
  <c r="R9" i="1"/>
  <c r="R14" i="1"/>
  <c r="R12" i="1"/>
  <c r="R24" i="1"/>
  <c r="R4" i="1"/>
  <c r="R10" i="1"/>
  <c r="R37" i="1"/>
  <c r="R15" i="1"/>
  <c r="R28" i="1"/>
  <c r="R34" i="1"/>
</calcChain>
</file>

<file path=xl/sharedStrings.xml><?xml version="1.0" encoding="utf-8"?>
<sst xmlns="http://schemas.openxmlformats.org/spreadsheetml/2006/main" count="126" uniqueCount="116">
  <si>
    <t>Nome</t>
  </si>
  <si>
    <t>Sobrenome</t>
  </si>
  <si>
    <t>Endereço de e-mail</t>
  </si>
  <si>
    <t>Questionário: Ex_Pandas1 (Real)</t>
  </si>
  <si>
    <t>Questionário: Revisão Python 2 (Pandas, short) (Real)</t>
  </si>
  <si>
    <t>Questionário: Revisão de Python 1 (Real)</t>
  </si>
  <si>
    <t>Tarefa: Proposta de Projeto (Real)</t>
  </si>
  <si>
    <t>Questionário: Regressão Linear + Lab Caso: Estimando a emissão de gases CO2 de veículos (Real)</t>
  </si>
  <si>
    <t>Questionário: Regressão Logística + Lab Caso: Origem dos veículos (Real)</t>
  </si>
  <si>
    <t>Questionário: Knn + Lab Caso: Seguros e Diagnóstico de Tumores (0,5) (Real)</t>
  </si>
  <si>
    <t>Questionário: Árvores de Decisão + Lab Caso: Propensão de Compra de Clientes por Telemarketing (Real)</t>
  </si>
  <si>
    <t>Questionário: N2 Lab (Real)</t>
  </si>
  <si>
    <t>Questionário: N2 Teoria (Real)</t>
  </si>
  <si>
    <t>THIAGO</t>
  </si>
  <si>
    <t>AIDAR FIGUEIREDO</t>
  </si>
  <si>
    <t>10389723@mackenzista.com.br</t>
  </si>
  <si>
    <t>NICOLAS</t>
  </si>
  <si>
    <t>ALTEIA TELLES</t>
  </si>
  <si>
    <t>10381629@mackenzista.com.br</t>
  </si>
  <si>
    <t>LEONARDO</t>
  </si>
  <si>
    <t>BIAGIOTTI BELOTI</t>
  </si>
  <si>
    <t>10390339@mackenzista.com.br</t>
  </si>
  <si>
    <t>BORIM SILVA</t>
  </si>
  <si>
    <t>10390123@mackenzista.com.br</t>
  </si>
  <si>
    <t>LAURA</t>
  </si>
  <si>
    <t>CAROLINA BALBACHAN DOS SANTOS</t>
  </si>
  <si>
    <t>10390823@mackenzista.com.br</t>
  </si>
  <si>
    <t>FILIPE</t>
  </si>
  <si>
    <t>COSTA PEREIRA</t>
  </si>
  <si>
    <t>10387977@mackenzista.com.br</t>
  </si>
  <si>
    <t>LUCAS</t>
  </si>
  <si>
    <t>DAMASCENO DA CUNHA LIMA</t>
  </si>
  <si>
    <t>10389222@mackenzista.com.br</t>
  </si>
  <si>
    <t>GUILHERME</t>
  </si>
  <si>
    <t>DE OLIVEIRA PEREIRA</t>
  </si>
  <si>
    <t>10390535@mackenzista.com.br</t>
  </si>
  <si>
    <t>MATHEUS</t>
  </si>
  <si>
    <t>FARIAS DE OLIVEIRA MATSUMOTO</t>
  </si>
  <si>
    <t>10389458@mackenzista.com.br</t>
  </si>
  <si>
    <t>MATEUS</t>
  </si>
  <si>
    <t>FERNANDES CASTANHARO</t>
  </si>
  <si>
    <t>10389418@mackenzista.com.br</t>
  </si>
  <si>
    <t>MAISA</t>
  </si>
  <si>
    <t>FOLGUERAL</t>
  </si>
  <si>
    <t>10388673@mackenzista.com.br</t>
  </si>
  <si>
    <t>ALEXANDRE</t>
  </si>
  <si>
    <t>HENRIQUE MAKITA RODRIGUES</t>
  </si>
  <si>
    <t>10389545@mackenzista.com.br</t>
  </si>
  <si>
    <t>VICTOR</t>
  </si>
  <si>
    <t>HUGO ANTONIO COUTO</t>
  </si>
  <si>
    <t>10390848@mackenzista.com.br</t>
  </si>
  <si>
    <t>SAMY</t>
  </si>
  <si>
    <t>IDESIS</t>
  </si>
  <si>
    <t>10390484@mackenzista.com.br</t>
  </si>
  <si>
    <t>IUDI CORREGLIANO GALLINARI</t>
  </si>
  <si>
    <t>10389472@mackenzista.com.br</t>
  </si>
  <si>
    <t>FELIPE</t>
  </si>
  <si>
    <t>JIEN TE CHUANG</t>
  </si>
  <si>
    <t>10381580@mackenzista.com.br</t>
  </si>
  <si>
    <t>ENZO</t>
  </si>
  <si>
    <t>KANBAYASHI</t>
  </si>
  <si>
    <t>10364987@mackenzista.com.br</t>
  </si>
  <si>
    <t>ANA</t>
  </si>
  <si>
    <t>LUISA TSUNEMATSU FERREIRA</t>
  </si>
  <si>
    <t>10390266@mackenzista.com.br</t>
  </si>
  <si>
    <t>RYAN</t>
  </si>
  <si>
    <t>MARCO ANDRADE DOS SANTOS</t>
  </si>
  <si>
    <t>10382595@mackenzista.com.br</t>
  </si>
  <si>
    <t>GABRIEL</t>
  </si>
  <si>
    <t>MARQUES GONCALVES ALMEIDA</t>
  </si>
  <si>
    <t>10375711@mackenzista.com.br</t>
  </si>
  <si>
    <t>NICOLE</t>
  </si>
  <si>
    <t>MARTINS DOS SANTOS</t>
  </si>
  <si>
    <t>10365577@mackenzista.com.br</t>
  </si>
  <si>
    <t>MERLINI PIRES DE CAMPOS</t>
  </si>
  <si>
    <t>10389075@mackenzista.com.br</t>
  </si>
  <si>
    <t>ISABELA</t>
  </si>
  <si>
    <t>OCANHA SILVA</t>
  </si>
  <si>
    <t>10389049@mackenzista.com.br</t>
  </si>
  <si>
    <t>LUIZ</t>
  </si>
  <si>
    <t>OCTAVIO TASSINARI SARAIVA</t>
  </si>
  <si>
    <t>10374379@mackenzista.com.br</t>
  </si>
  <si>
    <t>PAULO DA ROCHA</t>
  </si>
  <si>
    <t>10391076@mackenzista.com.br</t>
  </si>
  <si>
    <t>PINHEIRO DE SOUZA</t>
  </si>
  <si>
    <t>10388961@mackenzista.com.br</t>
  </si>
  <si>
    <t>LARISSA</t>
  </si>
  <si>
    <t>RAFAELA RODRIGUES NEPOMUCENO</t>
  </si>
  <si>
    <t>10391039@mackenzista.com.br</t>
  </si>
  <si>
    <t>RAMIRES</t>
  </si>
  <si>
    <t>10382626@mackenzista.com.br</t>
  </si>
  <si>
    <t>JULIA</t>
  </si>
  <si>
    <t>RONQUETTI RODRIGUES</t>
  </si>
  <si>
    <t>10389531@mackenzista.com.br</t>
  </si>
  <si>
    <t>SANTOS DE OLIVEIRA</t>
  </si>
  <si>
    <t>10388924@mackenzista.com.br</t>
  </si>
  <si>
    <t>TEIXEIRA SOARES</t>
  </si>
  <si>
    <t>10388847@mackenzista.com.br</t>
  </si>
  <si>
    <t>EDUARDO</t>
  </si>
  <si>
    <t>VEIT FERRAO</t>
  </si>
  <si>
    <t>10389961@mackenzista.com.br</t>
  </si>
  <si>
    <t>VICENTIN NEGRO</t>
  </si>
  <si>
    <t>10389417@mackenzista.com.br</t>
  </si>
  <si>
    <t>YIOU</t>
  </si>
  <si>
    <t>WU</t>
  </si>
  <si>
    <t>10388769@mackenzista.com.br</t>
  </si>
  <si>
    <t>KEVIN</t>
  </si>
  <si>
    <t>YAO JI</t>
  </si>
  <si>
    <t>10364636@mackenzista.com.br</t>
  </si>
  <si>
    <t>YOON</t>
  </si>
  <si>
    <t>10390316@mackenzista.com.br</t>
  </si>
  <si>
    <t>Avaliação
N2</t>
  </si>
  <si>
    <t>Atividades
N2</t>
  </si>
  <si>
    <t>Participação</t>
  </si>
  <si>
    <t>Exercícios
N2</t>
  </si>
  <si>
    <t>Projeto
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</si>
</sst>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wrapText="1"/>
    </xf>
    <xf numFmtId="49" fontId="2" fillId="3" borderId="0" xfId="0" applyNumberFormat="1" applyFont="1" applyFill="1"/>
    <xf numFmtId="164" fontId="0" fillId="4" borderId="0" xfId="0" applyNumberFormat="1" applyFill="1" applyAlignment="1">
      <alignment horizontal="center"/>
    </xf>
    <xf numFmtId="49" fontId="0" fillId="5" borderId="0" xfId="0" applyNumberFormat="1" applyFill="1"/>
    <xf numFmtId="49" fontId="1" fillId="5" borderId="0" xfId="0" applyNumberFormat="1" applyFont="1" applyFill="1" applyAlignment="1">
      <alignment horizontal="center" wrapText="1"/>
    </xf>
    <xf numFmtId="164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1" workbookViewId="0">
      <selection activeCell="Q36" sqref="Q36"/>
    </sheetView>
  </sheetViews>
  <sheetFormatPr defaultRowHeight="15" x14ac:dyDescent="0.25"/>
  <cols>
    <col min="1" max="1" width="11.42578125" bestFit="1" customWidth="1"/>
    <col min="2" max="2" width="34" bestFit="1" customWidth="1"/>
    <col min="4" max="15" width="6.5703125" customWidth="1"/>
    <col min="16" max="18" width="11.85546875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114</v>
      </c>
      <c r="O1" s="8" t="s">
        <v>115</v>
      </c>
      <c r="P1" s="4" t="s">
        <v>111</v>
      </c>
      <c r="Q1" s="4" t="s">
        <v>112</v>
      </c>
      <c r="R1" s="5" t="s">
        <v>113</v>
      </c>
    </row>
    <row r="2" spans="1:18" x14ac:dyDescent="0.25">
      <c r="A2" s="1" t="s">
        <v>45</v>
      </c>
      <c r="B2" s="1" t="s">
        <v>46</v>
      </c>
      <c r="C2" s="1" t="s">
        <v>47</v>
      </c>
      <c r="D2" s="2">
        <v>0</v>
      </c>
      <c r="E2" s="2">
        <v>2</v>
      </c>
      <c r="F2" s="2">
        <v>10</v>
      </c>
      <c r="G2" s="2">
        <v>0</v>
      </c>
      <c r="H2" s="2">
        <v>0</v>
      </c>
      <c r="I2" s="2">
        <v>0</v>
      </c>
      <c r="J2" s="6">
        <v>3.33</v>
      </c>
      <c r="K2" s="6">
        <v>6</v>
      </c>
      <c r="L2" s="9">
        <v>5.0999999999999996</v>
      </c>
      <c r="M2" s="6">
        <v>9.6</v>
      </c>
      <c r="N2" s="6">
        <f t="shared" ref="N2:N37" si="0">J2*1/3 + K2*2/3</f>
        <v>5.1100000000000003</v>
      </c>
      <c r="O2" s="6">
        <v>7</v>
      </c>
      <c r="P2" s="3">
        <f>AVERAGE(L2:M2)+1</f>
        <v>8.35</v>
      </c>
      <c r="Q2" s="3">
        <f>AVERAGE(N2:O2)</f>
        <v>6.0549999999999997</v>
      </c>
      <c r="R2" s="3">
        <f t="shared" ref="R2:R37" si="1">(AVERAGE(D2:K2)&gt;6)*0.5</f>
        <v>0</v>
      </c>
    </row>
    <row r="3" spans="1:18" x14ac:dyDescent="0.25">
      <c r="A3" s="1" t="s">
        <v>62</v>
      </c>
      <c r="B3" s="1" t="s">
        <v>63</v>
      </c>
      <c r="C3" s="1" t="s">
        <v>64</v>
      </c>
      <c r="D3" s="2">
        <v>10</v>
      </c>
      <c r="E3" s="2">
        <v>7</v>
      </c>
      <c r="F3" s="2">
        <v>9.17</v>
      </c>
      <c r="G3" s="2">
        <v>0</v>
      </c>
      <c r="H3" s="2">
        <v>3.33</v>
      </c>
      <c r="I3" s="2">
        <v>5.56</v>
      </c>
      <c r="J3" s="6">
        <v>4.4400000000000004</v>
      </c>
      <c r="K3" s="6">
        <v>7</v>
      </c>
      <c r="L3" s="6">
        <v>6.86</v>
      </c>
      <c r="M3" s="6">
        <v>7.2</v>
      </c>
      <c r="N3" s="6">
        <f t="shared" si="0"/>
        <v>6.1466666666666674</v>
      </c>
      <c r="O3" s="6">
        <v>7</v>
      </c>
      <c r="P3" s="3">
        <f t="shared" ref="P3:P37" si="2">AVERAGE(L3:M3)+1</f>
        <v>8.0300000000000011</v>
      </c>
      <c r="Q3" s="3">
        <f t="shared" ref="Q3:Q37" si="3">AVERAGE(N3:O3)</f>
        <v>6.5733333333333341</v>
      </c>
      <c r="R3" s="3">
        <f t="shared" si="1"/>
        <v>0</v>
      </c>
    </row>
    <row r="4" spans="1:18" x14ac:dyDescent="0.25">
      <c r="A4" s="1" t="s">
        <v>98</v>
      </c>
      <c r="B4" s="1" t="s">
        <v>99</v>
      </c>
      <c r="C4" s="1" t="s">
        <v>100</v>
      </c>
      <c r="D4" s="2">
        <v>9.09</v>
      </c>
      <c r="E4" s="2">
        <v>8</v>
      </c>
      <c r="F4" s="2">
        <v>8.33</v>
      </c>
      <c r="G4" s="2">
        <v>0</v>
      </c>
      <c r="H4" s="2">
        <v>8</v>
      </c>
      <c r="I4" s="2">
        <v>8.89</v>
      </c>
      <c r="J4" s="6">
        <v>5</v>
      </c>
      <c r="K4" s="6">
        <v>8</v>
      </c>
      <c r="L4" s="6">
        <v>10.29</v>
      </c>
      <c r="M4" s="6">
        <v>9.6</v>
      </c>
      <c r="N4" s="6">
        <f t="shared" si="0"/>
        <v>7</v>
      </c>
      <c r="O4" s="6">
        <v>7.5</v>
      </c>
      <c r="P4" s="3">
        <v>10</v>
      </c>
      <c r="Q4" s="3">
        <f t="shared" si="3"/>
        <v>7.25</v>
      </c>
      <c r="R4" s="3">
        <f t="shared" si="1"/>
        <v>0.5</v>
      </c>
    </row>
    <row r="5" spans="1:18" x14ac:dyDescent="0.25">
      <c r="A5" s="1" t="s">
        <v>59</v>
      </c>
      <c r="B5" s="1" t="s">
        <v>60</v>
      </c>
      <c r="C5" s="1" t="s">
        <v>61</v>
      </c>
      <c r="D5" s="2">
        <v>10</v>
      </c>
      <c r="E5" s="2">
        <v>8</v>
      </c>
      <c r="F5" s="2">
        <v>7.5</v>
      </c>
      <c r="G5" s="2">
        <v>6</v>
      </c>
      <c r="H5" s="2">
        <v>0</v>
      </c>
      <c r="I5" s="2">
        <v>0</v>
      </c>
      <c r="J5" s="6">
        <v>0</v>
      </c>
      <c r="K5" s="6">
        <v>0</v>
      </c>
      <c r="L5" s="6">
        <v>0</v>
      </c>
      <c r="M5" s="6">
        <v>0</v>
      </c>
      <c r="N5" s="6">
        <f t="shared" si="0"/>
        <v>0</v>
      </c>
      <c r="O5" s="6">
        <v>0</v>
      </c>
      <c r="P5" s="3">
        <v>0</v>
      </c>
      <c r="Q5" s="3">
        <f t="shared" si="3"/>
        <v>0</v>
      </c>
      <c r="R5" s="3">
        <f t="shared" si="1"/>
        <v>0</v>
      </c>
    </row>
    <row r="6" spans="1:18" x14ac:dyDescent="0.25">
      <c r="A6" s="1" t="s">
        <v>56</v>
      </c>
      <c r="B6" s="1" t="s">
        <v>57</v>
      </c>
      <c r="C6" s="1" t="s">
        <v>58</v>
      </c>
      <c r="D6" s="2">
        <v>0</v>
      </c>
      <c r="E6" s="2">
        <v>7</v>
      </c>
      <c r="F6" s="2">
        <v>8.33</v>
      </c>
      <c r="G6" s="2">
        <v>0</v>
      </c>
      <c r="H6" s="2">
        <v>4</v>
      </c>
      <c r="I6" s="2">
        <v>7.78</v>
      </c>
      <c r="J6" s="6">
        <v>2.78</v>
      </c>
      <c r="K6" s="6">
        <v>3</v>
      </c>
      <c r="L6" s="9">
        <v>5.0999999999999996</v>
      </c>
      <c r="M6" s="6">
        <v>7.2</v>
      </c>
      <c r="N6" s="6">
        <f t="shared" si="0"/>
        <v>2.9266666666666667</v>
      </c>
      <c r="O6" s="6">
        <v>0</v>
      </c>
      <c r="P6" s="3">
        <f t="shared" si="2"/>
        <v>7.15</v>
      </c>
      <c r="Q6" s="3">
        <f t="shared" si="3"/>
        <v>1.4633333333333334</v>
      </c>
      <c r="R6" s="3">
        <f t="shared" si="1"/>
        <v>0</v>
      </c>
    </row>
    <row r="7" spans="1:18" x14ac:dyDescent="0.25">
      <c r="A7" s="1" t="s">
        <v>27</v>
      </c>
      <c r="B7" s="1" t="s">
        <v>28</v>
      </c>
      <c r="C7" s="1" t="s">
        <v>29</v>
      </c>
      <c r="D7" s="2">
        <v>10</v>
      </c>
      <c r="E7" s="2">
        <v>9</v>
      </c>
      <c r="F7" s="2">
        <v>9.17</v>
      </c>
      <c r="G7" s="2">
        <v>0</v>
      </c>
      <c r="H7" s="2">
        <v>8.67</v>
      </c>
      <c r="I7" s="2">
        <v>10</v>
      </c>
      <c r="J7" s="6">
        <v>4.4400000000000004</v>
      </c>
      <c r="K7" s="6">
        <v>9</v>
      </c>
      <c r="L7" s="6">
        <v>5.14</v>
      </c>
      <c r="M7" s="6">
        <v>8.4</v>
      </c>
      <c r="N7" s="6">
        <f t="shared" si="0"/>
        <v>7.48</v>
      </c>
      <c r="O7" s="6">
        <v>7</v>
      </c>
      <c r="P7" s="3">
        <f t="shared" si="2"/>
        <v>7.77</v>
      </c>
      <c r="Q7" s="3">
        <f t="shared" si="3"/>
        <v>7.24</v>
      </c>
      <c r="R7" s="3">
        <f t="shared" si="1"/>
        <v>0.5</v>
      </c>
    </row>
    <row r="8" spans="1:18" x14ac:dyDescent="0.25">
      <c r="A8" s="1" t="s">
        <v>68</v>
      </c>
      <c r="B8" s="1" t="s">
        <v>69</v>
      </c>
      <c r="C8" s="1" t="s">
        <v>70</v>
      </c>
      <c r="D8" s="2">
        <v>0</v>
      </c>
      <c r="E8" s="2">
        <v>6</v>
      </c>
      <c r="F8" s="2">
        <v>7.5</v>
      </c>
      <c r="G8" s="2">
        <v>0</v>
      </c>
      <c r="H8" s="2">
        <v>6</v>
      </c>
      <c r="I8" s="2">
        <v>8.89</v>
      </c>
      <c r="J8" s="6">
        <v>0</v>
      </c>
      <c r="K8" s="6">
        <v>0</v>
      </c>
      <c r="L8" s="9">
        <v>10</v>
      </c>
      <c r="M8" s="6">
        <v>4.8</v>
      </c>
      <c r="N8" s="6">
        <f t="shared" si="0"/>
        <v>0</v>
      </c>
      <c r="O8" s="6">
        <v>6.5</v>
      </c>
      <c r="P8" s="3">
        <f t="shared" si="2"/>
        <v>8.4</v>
      </c>
      <c r="Q8" s="3">
        <f t="shared" si="3"/>
        <v>3.25</v>
      </c>
      <c r="R8" s="3">
        <f t="shared" si="1"/>
        <v>0</v>
      </c>
    </row>
    <row r="9" spans="1:18" x14ac:dyDescent="0.25">
      <c r="A9" s="1" t="s">
        <v>68</v>
      </c>
      <c r="B9" s="1" t="s">
        <v>89</v>
      </c>
      <c r="C9" s="1" t="s">
        <v>90</v>
      </c>
      <c r="D9" s="2">
        <v>9.09</v>
      </c>
      <c r="E9" s="2">
        <v>8</v>
      </c>
      <c r="F9" s="2">
        <v>8.33</v>
      </c>
      <c r="G9" s="2">
        <v>0</v>
      </c>
      <c r="H9" s="2">
        <v>2</v>
      </c>
      <c r="I9" s="2">
        <v>5.56</v>
      </c>
      <c r="J9" s="6">
        <v>4.4400000000000004</v>
      </c>
      <c r="K9" s="6">
        <v>5</v>
      </c>
      <c r="L9" s="9">
        <v>6.9</v>
      </c>
      <c r="M9" s="6">
        <v>6</v>
      </c>
      <c r="N9" s="6">
        <f t="shared" si="0"/>
        <v>4.8133333333333335</v>
      </c>
      <c r="O9" s="6">
        <v>8</v>
      </c>
      <c r="P9" s="3">
        <f t="shared" si="2"/>
        <v>7.45</v>
      </c>
      <c r="Q9" s="3">
        <f t="shared" si="3"/>
        <v>6.4066666666666663</v>
      </c>
      <c r="R9" s="3">
        <f t="shared" si="1"/>
        <v>0</v>
      </c>
    </row>
    <row r="10" spans="1:18" x14ac:dyDescent="0.25">
      <c r="A10" s="1" t="s">
        <v>68</v>
      </c>
      <c r="B10" s="1" t="s">
        <v>101</v>
      </c>
      <c r="C10" s="1" t="s">
        <v>102</v>
      </c>
      <c r="D10" s="2">
        <v>10</v>
      </c>
      <c r="E10" s="2">
        <v>8</v>
      </c>
      <c r="F10" s="2">
        <v>7.92</v>
      </c>
      <c r="G10" s="2">
        <v>7</v>
      </c>
      <c r="H10" s="2">
        <v>7.33</v>
      </c>
      <c r="I10" s="2">
        <v>7.78</v>
      </c>
      <c r="J10" s="6">
        <v>2.2200000000000002</v>
      </c>
      <c r="K10" s="6">
        <v>9</v>
      </c>
      <c r="L10" s="6">
        <v>10.29</v>
      </c>
      <c r="M10" s="6">
        <v>7.2</v>
      </c>
      <c r="N10" s="6">
        <f t="shared" si="0"/>
        <v>6.74</v>
      </c>
      <c r="O10" s="6">
        <v>7</v>
      </c>
      <c r="P10" s="3">
        <f t="shared" si="2"/>
        <v>9.7449999999999992</v>
      </c>
      <c r="Q10" s="3">
        <f t="shared" si="3"/>
        <v>6.87</v>
      </c>
      <c r="R10" s="3">
        <f t="shared" si="1"/>
        <v>0.5</v>
      </c>
    </row>
    <row r="11" spans="1:18" x14ac:dyDescent="0.25">
      <c r="A11" s="1" t="s">
        <v>33</v>
      </c>
      <c r="B11" s="1" t="s">
        <v>34</v>
      </c>
      <c r="C11" s="1" t="s">
        <v>35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0</v>
      </c>
      <c r="J11" s="6">
        <v>0</v>
      </c>
      <c r="K11" s="6">
        <v>0</v>
      </c>
      <c r="L11" s="6">
        <v>6.86</v>
      </c>
      <c r="M11" s="6">
        <v>7.2</v>
      </c>
      <c r="N11" s="6">
        <f t="shared" si="0"/>
        <v>0</v>
      </c>
      <c r="O11" s="6">
        <v>7</v>
      </c>
      <c r="P11" s="3">
        <f t="shared" si="2"/>
        <v>8.0300000000000011</v>
      </c>
      <c r="Q11" s="3">
        <f t="shared" si="3"/>
        <v>3.5</v>
      </c>
      <c r="R11" s="3">
        <f t="shared" si="1"/>
        <v>0</v>
      </c>
    </row>
    <row r="12" spans="1:18" x14ac:dyDescent="0.25">
      <c r="A12" s="1" t="s">
        <v>33</v>
      </c>
      <c r="B12" s="1" t="s">
        <v>94</v>
      </c>
      <c r="C12" s="1" t="s">
        <v>95</v>
      </c>
      <c r="D12" s="2">
        <v>8.18</v>
      </c>
      <c r="E12" s="2">
        <v>2</v>
      </c>
      <c r="F12" s="2">
        <v>10</v>
      </c>
      <c r="G12" s="2">
        <v>6</v>
      </c>
      <c r="H12" s="2">
        <v>5.33</v>
      </c>
      <c r="I12" s="2">
        <v>6.67</v>
      </c>
      <c r="J12" s="6">
        <v>2.78</v>
      </c>
      <c r="K12" s="6">
        <v>6</v>
      </c>
      <c r="L12" s="6">
        <v>6.86</v>
      </c>
      <c r="M12" s="6">
        <v>8.4</v>
      </c>
      <c r="N12" s="6">
        <f t="shared" si="0"/>
        <v>4.9266666666666667</v>
      </c>
      <c r="O12" s="6">
        <v>6.5</v>
      </c>
      <c r="P12" s="3">
        <f t="shared" si="2"/>
        <v>8.6300000000000008</v>
      </c>
      <c r="Q12" s="3">
        <f t="shared" si="3"/>
        <v>5.7133333333333329</v>
      </c>
      <c r="R12" s="3">
        <f t="shared" si="1"/>
        <v>0</v>
      </c>
    </row>
    <row r="13" spans="1:18" x14ac:dyDescent="0.25">
      <c r="A13" s="1" t="s">
        <v>76</v>
      </c>
      <c r="B13" s="1" t="s">
        <v>77</v>
      </c>
      <c r="C13" s="1" t="s">
        <v>78</v>
      </c>
      <c r="D13" s="2">
        <v>10</v>
      </c>
      <c r="E13" s="2">
        <v>7</v>
      </c>
      <c r="F13" s="2">
        <v>9.17</v>
      </c>
      <c r="G13" s="2">
        <v>9</v>
      </c>
      <c r="H13" s="2">
        <v>8.67</v>
      </c>
      <c r="I13" s="2">
        <v>7.78</v>
      </c>
      <c r="J13" s="6">
        <v>4.4400000000000004</v>
      </c>
      <c r="K13" s="6">
        <v>8</v>
      </c>
      <c r="L13" s="6">
        <v>8.57</v>
      </c>
      <c r="M13" s="6">
        <v>7.2</v>
      </c>
      <c r="N13" s="6">
        <f t="shared" si="0"/>
        <v>6.8133333333333335</v>
      </c>
      <c r="O13" s="6">
        <v>6.5</v>
      </c>
      <c r="P13" s="3">
        <f t="shared" si="2"/>
        <v>8.8849999999999998</v>
      </c>
      <c r="Q13" s="3">
        <f t="shared" si="3"/>
        <v>6.6566666666666663</v>
      </c>
      <c r="R13" s="3">
        <f t="shared" si="1"/>
        <v>0.5</v>
      </c>
    </row>
    <row r="14" spans="1:18" x14ac:dyDescent="0.25">
      <c r="A14" s="1" t="s">
        <v>91</v>
      </c>
      <c r="B14" s="1" t="s">
        <v>92</v>
      </c>
      <c r="C14" s="1" t="s">
        <v>93</v>
      </c>
      <c r="D14" s="2">
        <v>9.09</v>
      </c>
      <c r="E14" s="2">
        <v>8</v>
      </c>
      <c r="F14" s="2">
        <v>8.33</v>
      </c>
      <c r="G14" s="2">
        <v>10</v>
      </c>
      <c r="H14" s="2">
        <v>8.67</v>
      </c>
      <c r="I14" s="2">
        <v>10</v>
      </c>
      <c r="J14" s="6">
        <v>4.4400000000000004</v>
      </c>
      <c r="K14" s="6">
        <v>10</v>
      </c>
      <c r="L14" s="6">
        <v>6.86</v>
      </c>
      <c r="M14" s="6">
        <v>8.4</v>
      </c>
      <c r="N14" s="6">
        <f t="shared" si="0"/>
        <v>8.1466666666666665</v>
      </c>
      <c r="O14" s="6">
        <v>8.5</v>
      </c>
      <c r="P14" s="3">
        <f t="shared" si="2"/>
        <v>8.6300000000000008</v>
      </c>
      <c r="Q14" s="3">
        <f t="shared" si="3"/>
        <v>8.3233333333333341</v>
      </c>
      <c r="R14" s="3">
        <f t="shared" si="1"/>
        <v>0.5</v>
      </c>
    </row>
    <row r="15" spans="1:18" x14ac:dyDescent="0.25">
      <c r="A15" s="1" t="s">
        <v>106</v>
      </c>
      <c r="B15" s="1" t="s">
        <v>107</v>
      </c>
      <c r="C15" s="1" t="s">
        <v>108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>
        <v>0</v>
      </c>
      <c r="K15" s="6">
        <v>0</v>
      </c>
      <c r="L15" s="9">
        <v>5.0999999999999996</v>
      </c>
      <c r="M15" s="6">
        <v>6</v>
      </c>
      <c r="N15" s="6">
        <f t="shared" si="0"/>
        <v>0</v>
      </c>
      <c r="O15" s="6">
        <v>0</v>
      </c>
      <c r="P15" s="3">
        <f t="shared" si="2"/>
        <v>6.55</v>
      </c>
      <c r="Q15" s="3">
        <f t="shared" si="3"/>
        <v>0</v>
      </c>
      <c r="R15" s="3">
        <f t="shared" si="1"/>
        <v>0</v>
      </c>
    </row>
    <row r="16" spans="1:18" x14ac:dyDescent="0.25">
      <c r="A16" s="1" t="s">
        <v>86</v>
      </c>
      <c r="B16" s="1" t="s">
        <v>87</v>
      </c>
      <c r="C16" s="1" t="s">
        <v>88</v>
      </c>
      <c r="D16" s="2">
        <v>10</v>
      </c>
      <c r="E16" s="2">
        <v>7</v>
      </c>
      <c r="F16" s="2">
        <v>9.17</v>
      </c>
      <c r="G16" s="2">
        <v>0</v>
      </c>
      <c r="H16" s="2">
        <v>6.67</v>
      </c>
      <c r="I16" s="2">
        <v>5.56</v>
      </c>
      <c r="J16" s="6">
        <v>4.4400000000000004</v>
      </c>
      <c r="K16" s="6">
        <v>6</v>
      </c>
      <c r="L16" s="6">
        <v>6.86</v>
      </c>
      <c r="M16" s="6">
        <v>4.8</v>
      </c>
      <c r="N16" s="6">
        <f t="shared" si="0"/>
        <v>5.48</v>
      </c>
      <c r="O16" s="6">
        <v>10</v>
      </c>
      <c r="P16" s="3">
        <f t="shared" si="2"/>
        <v>6.83</v>
      </c>
      <c r="Q16" s="3">
        <f t="shared" si="3"/>
        <v>7.74</v>
      </c>
      <c r="R16" s="3">
        <f t="shared" si="1"/>
        <v>0.5</v>
      </c>
    </row>
    <row r="17" spans="1:18" x14ac:dyDescent="0.25">
      <c r="A17" s="1" t="s">
        <v>24</v>
      </c>
      <c r="B17" s="1" t="s">
        <v>25</v>
      </c>
      <c r="C17" s="1" t="s">
        <v>26</v>
      </c>
      <c r="D17" s="2">
        <v>0</v>
      </c>
      <c r="E17" s="2">
        <v>0</v>
      </c>
      <c r="F17" s="2">
        <v>0</v>
      </c>
      <c r="G17" s="2">
        <v>0</v>
      </c>
      <c r="H17" s="2">
        <v>3.33</v>
      </c>
      <c r="I17" s="2">
        <v>4.4400000000000004</v>
      </c>
      <c r="J17" s="6">
        <v>2.78</v>
      </c>
      <c r="K17" s="6">
        <v>3</v>
      </c>
      <c r="L17" s="9">
        <v>5.0999999999999996</v>
      </c>
      <c r="M17" s="6">
        <v>4.8</v>
      </c>
      <c r="N17" s="6">
        <f t="shared" si="0"/>
        <v>2.9266666666666667</v>
      </c>
      <c r="O17" s="6">
        <v>6.5</v>
      </c>
      <c r="P17" s="3">
        <f t="shared" si="2"/>
        <v>5.9499999999999993</v>
      </c>
      <c r="Q17" s="3">
        <f t="shared" si="3"/>
        <v>4.7133333333333329</v>
      </c>
      <c r="R17" s="3">
        <f t="shared" si="1"/>
        <v>0</v>
      </c>
    </row>
    <row r="18" spans="1:18" x14ac:dyDescent="0.25">
      <c r="A18" s="1" t="s">
        <v>19</v>
      </c>
      <c r="B18" s="1" t="s">
        <v>20</v>
      </c>
      <c r="C18" s="1" t="s">
        <v>21</v>
      </c>
      <c r="D18" s="2">
        <v>10</v>
      </c>
      <c r="E18" s="2">
        <v>8</v>
      </c>
      <c r="F18" s="2">
        <v>10</v>
      </c>
      <c r="G18" s="2">
        <v>0</v>
      </c>
      <c r="H18" s="2">
        <v>8</v>
      </c>
      <c r="I18" s="2">
        <v>10</v>
      </c>
      <c r="J18" s="6">
        <v>4.4400000000000004</v>
      </c>
      <c r="K18" s="6">
        <v>10</v>
      </c>
      <c r="L18" s="6">
        <v>1.71</v>
      </c>
      <c r="M18" s="6">
        <v>6</v>
      </c>
      <c r="N18" s="6">
        <f t="shared" si="0"/>
        <v>8.1466666666666665</v>
      </c>
      <c r="O18" s="6">
        <v>8</v>
      </c>
      <c r="P18" s="3">
        <f t="shared" si="2"/>
        <v>4.8550000000000004</v>
      </c>
      <c r="Q18" s="3">
        <f t="shared" si="3"/>
        <v>8.0733333333333341</v>
      </c>
      <c r="R18" s="3">
        <f t="shared" si="1"/>
        <v>0.5</v>
      </c>
    </row>
    <row r="19" spans="1:18" x14ac:dyDescent="0.25">
      <c r="A19" s="1" t="s">
        <v>19</v>
      </c>
      <c r="B19" s="1" t="s">
        <v>22</v>
      </c>
      <c r="C19" s="1" t="s">
        <v>23</v>
      </c>
      <c r="D19" s="2">
        <v>7.27</v>
      </c>
      <c r="E19" s="2">
        <v>9</v>
      </c>
      <c r="F19" s="2">
        <v>9.17</v>
      </c>
      <c r="G19" s="2">
        <v>6</v>
      </c>
      <c r="H19" s="2">
        <v>6.67</v>
      </c>
      <c r="I19" s="2">
        <v>7.78</v>
      </c>
      <c r="J19" s="6">
        <v>3.89</v>
      </c>
      <c r="K19" s="6">
        <v>8</v>
      </c>
      <c r="L19" s="9">
        <v>6.9</v>
      </c>
      <c r="M19" s="6">
        <v>4.8</v>
      </c>
      <c r="N19" s="6">
        <f t="shared" si="0"/>
        <v>6.63</v>
      </c>
      <c r="O19" s="6">
        <v>6.5</v>
      </c>
      <c r="P19" s="3">
        <f t="shared" si="2"/>
        <v>6.85</v>
      </c>
      <c r="Q19" s="3">
        <f t="shared" si="3"/>
        <v>6.5649999999999995</v>
      </c>
      <c r="R19" s="3">
        <f t="shared" si="1"/>
        <v>0.5</v>
      </c>
    </row>
    <row r="20" spans="1:18" x14ac:dyDescent="0.25">
      <c r="A20" s="1" t="s">
        <v>19</v>
      </c>
      <c r="B20" s="1" t="s">
        <v>84</v>
      </c>
      <c r="C20" s="1" t="s">
        <v>85</v>
      </c>
      <c r="D20" s="2">
        <v>8.18</v>
      </c>
      <c r="E20" s="2">
        <v>5</v>
      </c>
      <c r="F20" s="2">
        <v>8.33</v>
      </c>
      <c r="G20" s="2">
        <v>0</v>
      </c>
      <c r="H20" s="2">
        <v>9.33</v>
      </c>
      <c r="I20" s="2">
        <v>10</v>
      </c>
      <c r="J20" s="6">
        <v>2.78</v>
      </c>
      <c r="K20" s="6">
        <v>9</v>
      </c>
      <c r="L20" s="6">
        <v>8.57</v>
      </c>
      <c r="M20" s="6">
        <v>7.2</v>
      </c>
      <c r="N20" s="6">
        <f t="shared" si="0"/>
        <v>6.9266666666666667</v>
      </c>
      <c r="O20" s="6">
        <v>7.5</v>
      </c>
      <c r="P20" s="3">
        <f t="shared" si="2"/>
        <v>8.8849999999999998</v>
      </c>
      <c r="Q20" s="3">
        <f t="shared" si="3"/>
        <v>7.2133333333333329</v>
      </c>
      <c r="R20" s="3">
        <f t="shared" si="1"/>
        <v>0.5</v>
      </c>
    </row>
    <row r="21" spans="1:18" x14ac:dyDescent="0.25">
      <c r="A21" s="1" t="s">
        <v>30</v>
      </c>
      <c r="B21" s="1" t="s">
        <v>31</v>
      </c>
      <c r="C21" s="1" t="s">
        <v>32</v>
      </c>
      <c r="D21" s="2">
        <v>10</v>
      </c>
      <c r="E21" s="2">
        <v>8</v>
      </c>
      <c r="F21" s="2">
        <v>10</v>
      </c>
      <c r="G21" s="2">
        <v>0</v>
      </c>
      <c r="H21" s="2">
        <v>8</v>
      </c>
      <c r="I21" s="2">
        <v>10</v>
      </c>
      <c r="J21" s="6">
        <v>4.4400000000000004</v>
      </c>
      <c r="K21" s="6">
        <v>10</v>
      </c>
      <c r="L21" s="6">
        <v>5.14</v>
      </c>
      <c r="M21" s="6">
        <v>9.6</v>
      </c>
      <c r="N21" s="6">
        <f t="shared" si="0"/>
        <v>8.1466666666666665</v>
      </c>
      <c r="O21" s="6">
        <v>6.5</v>
      </c>
      <c r="P21" s="3">
        <f t="shared" si="2"/>
        <v>8.3699999999999992</v>
      </c>
      <c r="Q21" s="3">
        <f t="shared" si="3"/>
        <v>7.3233333333333333</v>
      </c>
      <c r="R21" s="3">
        <f t="shared" si="1"/>
        <v>0.5</v>
      </c>
    </row>
    <row r="22" spans="1:18" x14ac:dyDescent="0.25">
      <c r="A22" s="1" t="s">
        <v>30</v>
      </c>
      <c r="B22" s="1" t="s">
        <v>54</v>
      </c>
      <c r="C22" s="1" t="s">
        <v>55</v>
      </c>
      <c r="D22" s="2">
        <v>10</v>
      </c>
      <c r="E22" s="2">
        <v>7</v>
      </c>
      <c r="F22" s="2">
        <v>10</v>
      </c>
      <c r="G22" s="2">
        <v>0</v>
      </c>
      <c r="H22" s="2">
        <v>8</v>
      </c>
      <c r="I22" s="2">
        <v>7.78</v>
      </c>
      <c r="J22" s="6">
        <v>4.4400000000000004</v>
      </c>
      <c r="K22" s="6">
        <v>10</v>
      </c>
      <c r="L22" s="6">
        <v>0</v>
      </c>
      <c r="M22" s="6">
        <v>4.8</v>
      </c>
      <c r="N22" s="6">
        <f t="shared" si="0"/>
        <v>8.1466666666666665</v>
      </c>
      <c r="O22" s="6">
        <v>6.5</v>
      </c>
      <c r="P22" s="3">
        <f t="shared" si="2"/>
        <v>3.4</v>
      </c>
      <c r="Q22" s="3">
        <f t="shared" si="3"/>
        <v>7.3233333333333333</v>
      </c>
      <c r="R22" s="3">
        <f t="shared" si="1"/>
        <v>0.5</v>
      </c>
    </row>
    <row r="23" spans="1:18" x14ac:dyDescent="0.25">
      <c r="A23" s="1" t="s">
        <v>30</v>
      </c>
      <c r="B23" s="1" t="s">
        <v>82</v>
      </c>
      <c r="C23" s="1" t="s">
        <v>83</v>
      </c>
      <c r="D23" s="2">
        <v>6.36</v>
      </c>
      <c r="E23" s="2">
        <v>7</v>
      </c>
      <c r="F23" s="2">
        <v>8.33</v>
      </c>
      <c r="G23" s="2">
        <v>0</v>
      </c>
      <c r="H23" s="2">
        <v>8</v>
      </c>
      <c r="I23" s="2">
        <v>8.89</v>
      </c>
      <c r="J23" s="6">
        <v>2.2200000000000002</v>
      </c>
      <c r="K23" s="6">
        <v>9</v>
      </c>
      <c r="L23" s="6">
        <v>3.43</v>
      </c>
      <c r="M23" s="6">
        <v>7.2</v>
      </c>
      <c r="N23" s="6">
        <f t="shared" si="0"/>
        <v>6.74</v>
      </c>
      <c r="O23" s="6">
        <v>7.5</v>
      </c>
      <c r="P23" s="3">
        <f t="shared" si="2"/>
        <v>6.3150000000000004</v>
      </c>
      <c r="Q23" s="3">
        <f t="shared" si="3"/>
        <v>7.12</v>
      </c>
      <c r="R23" s="3">
        <f t="shared" si="1"/>
        <v>0.5</v>
      </c>
    </row>
    <row r="24" spans="1:18" x14ac:dyDescent="0.25">
      <c r="A24" s="1" t="s">
        <v>30</v>
      </c>
      <c r="B24" s="1" t="s">
        <v>96</v>
      </c>
      <c r="C24" s="1" t="s">
        <v>97</v>
      </c>
      <c r="D24" s="2">
        <v>9.09</v>
      </c>
      <c r="E24" s="2">
        <v>4</v>
      </c>
      <c r="F24" s="2">
        <v>6.67</v>
      </c>
      <c r="G24" s="2">
        <v>6</v>
      </c>
      <c r="H24" s="2">
        <v>0</v>
      </c>
      <c r="I24" s="2">
        <v>6.67</v>
      </c>
      <c r="J24" s="6">
        <v>4.4400000000000004</v>
      </c>
      <c r="K24" s="6">
        <v>6</v>
      </c>
      <c r="L24" s="9">
        <v>5.0999999999999996</v>
      </c>
      <c r="M24" s="6">
        <v>7.2</v>
      </c>
      <c r="N24" s="6">
        <f t="shared" si="0"/>
        <v>5.48</v>
      </c>
      <c r="O24" s="6">
        <v>7</v>
      </c>
      <c r="P24" s="3">
        <f t="shared" si="2"/>
        <v>7.15</v>
      </c>
      <c r="Q24" s="3">
        <f t="shared" si="3"/>
        <v>6.24</v>
      </c>
      <c r="R24" s="3">
        <f t="shared" si="1"/>
        <v>0</v>
      </c>
    </row>
    <row r="25" spans="1:18" x14ac:dyDescent="0.25">
      <c r="A25" s="1" t="s">
        <v>79</v>
      </c>
      <c r="B25" s="1" t="s">
        <v>80</v>
      </c>
      <c r="C25" s="1" t="s">
        <v>81</v>
      </c>
      <c r="D25" s="2">
        <v>8.18</v>
      </c>
      <c r="E25" s="2">
        <v>9</v>
      </c>
      <c r="F25" s="2">
        <v>9.17</v>
      </c>
      <c r="G25" s="2">
        <v>7</v>
      </c>
      <c r="H25" s="2">
        <v>8</v>
      </c>
      <c r="I25" s="2">
        <v>8.89</v>
      </c>
      <c r="J25" s="6">
        <v>4.4400000000000004</v>
      </c>
      <c r="K25" s="6">
        <v>9</v>
      </c>
      <c r="L25" s="6">
        <v>5.14</v>
      </c>
      <c r="M25" s="6">
        <v>7.2</v>
      </c>
      <c r="N25" s="6">
        <f t="shared" si="0"/>
        <v>7.48</v>
      </c>
      <c r="O25" s="6">
        <v>7.5</v>
      </c>
      <c r="P25" s="3">
        <f t="shared" si="2"/>
        <v>7.17</v>
      </c>
      <c r="Q25" s="3">
        <f t="shared" si="3"/>
        <v>7.49</v>
      </c>
      <c r="R25" s="3">
        <f t="shared" si="1"/>
        <v>0.5</v>
      </c>
    </row>
    <row r="26" spans="1:18" x14ac:dyDescent="0.25">
      <c r="A26" s="1" t="s">
        <v>42</v>
      </c>
      <c r="B26" s="1" t="s">
        <v>43</v>
      </c>
      <c r="C26" s="1" t="s">
        <v>44</v>
      </c>
      <c r="D26" s="2">
        <v>9.09</v>
      </c>
      <c r="E26" s="2">
        <v>9</v>
      </c>
      <c r="F26" s="2">
        <v>10</v>
      </c>
      <c r="G26" s="2">
        <v>0</v>
      </c>
      <c r="H26" s="2">
        <v>8.67</v>
      </c>
      <c r="I26" s="2">
        <v>10</v>
      </c>
      <c r="J26" s="6">
        <v>4.4400000000000004</v>
      </c>
      <c r="K26" s="6">
        <v>9</v>
      </c>
      <c r="L26" s="9">
        <v>5.0999999999999996</v>
      </c>
      <c r="M26" s="6">
        <v>7.2</v>
      </c>
      <c r="N26" s="6">
        <f t="shared" si="0"/>
        <v>7.48</v>
      </c>
      <c r="O26" s="6">
        <v>7</v>
      </c>
      <c r="P26" s="3">
        <f t="shared" si="2"/>
        <v>7.15</v>
      </c>
      <c r="Q26" s="3">
        <f t="shared" si="3"/>
        <v>7.24</v>
      </c>
      <c r="R26" s="3">
        <f t="shared" si="1"/>
        <v>0.5</v>
      </c>
    </row>
    <row r="27" spans="1:18" x14ac:dyDescent="0.25">
      <c r="A27" s="1" t="s">
        <v>39</v>
      </c>
      <c r="B27" s="1" t="s">
        <v>40</v>
      </c>
      <c r="C27" s="1" t="s">
        <v>41</v>
      </c>
      <c r="D27" s="2">
        <v>9.09</v>
      </c>
      <c r="E27" s="2">
        <v>4</v>
      </c>
      <c r="F27" s="2">
        <v>10</v>
      </c>
      <c r="G27" s="2">
        <v>0</v>
      </c>
      <c r="H27" s="2">
        <v>6</v>
      </c>
      <c r="I27" s="2">
        <v>6.67</v>
      </c>
      <c r="J27" s="6">
        <v>4.4400000000000004</v>
      </c>
      <c r="K27" s="6">
        <v>8</v>
      </c>
      <c r="L27" s="9">
        <v>3.4</v>
      </c>
      <c r="M27" s="6">
        <v>4.8</v>
      </c>
      <c r="N27" s="6">
        <f t="shared" si="0"/>
        <v>6.8133333333333335</v>
      </c>
      <c r="O27" s="6">
        <v>8</v>
      </c>
      <c r="P27" s="3">
        <f t="shared" si="2"/>
        <v>5.0999999999999996</v>
      </c>
      <c r="Q27" s="3">
        <f t="shared" si="3"/>
        <v>7.4066666666666663</v>
      </c>
      <c r="R27" s="3">
        <f t="shared" si="1"/>
        <v>0.5</v>
      </c>
    </row>
    <row r="28" spans="1:18" x14ac:dyDescent="0.25">
      <c r="A28" s="1" t="s">
        <v>39</v>
      </c>
      <c r="B28" s="1" t="s">
        <v>109</v>
      </c>
      <c r="C28" s="1" t="s">
        <v>110</v>
      </c>
      <c r="D28" s="2">
        <v>0</v>
      </c>
      <c r="E28" s="2">
        <v>6</v>
      </c>
      <c r="F28" s="2">
        <v>8.33</v>
      </c>
      <c r="G28" s="2">
        <v>0</v>
      </c>
      <c r="H28" s="2">
        <v>6</v>
      </c>
      <c r="I28" s="2">
        <v>7.78</v>
      </c>
      <c r="J28" s="6">
        <v>3.33</v>
      </c>
      <c r="K28" s="6">
        <v>6</v>
      </c>
      <c r="L28" s="9">
        <v>6.9</v>
      </c>
      <c r="M28" s="6">
        <v>6</v>
      </c>
      <c r="N28" s="6">
        <f t="shared" si="0"/>
        <v>5.1100000000000003</v>
      </c>
      <c r="O28" s="6">
        <v>7</v>
      </c>
      <c r="P28" s="3">
        <f t="shared" si="2"/>
        <v>7.45</v>
      </c>
      <c r="Q28" s="3">
        <f t="shared" si="3"/>
        <v>6.0549999999999997</v>
      </c>
      <c r="R28" s="3">
        <f t="shared" si="1"/>
        <v>0</v>
      </c>
    </row>
    <row r="29" spans="1:18" x14ac:dyDescent="0.25">
      <c r="A29" s="1" t="s">
        <v>36</v>
      </c>
      <c r="B29" s="1" t="s">
        <v>37</v>
      </c>
      <c r="C29" s="1" t="s">
        <v>38</v>
      </c>
      <c r="D29" s="2">
        <v>10</v>
      </c>
      <c r="E29" s="2">
        <v>4</v>
      </c>
      <c r="F29" s="2">
        <v>10</v>
      </c>
      <c r="G29" s="2">
        <v>0</v>
      </c>
      <c r="H29" s="2">
        <v>7.33</v>
      </c>
      <c r="I29" s="2">
        <v>10</v>
      </c>
      <c r="J29" s="6">
        <v>2.78</v>
      </c>
      <c r="K29" s="6">
        <v>7</v>
      </c>
      <c r="L29" s="9">
        <v>10</v>
      </c>
      <c r="M29" s="6">
        <v>7.2</v>
      </c>
      <c r="N29" s="6">
        <f t="shared" si="0"/>
        <v>5.5933333333333337</v>
      </c>
      <c r="O29" s="6">
        <v>7</v>
      </c>
      <c r="P29" s="3">
        <f t="shared" si="2"/>
        <v>9.6</v>
      </c>
      <c r="Q29" s="3">
        <f t="shared" si="3"/>
        <v>6.2966666666666669</v>
      </c>
      <c r="R29" s="3">
        <f t="shared" si="1"/>
        <v>0.5</v>
      </c>
    </row>
    <row r="30" spans="1:18" x14ac:dyDescent="0.25">
      <c r="A30" s="1" t="s">
        <v>16</v>
      </c>
      <c r="B30" s="1" t="s">
        <v>17</v>
      </c>
      <c r="C30" s="1" t="s">
        <v>18</v>
      </c>
      <c r="D30" s="2">
        <v>3.64</v>
      </c>
      <c r="E30" s="2">
        <v>4</v>
      </c>
      <c r="F30" s="2">
        <v>9.17</v>
      </c>
      <c r="G30" s="2">
        <v>0</v>
      </c>
      <c r="H30" s="2">
        <v>0</v>
      </c>
      <c r="I30" s="2">
        <v>5.56</v>
      </c>
      <c r="J30" s="6">
        <v>2.78</v>
      </c>
      <c r="K30" s="6">
        <v>2</v>
      </c>
      <c r="L30" s="6">
        <v>3.43</v>
      </c>
      <c r="M30" s="6">
        <v>4.8</v>
      </c>
      <c r="N30" s="6">
        <f t="shared" si="0"/>
        <v>2.2599999999999998</v>
      </c>
      <c r="O30" s="6">
        <v>0</v>
      </c>
      <c r="P30" s="3">
        <f t="shared" si="2"/>
        <v>5.1150000000000002</v>
      </c>
      <c r="Q30" s="3">
        <f t="shared" si="3"/>
        <v>1.1299999999999999</v>
      </c>
      <c r="R30" s="3">
        <f t="shared" si="1"/>
        <v>0</v>
      </c>
    </row>
    <row r="31" spans="1:18" x14ac:dyDescent="0.25">
      <c r="A31" s="1" t="s">
        <v>71</v>
      </c>
      <c r="B31" s="1" t="s">
        <v>72</v>
      </c>
      <c r="C31" s="1" t="s">
        <v>73</v>
      </c>
      <c r="D31" s="2">
        <v>10</v>
      </c>
      <c r="E31" s="2">
        <v>8</v>
      </c>
      <c r="F31" s="2">
        <v>6.25</v>
      </c>
      <c r="G31" s="2">
        <v>0</v>
      </c>
      <c r="H31" s="2">
        <v>5.33</v>
      </c>
      <c r="I31" s="2">
        <v>1.1100000000000001</v>
      </c>
      <c r="J31" s="6">
        <v>3.89</v>
      </c>
      <c r="K31" s="6">
        <v>9</v>
      </c>
      <c r="L31" s="6">
        <v>0</v>
      </c>
      <c r="M31" s="6">
        <v>2.4</v>
      </c>
      <c r="N31" s="6">
        <f t="shared" si="0"/>
        <v>7.2966666666666669</v>
      </c>
      <c r="O31" s="6">
        <v>0</v>
      </c>
      <c r="P31" s="3">
        <f t="shared" si="2"/>
        <v>2.2000000000000002</v>
      </c>
      <c r="Q31" s="3">
        <f t="shared" si="3"/>
        <v>3.6483333333333334</v>
      </c>
      <c r="R31" s="3">
        <f t="shared" si="1"/>
        <v>0</v>
      </c>
    </row>
    <row r="32" spans="1:18" x14ac:dyDescent="0.25">
      <c r="A32" s="1" t="s">
        <v>65</v>
      </c>
      <c r="B32" s="1" t="s">
        <v>66</v>
      </c>
      <c r="C32" s="1" t="s">
        <v>67</v>
      </c>
      <c r="D32" s="2">
        <v>10</v>
      </c>
      <c r="E32" s="2">
        <v>8</v>
      </c>
      <c r="F32" s="2">
        <v>9.17</v>
      </c>
      <c r="G32" s="2">
        <v>6</v>
      </c>
      <c r="H32" s="2">
        <v>8.67</v>
      </c>
      <c r="I32" s="2">
        <v>8.89</v>
      </c>
      <c r="J32" s="6">
        <v>3.33</v>
      </c>
      <c r="K32" s="6">
        <v>8</v>
      </c>
      <c r="L32" s="6">
        <v>3.43</v>
      </c>
      <c r="M32" s="6">
        <v>7.2</v>
      </c>
      <c r="N32" s="6">
        <f t="shared" si="0"/>
        <v>6.4433333333333334</v>
      </c>
      <c r="O32" s="6">
        <v>0</v>
      </c>
      <c r="P32" s="3">
        <f t="shared" si="2"/>
        <v>6.3150000000000004</v>
      </c>
      <c r="Q32" s="3">
        <f t="shared" si="3"/>
        <v>3.2216666666666667</v>
      </c>
      <c r="R32" s="3">
        <f t="shared" si="1"/>
        <v>0.5</v>
      </c>
    </row>
    <row r="33" spans="1:18" x14ac:dyDescent="0.25">
      <c r="A33" s="1" t="s">
        <v>51</v>
      </c>
      <c r="B33" s="1" t="s">
        <v>52</v>
      </c>
      <c r="C33" s="1" t="s">
        <v>53</v>
      </c>
      <c r="D33" s="2">
        <v>0</v>
      </c>
      <c r="E33" s="2">
        <v>5</v>
      </c>
      <c r="F33" s="2">
        <v>9.17</v>
      </c>
      <c r="G33" s="2">
        <v>0</v>
      </c>
      <c r="H33" s="2">
        <v>2.67</v>
      </c>
      <c r="I33" s="2">
        <v>0</v>
      </c>
      <c r="J33" s="6">
        <v>3.33</v>
      </c>
      <c r="K33" s="6">
        <v>2</v>
      </c>
      <c r="L33" s="6">
        <v>0</v>
      </c>
      <c r="M33" s="6">
        <v>0</v>
      </c>
      <c r="N33" s="6">
        <f t="shared" si="0"/>
        <v>2.4433333333333334</v>
      </c>
      <c r="O33" s="6">
        <v>8</v>
      </c>
      <c r="P33" s="3">
        <v>0</v>
      </c>
      <c r="Q33" s="3">
        <f t="shared" si="3"/>
        <v>5.2216666666666667</v>
      </c>
      <c r="R33" s="3">
        <f t="shared" si="1"/>
        <v>0</v>
      </c>
    </row>
    <row r="34" spans="1:18" x14ac:dyDescent="0.25">
      <c r="A34" s="1" t="s">
        <v>13</v>
      </c>
      <c r="B34" s="1" t="s">
        <v>14</v>
      </c>
      <c r="C34" s="1" t="s">
        <v>15</v>
      </c>
      <c r="D34" s="2">
        <v>10</v>
      </c>
      <c r="E34" s="2">
        <v>8</v>
      </c>
      <c r="F34" s="2">
        <v>10</v>
      </c>
      <c r="G34" s="2">
        <v>7</v>
      </c>
      <c r="H34" s="2">
        <v>8</v>
      </c>
      <c r="I34" s="2">
        <v>10</v>
      </c>
      <c r="J34" s="6">
        <v>4.4400000000000004</v>
      </c>
      <c r="K34" s="6">
        <v>9</v>
      </c>
      <c r="L34" s="6">
        <v>8.57</v>
      </c>
      <c r="M34" s="6">
        <v>7.2</v>
      </c>
      <c r="N34" s="6">
        <f t="shared" si="0"/>
        <v>7.48</v>
      </c>
      <c r="O34" s="6">
        <v>6.5</v>
      </c>
      <c r="P34" s="3">
        <f t="shared" si="2"/>
        <v>8.8849999999999998</v>
      </c>
      <c r="Q34" s="3">
        <f t="shared" si="3"/>
        <v>6.99</v>
      </c>
      <c r="R34" s="3">
        <f t="shared" si="1"/>
        <v>0.5</v>
      </c>
    </row>
    <row r="35" spans="1:18" x14ac:dyDescent="0.25">
      <c r="A35" s="1" t="s">
        <v>48</v>
      </c>
      <c r="B35" s="1" t="s">
        <v>49</v>
      </c>
      <c r="C35" s="1" t="s">
        <v>50</v>
      </c>
      <c r="D35" s="2">
        <v>9.09</v>
      </c>
      <c r="E35" s="2">
        <v>8</v>
      </c>
      <c r="F35" s="2">
        <v>10</v>
      </c>
      <c r="G35" s="2">
        <v>0</v>
      </c>
      <c r="H35" s="2">
        <v>6.67</v>
      </c>
      <c r="I35" s="2">
        <v>7.78</v>
      </c>
      <c r="J35" s="6">
        <v>4.4400000000000004</v>
      </c>
      <c r="K35" s="6">
        <v>8</v>
      </c>
      <c r="L35" s="6">
        <v>1.71</v>
      </c>
      <c r="M35" s="6">
        <v>3.6</v>
      </c>
      <c r="N35" s="6">
        <f t="shared" si="0"/>
        <v>6.8133333333333335</v>
      </c>
      <c r="O35" s="6">
        <v>6.5</v>
      </c>
      <c r="P35" s="3">
        <f t="shared" si="2"/>
        <v>3.6550000000000002</v>
      </c>
      <c r="Q35" s="3">
        <f t="shared" si="3"/>
        <v>6.6566666666666663</v>
      </c>
      <c r="R35" s="3">
        <f t="shared" si="1"/>
        <v>0.5</v>
      </c>
    </row>
    <row r="36" spans="1:18" x14ac:dyDescent="0.25">
      <c r="A36" s="1" t="s">
        <v>48</v>
      </c>
      <c r="B36" s="1" t="s">
        <v>74</v>
      </c>
      <c r="C36" s="1" t="s">
        <v>75</v>
      </c>
      <c r="D36" s="2">
        <v>10</v>
      </c>
      <c r="E36" s="2">
        <v>7</v>
      </c>
      <c r="F36" s="2">
        <v>9.17</v>
      </c>
      <c r="G36" s="2">
        <v>0</v>
      </c>
      <c r="H36" s="2">
        <v>8.67</v>
      </c>
      <c r="I36" s="2">
        <v>7.78</v>
      </c>
      <c r="J36" s="6">
        <v>0.56000000000000005</v>
      </c>
      <c r="K36" s="6">
        <v>8</v>
      </c>
      <c r="L36" s="9">
        <v>8.6</v>
      </c>
      <c r="M36" s="6">
        <v>9.6</v>
      </c>
      <c r="N36" s="6">
        <f t="shared" si="0"/>
        <v>5.52</v>
      </c>
      <c r="O36" s="6">
        <v>7</v>
      </c>
      <c r="P36" s="3">
        <v>10</v>
      </c>
      <c r="Q36" s="3">
        <f t="shared" si="3"/>
        <v>6.26</v>
      </c>
      <c r="R36" s="3">
        <f t="shared" si="1"/>
        <v>0.5</v>
      </c>
    </row>
    <row r="37" spans="1:18" x14ac:dyDescent="0.25">
      <c r="A37" s="1" t="s">
        <v>103</v>
      </c>
      <c r="B37" s="1" t="s">
        <v>104</v>
      </c>
      <c r="C37" s="1" t="s">
        <v>105</v>
      </c>
      <c r="D37" s="2">
        <v>10</v>
      </c>
      <c r="E37" s="2">
        <v>8</v>
      </c>
      <c r="F37" s="2">
        <v>10</v>
      </c>
      <c r="G37" s="2">
        <v>0</v>
      </c>
      <c r="H37" s="2">
        <v>8</v>
      </c>
      <c r="I37" s="2">
        <v>10</v>
      </c>
      <c r="J37" s="6">
        <v>4.4400000000000004</v>
      </c>
      <c r="K37" s="6">
        <v>10</v>
      </c>
      <c r="L37" s="6">
        <v>8.57</v>
      </c>
      <c r="M37" s="6">
        <v>8.4</v>
      </c>
      <c r="N37" s="6">
        <f t="shared" si="0"/>
        <v>8.1466666666666665</v>
      </c>
      <c r="O37" s="6">
        <v>6.5</v>
      </c>
      <c r="P37" s="3">
        <f t="shared" si="2"/>
        <v>9.4849999999999994</v>
      </c>
      <c r="Q37" s="3">
        <f t="shared" si="3"/>
        <v>7.3233333333333333</v>
      </c>
      <c r="R37" s="3">
        <f t="shared" si="1"/>
        <v>0.5</v>
      </c>
    </row>
  </sheetData>
  <autoFilter ref="A1:R37" xr:uid="{00000000-0001-0000-0000-000000000000}">
    <sortState xmlns:xlrd2="http://schemas.microsoft.com/office/spreadsheetml/2017/richdata2" ref="A2:R37">
      <sortCondition ref="A1:A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Rogerio de Oliveira</cp:lastModifiedBy>
  <dcterms:created xsi:type="dcterms:W3CDTF">2024-06-01T13:00:30Z</dcterms:created>
  <dcterms:modified xsi:type="dcterms:W3CDTF">2024-06-01T19:29:53Z</dcterms:modified>
  <cp:category/>
</cp:coreProperties>
</file>