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C:\Users\User\Documents\ano_2025S1\IA\"/>
    </mc:Choice>
  </mc:AlternateContent>
  <xr:revisionPtr revIDLastSave="0" documentId="8_{A72E11BD-6481-447F-8F4A-9CBC24976A6E}" xr6:coauthVersionLast="47" xr6:coauthVersionMax="47" xr10:uidLastSave="{00000000-0000-0000-0000-000000000000}"/>
  <bookViews>
    <workbookView xWindow="-120" yWindow="-120" windowWidth="20730" windowHeight="11040" xr2:uid="{00000000-000D-0000-FFFF-FFFF00000000}"/>
  </bookViews>
  <sheets>
    <sheet name="P2" sheetId="7" r:id="rId1"/>
    <sheet name="Projeto Semestral" sheetId="2" r:id="rId2"/>
    <sheet name="B2 Deep Learning" sheetId="5" r:id="rId3"/>
    <sheet name="B1 Deep Learning" sheetId="6" r:id="rId4"/>
    <sheet name="A5 Métricas" sheetId="3" r:id="rId5"/>
    <sheet name="A6 Redes Neurais" sheetId="4" r:id="rId6"/>
    <sheet name="Notas N1" sheetId="1" r:id="rId7"/>
  </sheets>
  <definedNames>
    <definedName name="_xlnm._FilterDatabase" localSheetId="4" hidden="1">'A5 Métricas'!$A$1:$C$1</definedName>
    <definedName name="_xlnm._FilterDatabase" localSheetId="5" hidden="1">'A6 Redes Neurais'!$A$1:$C$139</definedName>
    <definedName name="_xlnm._FilterDatabase" localSheetId="6" hidden="1">'Notas N1'!$A$1:$T$46</definedName>
    <definedName name="_xlchart.v1.0" hidden="1">'Notas N1'!$H$1</definedName>
    <definedName name="_xlchart.v1.1" hidden="1">'Notas N1'!$H$2:$H$46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7" l="1"/>
  <c r="D3" i="7"/>
  <c r="D4" i="7"/>
  <c r="D5" i="7"/>
  <c r="D6" i="7"/>
  <c r="D7" i="7"/>
  <c r="D8"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9" i="7"/>
  <c r="N3" i="1"/>
  <c r="G3" i="1" s="1"/>
  <c r="N4" i="1"/>
  <c r="G4" i="1" s="1"/>
  <c r="N5" i="1"/>
  <c r="G5" i="1" s="1"/>
  <c r="N6" i="1"/>
  <c r="G6" i="1" s="1"/>
  <c r="N7" i="1"/>
  <c r="G7" i="1" s="1"/>
  <c r="N8" i="1"/>
  <c r="G8" i="1" s="1"/>
  <c r="N9" i="1"/>
  <c r="G9" i="1" s="1"/>
  <c r="N10" i="1"/>
  <c r="G10" i="1" s="1"/>
  <c r="N11" i="1"/>
  <c r="G11" i="1" s="1"/>
  <c r="N12" i="1"/>
  <c r="G12" i="1" s="1"/>
  <c r="H12" i="1" s="1"/>
  <c r="N13" i="1"/>
  <c r="G13" i="1" s="1"/>
  <c r="N14" i="1"/>
  <c r="G14" i="1" s="1"/>
  <c r="N15" i="1"/>
  <c r="G15" i="1" s="1"/>
  <c r="N16" i="1"/>
  <c r="G16" i="1" s="1"/>
  <c r="N17" i="1"/>
  <c r="G17" i="1" s="1"/>
  <c r="N18" i="1"/>
  <c r="G18" i="1" s="1"/>
  <c r="N19" i="1"/>
  <c r="G19" i="1" s="1"/>
  <c r="N20" i="1"/>
  <c r="N21" i="1"/>
  <c r="G21" i="1" s="1"/>
  <c r="N22" i="1"/>
  <c r="G22" i="1" s="1"/>
  <c r="N23" i="1"/>
  <c r="G23" i="1" s="1"/>
  <c r="H23" i="1" s="1"/>
  <c r="N24" i="1"/>
  <c r="G24" i="1" s="1"/>
  <c r="N25" i="1"/>
  <c r="G25" i="1" s="1"/>
  <c r="N26" i="1"/>
  <c r="G26" i="1" s="1"/>
  <c r="N27" i="1"/>
  <c r="G27" i="1" s="1"/>
  <c r="N28" i="1"/>
  <c r="G28" i="1" s="1"/>
  <c r="N29" i="1"/>
  <c r="G29" i="1" s="1"/>
  <c r="N30" i="1"/>
  <c r="G30" i="1" s="1"/>
  <c r="N31" i="1"/>
  <c r="G31" i="1" s="1"/>
  <c r="N32" i="1"/>
  <c r="G32" i="1" s="1"/>
  <c r="N33" i="1"/>
  <c r="G33" i="1" s="1"/>
  <c r="N34" i="1"/>
  <c r="G34" i="1" s="1"/>
  <c r="N35" i="1"/>
  <c r="G35" i="1" s="1"/>
  <c r="H35" i="1" s="1"/>
  <c r="N36" i="1"/>
  <c r="G36" i="1" s="1"/>
  <c r="N37" i="1"/>
  <c r="G37" i="1" s="1"/>
  <c r="N38" i="1"/>
  <c r="G38" i="1" s="1"/>
  <c r="N39" i="1"/>
  <c r="G39" i="1" s="1"/>
  <c r="N40" i="1"/>
  <c r="G40" i="1" s="1"/>
  <c r="H40" i="1" s="1"/>
  <c r="N41" i="1"/>
  <c r="G41" i="1" s="1"/>
  <c r="N42" i="1"/>
  <c r="G42" i="1" s="1"/>
  <c r="N43" i="1"/>
  <c r="G43" i="1" s="1"/>
  <c r="N44" i="1"/>
  <c r="G44" i="1" s="1"/>
  <c r="N45" i="1"/>
  <c r="G45" i="1" s="1"/>
  <c r="N46" i="1"/>
  <c r="G46" i="1" s="1"/>
  <c r="N2" i="1"/>
  <c r="G2" i="1" s="1"/>
  <c r="D13" i="1"/>
  <c r="H13" i="1" s="1"/>
  <c r="D14" i="1"/>
  <c r="H14" i="1" s="1"/>
  <c r="D15" i="1"/>
  <c r="D16" i="1"/>
  <c r="D17" i="1"/>
  <c r="D18" i="1"/>
  <c r="D19" i="1"/>
  <c r="D20" i="1"/>
  <c r="H20" i="1" s="1"/>
  <c r="D21" i="1"/>
  <c r="D22" i="1"/>
  <c r="H22" i="1" s="1"/>
  <c r="D24" i="1"/>
  <c r="D25" i="1"/>
  <c r="D26" i="1"/>
  <c r="D27" i="1"/>
  <c r="D28" i="1"/>
  <c r="D29" i="1"/>
  <c r="H29" i="1" s="1"/>
  <c r="D30" i="1"/>
  <c r="H30" i="1" s="1"/>
  <c r="D31" i="1"/>
  <c r="D32" i="1"/>
  <c r="D33" i="1"/>
  <c r="D34" i="1"/>
  <c r="D36" i="1"/>
  <c r="D37" i="1"/>
  <c r="H37" i="1" s="1"/>
  <c r="D38" i="1"/>
  <c r="D39" i="1"/>
  <c r="H39" i="1" s="1"/>
  <c r="D41" i="1"/>
  <c r="H41" i="1" s="1"/>
  <c r="D42" i="1"/>
  <c r="H42" i="1" s="1"/>
  <c r="D43" i="1"/>
  <c r="H43" i="1" s="1"/>
  <c r="D44" i="1"/>
  <c r="H44" i="1" s="1"/>
  <c r="D45" i="1"/>
  <c r="H45" i="1" s="1"/>
  <c r="D46" i="1"/>
  <c r="H46" i="1" s="1"/>
  <c r="D3" i="1"/>
  <c r="D4" i="1"/>
  <c r="D5" i="1"/>
  <c r="H5" i="1" s="1"/>
  <c r="D6" i="1"/>
  <c r="D7" i="1"/>
  <c r="D8" i="1"/>
  <c r="D9" i="1"/>
  <c r="D10" i="1"/>
  <c r="D11" i="1"/>
  <c r="D2" i="1"/>
  <c r="H2" i="1" s="1"/>
  <c r="H4" i="1" l="1"/>
  <c r="H28" i="1"/>
  <c r="H36" i="1"/>
  <c r="H10" i="1"/>
  <c r="H18" i="1"/>
  <c r="H26" i="1"/>
  <c r="H34" i="1"/>
  <c r="H7" i="1"/>
  <c r="H31" i="1"/>
  <c r="H21" i="1"/>
  <c r="H16" i="1"/>
  <c r="H15" i="1"/>
  <c r="H19" i="1"/>
  <c r="H33" i="1"/>
  <c r="H6" i="1"/>
  <c r="H32" i="1"/>
  <c r="H24" i="1"/>
  <c r="H11" i="1"/>
  <c r="H3" i="1"/>
  <c r="H38" i="1"/>
  <c r="H9" i="1"/>
  <c r="H27" i="1"/>
  <c r="H8" i="1"/>
  <c r="H17" i="1"/>
  <c r="H25" i="1"/>
</calcChain>
</file>

<file path=xl/sharedStrings.xml><?xml version="1.0" encoding="utf-8"?>
<sst xmlns="http://schemas.openxmlformats.org/spreadsheetml/2006/main" count="1014" uniqueCount="324">
  <si>
    <t>Nome</t>
  </si>
  <si>
    <t>Sobrenome</t>
  </si>
  <si>
    <t>Endereço de e-mail</t>
  </si>
  <si>
    <t>Tarefa: A1_Rule_Based_Programming (Real)</t>
  </si>
  <si>
    <t>Tarefa: A2_Search_Algorithms (parte 1, Grafo) (Real)</t>
  </si>
  <si>
    <t>Tarefa: A2_Search_Algorithms (parte 2, +BFS) (Real)</t>
  </si>
  <si>
    <t>Tarefa: A2_Search_Algorithms (parte 3, +Busca Informada) (Real)</t>
  </si>
  <si>
    <t>Tarefa: A3_GeneticAlgorithms (Real)</t>
  </si>
  <si>
    <t>Tarefa: A4_Proposta de Projeto Semestral (Real)</t>
  </si>
  <si>
    <t>GUILHERME</t>
  </si>
  <si>
    <t>ABILIO</t>
  </si>
  <si>
    <t>10401556@mackenzista.com.br</t>
  </si>
  <si>
    <t>-</t>
  </si>
  <si>
    <t>LEILA</t>
  </si>
  <si>
    <t>AKINA INO</t>
  </si>
  <si>
    <t>10402951@mackenzista.com.br</t>
  </si>
  <si>
    <t>ANDRE</t>
  </si>
  <si>
    <t>AKIO MORITA OSAKAWA</t>
  </si>
  <si>
    <t>10340045@mackenzista.com.br</t>
  </si>
  <si>
    <t>LIVIA</t>
  </si>
  <si>
    <t>ALABARSE DOS SANTOS</t>
  </si>
  <si>
    <t>10403046@mackenzista.com.br</t>
  </si>
  <si>
    <t>IGOR</t>
  </si>
  <si>
    <t>BENITES MOURA</t>
  </si>
  <si>
    <t>10403462@mackenzista.com.br</t>
  </si>
  <si>
    <t>ANTONIO</t>
  </si>
  <si>
    <t>CARLOS SCIAMARELLI NETO</t>
  </si>
  <si>
    <t>10409160@mackenzista.com.br</t>
  </si>
  <si>
    <t>ENRICO</t>
  </si>
  <si>
    <t>CUONO ALVES PEREIRA</t>
  </si>
  <si>
    <t>10402875@mackenzista.com.br</t>
  </si>
  <si>
    <t>GUSTAVO</t>
  </si>
  <si>
    <t>DE LIMA CARMASSI</t>
  </si>
  <si>
    <t>10375050@mackenzista.com.br</t>
  </si>
  <si>
    <t>RAFAEL</t>
  </si>
  <si>
    <t>DE SOUZA OLIVEIRA CERQUEIRA TINOC</t>
  </si>
  <si>
    <t>10401436@mackenzista.com.br</t>
  </si>
  <si>
    <t>MATTEO</t>
  </si>
  <si>
    <t>DOMICIANO VARNIER</t>
  </si>
  <si>
    <t>10390247@mackenzista.com.br</t>
  </si>
  <si>
    <t>VITOR</t>
  </si>
  <si>
    <t>DOS SANTOS SOUZA</t>
  </si>
  <si>
    <t>10402809@mackenzista.com.br</t>
  </si>
  <si>
    <t>FRANCO RAINERI</t>
  </si>
  <si>
    <t>10390470@mackenzista.com.br</t>
  </si>
  <si>
    <t>JONATAS</t>
  </si>
  <si>
    <t>GARCIA DE OLIVEIRA</t>
  </si>
  <si>
    <t>10396490@mackenzista.com.br</t>
  </si>
  <si>
    <t>GABRIEL</t>
  </si>
  <si>
    <t>GONZAGA CHUNG</t>
  </si>
  <si>
    <t>10403025@mackenzista.com.br</t>
  </si>
  <si>
    <t>PEDRO</t>
  </si>
  <si>
    <t>HENRIQUE ARAUJO FARIAS</t>
  </si>
  <si>
    <t>10265432@mackenzista.com.br</t>
  </si>
  <si>
    <t>CESAR</t>
  </si>
  <si>
    <t>HIDEKI IMAI</t>
  </si>
  <si>
    <t>10402758@mackenzista.com.br</t>
  </si>
  <si>
    <t>MARIA</t>
  </si>
  <si>
    <t>JULIA DE PADUA</t>
  </si>
  <si>
    <t>10400630@mackenzista.com.br</t>
  </si>
  <si>
    <t>MATEUS</t>
  </si>
  <si>
    <t>KENZO IOCHIMOTO</t>
  </si>
  <si>
    <t>10400995@mackenzista.com.br</t>
  </si>
  <si>
    <t>GIOVANA</t>
  </si>
  <si>
    <t>LIAO</t>
  </si>
  <si>
    <t>10402264@mackenzista.com.br</t>
  </si>
  <si>
    <t>DIOGO</t>
  </si>
  <si>
    <t>LOURENZON HATZ</t>
  </si>
  <si>
    <t>10402406@mackenzista.com.br</t>
  </si>
  <si>
    <t>RODRIGO</t>
  </si>
  <si>
    <t>MACHADO DE A OLIVEIRA DE LIMA</t>
  </si>
  <si>
    <t>10401873@mackenzista.com.br</t>
  </si>
  <si>
    <t>EDUARDO</t>
  </si>
  <si>
    <t>MARUI DE CAMARGO</t>
  </si>
  <si>
    <t>10400734@mackenzista.com.br</t>
  </si>
  <si>
    <t>FELIPE</t>
  </si>
  <si>
    <t>MAZZEO BARBOSA</t>
  </si>
  <si>
    <t>10402808@mackenzista.com.br</t>
  </si>
  <si>
    <t>MILEO LOURENCO GIL</t>
  </si>
  <si>
    <t>10390174@mackenzista.com.br</t>
  </si>
  <si>
    <t>LETICIA</t>
  </si>
  <si>
    <t>MORAES GUTIERREZ DE OLIVEIRA</t>
  </si>
  <si>
    <t>10400969@mackenzista.com.br</t>
  </si>
  <si>
    <t>NOMURA PICCHIONI</t>
  </si>
  <si>
    <t>10401616@mackenzista.com.br</t>
  </si>
  <si>
    <t>DIEGO</t>
  </si>
  <si>
    <t>OLIVEIRA ALUIZIO</t>
  </si>
  <si>
    <t>10402412@mackenzista.com.br</t>
  </si>
  <si>
    <t>JOAO</t>
  </si>
  <si>
    <t>PEDRO DE SOUZA COSTA FERREIRA</t>
  </si>
  <si>
    <t>10400720@mackenzista.com.br</t>
  </si>
  <si>
    <t>PEDRO MAIA MATULEVICIUS GARCIA</t>
  </si>
  <si>
    <t>10402158@mackenzista.com.br</t>
  </si>
  <si>
    <t>FERNANDO</t>
  </si>
  <si>
    <t>PEGORARO BILIA</t>
  </si>
  <si>
    <t>10402097@mackenzista.com.br</t>
  </si>
  <si>
    <t>DANIEL</t>
  </si>
  <si>
    <t>REIS RASKE</t>
  </si>
  <si>
    <t>10223349@mackenzista.com.br</t>
  </si>
  <si>
    <t>RIBEIRO DE FRANCISCO</t>
  </si>
  <si>
    <t>10297494@mackenzista.com.br</t>
  </si>
  <si>
    <t>ENZO</t>
  </si>
  <si>
    <t>RYO MAEDA KANBAYASHI</t>
  </si>
  <si>
    <t>10364987@mackenzista.com.br</t>
  </si>
  <si>
    <t>ERIK</t>
  </si>
  <si>
    <t>SAMUEL VIANA HSU</t>
  </si>
  <si>
    <t>10403109@mackenzista.com.br</t>
  </si>
  <si>
    <t>MARINA</t>
  </si>
  <si>
    <t>SCABELLO MARTIN</t>
  </si>
  <si>
    <t>10403028@mackenzista.com.br</t>
  </si>
  <si>
    <t>THIAGO</t>
  </si>
  <si>
    <t>SHIHAN CARDOSO TOMA</t>
  </si>
  <si>
    <t>10400764@mackenzista.com.br</t>
  </si>
  <si>
    <t>GABRIELLA</t>
  </si>
  <si>
    <t>SILVEIRA BRAZ</t>
  </si>
  <si>
    <t>10402554@mackenzista.com.br</t>
  </si>
  <si>
    <t>KENNY</t>
  </si>
  <si>
    <t>TANAKA</t>
  </si>
  <si>
    <t>10376404@mackenzista.com.br</t>
  </si>
  <si>
    <t>TOFANELLI DEMARQUI</t>
  </si>
  <si>
    <t>10402792@mackenzista.com.br</t>
  </si>
  <si>
    <t>VICTOR</t>
  </si>
  <si>
    <t>VAGLIERI DE OLIVEIRA</t>
  </si>
  <si>
    <t>10400787@mackenzista.com.br</t>
  </si>
  <si>
    <t>DAVID</t>
  </si>
  <si>
    <t>VARAO LIMA BENTES PESSOA</t>
  </si>
  <si>
    <t>10402647@mackenzista.com.br</t>
  </si>
  <si>
    <t>VERGARA MARQUES DE OLIVEIRA</t>
  </si>
  <si>
    <t>10403378@mackenzista.com.br</t>
  </si>
  <si>
    <t>VICTOR DALLAPE MADEIRA</t>
  </si>
  <si>
    <t>10400725@mackenzista.com.br</t>
  </si>
  <si>
    <t>VITOR TORTORELLO</t>
  </si>
  <si>
    <t>10402674@mackenzista.com.br</t>
  </si>
  <si>
    <t>FRANCESCO</t>
  </si>
  <si>
    <t>ZANGRANDI COPPOLA</t>
  </si>
  <si>
    <t>10403340@mackenzista.com.br</t>
  </si>
  <si>
    <t>1</t>
  </si>
  <si>
    <t>2</t>
  </si>
  <si>
    <t>10</t>
  </si>
  <si>
    <t>3</t>
  </si>
  <si>
    <t>4</t>
  </si>
  <si>
    <t>5</t>
  </si>
  <si>
    <t>6</t>
  </si>
  <si>
    <t>7</t>
  </si>
  <si>
    <t>8</t>
  </si>
  <si>
    <t>9</t>
  </si>
  <si>
    <t>11</t>
  </si>
  <si>
    <t>12</t>
  </si>
  <si>
    <t>13</t>
  </si>
  <si>
    <t>14</t>
  </si>
  <si>
    <t>15</t>
  </si>
  <si>
    <t>16</t>
  </si>
  <si>
    <t>17</t>
  </si>
  <si>
    <t>4b</t>
  </si>
  <si>
    <t>7b</t>
  </si>
  <si>
    <t>15b</t>
  </si>
  <si>
    <t>8b</t>
  </si>
  <si>
    <t>9b</t>
  </si>
  <si>
    <t>17b</t>
  </si>
  <si>
    <t>10b</t>
  </si>
  <si>
    <t>11b</t>
  </si>
  <si>
    <t>13b</t>
  </si>
  <si>
    <t>16b</t>
  </si>
  <si>
    <t>12b</t>
  </si>
  <si>
    <t>14b</t>
  </si>
  <si>
    <t>Por que um único salto nos testes do PyGDA?</t>
  </si>
  <si>
    <t>1c</t>
  </si>
  <si>
    <t>Muito bom fazer o GA by scratch</t>
  </si>
  <si>
    <t>5c</t>
  </si>
  <si>
    <t>6c</t>
  </si>
  <si>
    <t>16c</t>
  </si>
  <si>
    <t>7c</t>
  </si>
  <si>
    <t>8c</t>
  </si>
  <si>
    <t>9c</t>
  </si>
  <si>
    <t>17c</t>
  </si>
  <si>
    <t>No GA, os resultados poderiam ser muito melhor apresentados</t>
  </si>
  <si>
    <t>No GA não é claro e a maioria dos testes falha...</t>
  </si>
  <si>
    <t>No GA, no mínimo, implementando by scratch, precisariam apresentar a modelagem...</t>
  </si>
  <si>
    <t>No GA, os testes precisariam ser apresentados, não apenas comentados</t>
  </si>
  <si>
    <t>No GA, excelente empregar o PyGDA para o Forca</t>
  </si>
  <si>
    <t>A1, arquivo não existe; No GA, fizeram um excelente demonstração de resultados com as variações de mutação</t>
  </si>
  <si>
    <t>12c</t>
  </si>
  <si>
    <t>No de GA, no mínimo precisaria explicar  como combinar valores diferentes de risco, retorno e duração... (?)</t>
  </si>
  <si>
    <t xml:space="preserve">O de GA, os gráficos não deixam muito claro a solução e as funções são muito arbitrárias para o tipo de problema que escolheram </t>
  </si>
  <si>
    <t>13c</t>
  </si>
  <si>
    <t>14c</t>
  </si>
  <si>
    <t>No GA, os algoritmos precisam ser muito, muito melhor comentados...</t>
  </si>
  <si>
    <t>No Search Excelente base e testes!</t>
  </si>
  <si>
    <t>No Search, excelente empregarem os algoritmos do Networkx</t>
  </si>
  <si>
    <t>Última entrega do Search veio com o notebook errado com a Atividade 1 (Rule Based Systems)</t>
  </si>
  <si>
    <t>P1</t>
  </si>
  <si>
    <t>P2</t>
  </si>
  <si>
    <t>Ok, Detecção pessoas com celulares + Yolo; Lembrem-se de empregarem imagens próprias; Haverá FineTunnig?</t>
  </si>
  <si>
    <t>Ok, ChatBot de catálogo de produtos, BERT | GPT-2 + RASA. MAS PROJETO NÃO DEVERIA SER INDIVIDUAL.</t>
  </si>
  <si>
    <t>P3</t>
  </si>
  <si>
    <t>Ok, Classificação de artigos acadêmicos arxiv.org com LLM e FineTunning. MAS PROJETO NÃO DEVERIA SER INDIVIDUAL.</t>
  </si>
  <si>
    <t>P4</t>
  </si>
  <si>
    <t>Ok, Tirar dúvidas sobre bulas de remédios com LLMs. Mas há uma confusão entre transformers x LMMs, não definem nenhum modelo e se vão implementar um ChatBot ou outro tipo de solução.</t>
  </si>
  <si>
    <t>P5</t>
  </si>
  <si>
    <t>P6</t>
  </si>
  <si>
    <t xml:space="preserve">Ok, Classificador de notícias de esporte com o BERTimbau. Atenção, isso pressupõe um conjunto de notícias pré-classificadas para o fine tunning do modelo. </t>
  </si>
  <si>
    <t>P7</t>
  </si>
  <si>
    <t>NOK, detecção em fotos de avarias em veículos. O trabalho deveria se basear em fonte de dados primária e você emprega o Kaggle. Além disso, PROJETO NÃO DEVERIA SER INDIVIDUAL.</t>
  </si>
  <si>
    <t>P8</t>
  </si>
  <si>
    <t>Ok, Classificação Chapéu x Não Chapéu, by scratch com TensorFlow... Difícil sem uso de modelo pré-treinado. Vai precisar de uma grande coleta de imagens. MAS PROJETO NÃO DEVERIA SER INDIVIDUAL.</t>
  </si>
  <si>
    <t>Ok, Classificação Comidas saudáveis x não saudáveis, by scratch com CNN (qual?)... Difícil sem uso de modelo pré-treinado. Vai precisar de uma grande coleta de imagens. MAS PROJETO NÃO DEVERIA SER INDIVIDUAL.</t>
  </si>
  <si>
    <t>P9</t>
  </si>
  <si>
    <t>Ok, Reconhecimento de expressões faciais by scratch com TensorFlow... Difícil sem uso de modelo pré-treinado e não fica claro, embora afirmem que irão empregar outros dados além do FER-2013 (Kaggle)</t>
  </si>
  <si>
    <t>P10</t>
  </si>
  <si>
    <t>Ok, Classificação de mochilas em fotos by scratch com TensorFlow... Difícil sem uso de modelo pré-treinado e não fica claro o quanto irão empregar de dados próprios.</t>
  </si>
  <si>
    <t>P11</t>
  </si>
  <si>
    <t>Ok, Um Sistema Inteligente para Classificação de Livros por Gênero com NLKY, SVM/NaiveBayes. Excelente, embora não seja um LLM como a proposta original. Mas 100% ok.</t>
  </si>
  <si>
    <t>ok, Classificar em imagens níveis de ferrugem em superfícies metálicas, uso de MobileNetV2 ou ResNet50. Atenção para a coleta das imagens.</t>
  </si>
  <si>
    <t>P12</t>
  </si>
  <si>
    <t xml:space="preserve">ok, Classificar em imagens diferentes espécies de gatos com redes CNN. São necessárias centenas de imagens claras e não deixam claro como vão fazer...  </t>
  </si>
  <si>
    <t>P14</t>
  </si>
  <si>
    <t xml:space="preserve">Ok, Análise de Sentimento Tweet_Eleições_2022 (SILVA et al., 2024). Não é bem uma fonte primária... Mas ok. Sugestão, no lugar de empregar o NLTK empreguem o BERT ou outro LLM com análise de sentimento. </t>
  </si>
  <si>
    <t>P15</t>
  </si>
  <si>
    <t>Ok, Tradução de bulas de remédios com MarianMT, OpenNMT... Garantam incluir o fine tunning com um número considerável de amostras. Como medir a eficácia da tradução???</t>
  </si>
  <si>
    <t>P16</t>
  </si>
  <si>
    <t>P17</t>
  </si>
  <si>
    <t>NOK, resumo de documentos... Não fica claro fonte, tipo de documento. Além disso, PROJETO NÃO DEVERIA SER INDIVIDUAL.</t>
  </si>
  <si>
    <t>Prova</t>
  </si>
  <si>
    <t>Comentários Projeto</t>
  </si>
  <si>
    <t>Comentários Atividades</t>
  </si>
  <si>
    <t>Tarefa: A2 Total</t>
  </si>
  <si>
    <t>Atividades</t>
  </si>
  <si>
    <t>N1</t>
  </si>
  <si>
    <t xml:space="preserve">Nota </t>
  </si>
  <si>
    <t>Link</t>
  </si>
  <si>
    <t>Feedback</t>
  </si>
  <si>
    <t>https://github.com/Neto-Sciamarelli/ProjetoIA</t>
  </si>
  <si>
    <t>https://github.com/erikhsu08/projetoIA/tree/main</t>
  </si>
  <si>
    <t>Muito bom e completo. Apenas que não empregaram propriamente um conjunto de dados primário, próprio no treinamento (um requisito do projeto) e o artigo não seguiu o padrão de artigo fornecido. +0,5 pela apresentação do trabalho como um todo.</t>
  </si>
  <si>
    <t>https://github.com/gabrielc231/Reconhecimento-Facial</t>
  </si>
  <si>
    <t>Muito bom, mas não empregaram um conjunto de dados próprio e original que era um dos principais pontos do trabalho. Também não empregaram um modelo pré-treinado (este não obrigatório) e o artigo também não segue o que pedimos. Por fim o problema, difere bastante da proposta inicial e não validamos isso antes.</t>
  </si>
  <si>
    <t>https://github.com/matteovar/Deteccao_de_image</t>
  </si>
  <si>
    <t>Completo e muito. Apenas que no texto, não fizeram ajuste fino que requer um modelo pré-treinado, fizeram o treinamento da rede do zero.</t>
  </si>
  <si>
    <t>https://github.com/enzomaeda1/Projeto-IA-Classificador-de-imagem</t>
  </si>
  <si>
    <t>Apesar de todo o capricho do projeto em termos de apresentação (exceto pelo artigo) o trabalho tinha como proposta o uso de dados originais, o que era um ponto essencial do projeto, mas que não foi atendido. Projeto como o que apresentou sobre a base Kaggle existem vários disponíveis e não apresenta aqui qualquer diferencial.</t>
  </si>
  <si>
    <t>https://github.com/ManoTilts/IA-pessoas-Cel</t>
  </si>
  <si>
    <t xml:space="preserve">Bom. Creio que faltou o artigo e o aplicativo, sendo streamlit poderia estar hospedado na cloud do streamlit. Mas o trabalho tinha como proposta o uso de dados originais, o que era um ponto essencial do projeto, mas que não foi atendido. Mas além disso não é claro e não explicam o "ajuste fino" do modelo. De fato não localizei em nenhum momento o fit() de um retreino do Yolo, e seria bom que explicassem (mas considerei na avaliação). </t>
  </si>
  <si>
    <t>https://github.com/chrnphxbia/djlmp_sentiment_analyzer</t>
  </si>
  <si>
    <t>https://github.com/Zearus/Projeto-IA</t>
  </si>
  <si>
    <t>Bom projeto. Pontos para reavaliarem: 1. Não fizeram qualquer treinamento de modelo como era esperado o que prejudica bastante a avaliação; 2. Empregaram alguns dados próprios, mas sem qualquer referência; 3. Há ainda a ausência do artigo e o notebook traz nenhuma, ou muito pouca explicação, do que faz.</t>
  </si>
  <si>
    <t>https://github.com/byakkotig/Projeto-de-IA/tree/main</t>
  </si>
  <si>
    <t>Era esperado que o projeto fizesse o treinamento de um modelo e não apenas o consumo de um modelo. Também não há o artigo e a documentação do notebook é bastante simples por não ter qualquer treinamento.</t>
  </si>
  <si>
    <t xml:space="preserve">Trabalho bastante completo, apenas que poderiam ter dado algum tipo de contribuição no aspecto de dados originais... Afinal empregaram um dado que Lívia já tinha desde o ano passado e, neste ponto, o trabalho da disciplina não trouxe qualquer contribuição. De resto, ótimo. Ah, testei com frases como A situação é... bastante favorável, muito favorável, muito boa... e em todos os casos deu negativa :-( </t>
  </si>
  <si>
    <t>https://github.com/matulevicius123/DetectorFerrugem/tree/main</t>
  </si>
  <si>
    <t>Muito bom, embora seja da opinião que fizeram um gol de mão com os dados próprios... Os dados do roboflow.com dificilmente poderiam ser classificados como fonte primária. Mas vou relevar. O artigo, faltou um certo cuidado ao final, resultados só com figuras, e nem ao menos uma conclusão.</t>
  </si>
  <si>
    <t>https://github.com/gabisbraz/classificacao-literaria/tree/main</t>
  </si>
  <si>
    <t xml:space="preserve">A opção de projeto de vocês: "IA Aplicada a Documentos: Uso de Grandes Modelos de Linguagem Abertos", que  modelo de linguagem empregaram. Acho que nenhum... Embora tenham utilizado processamento de linguagem natural. Os dados de treinamento também não foram primários (são do Kaggle), outro requisito do projeto, a aplicação ficou como uma demonstração mas não permite entrar até onde vi com novos dados, e por fim o artigo não está no template SBC como pedido.
</t>
  </si>
  <si>
    <t>https://github.com/JVT1204/Projeto_IA/tree/main</t>
  </si>
  <si>
    <t>Muito bom projeto. O único ponto é que fizeram uma classificação dos dados/notícias para o treinamento baseado em uma "tabela" de termos que nem sempre  pode corresponder a classificação real. Seria imortante haver uma curadoria dessa classificação automática que fizeram para os dados de treinamento e/ou ao menos discutir essa limitação.</t>
  </si>
  <si>
    <t>https://github.com/Cehiim/ReconhecimentoDeEntidades/tree/main</t>
  </si>
  <si>
    <t>Trabalho bom e relevante, mas emprega um dado do Named Entity Recognition (NER) já produzido para esse tipo de tarefa e que, portanto, dificilmente poderíamos considerar como dados primários, próprios, originais como pedido no projeto. Também era pedido a elaboração de um artigo.</t>
  </si>
  <si>
    <t>https://github.com/Enrico258/Projeto_ia</t>
  </si>
  <si>
    <t>Bom, embora seja da opinião empregar parte do Kaggle e parte não dá para falar em dados de fonte primária. Mas vou relevar. Também era esperado um artigo que não foi entregue.</t>
  </si>
  <si>
    <t>https://github.com/gdema11/projetoia</t>
  </si>
  <si>
    <t>Sem entrega do artigo, sem entrega do vídeo, não emprega dados primários, notebook não traz explicações adequadas e não há uma aplicação streamlit.</t>
  </si>
  <si>
    <t>https://github.com/LeticiaMoraesG/Projeto_gatos/tree/main</t>
  </si>
  <si>
    <t>Excelente. Mas esqueceram do artigo :-(. O vídeo aceleraram demais, ficou "ilegível", podiam ter deixado com mais tempo, não teria problema (podem atualizar?). Uma apresentação de imagens dos gatos no notebook, como uma análise exploratória, valorizaria também o projeto.</t>
  </si>
  <si>
    <t>Nenhum código/projeto para avaliar no GitHub</t>
  </si>
  <si>
    <t>NENHUM PROJETO APRESENTADO</t>
  </si>
  <si>
    <t>https://docs.google.com/spreadsheets/d/1ysHAa--fsXuqsXrClZUPdajLgZWRHFY87f8QrT2DS0I/edit?usp=sharing</t>
  </si>
  <si>
    <t>RA</t>
  </si>
  <si>
    <t>Nota</t>
  </si>
  <si>
    <t>Livia Alabarse dos Santos</t>
  </si>
  <si>
    <t>Diogo Lourenzon Hatz</t>
  </si>
  <si>
    <t>Matteo Domiciano Varnier</t>
  </si>
  <si>
    <t>Diego Oliveira Aluizio</t>
  </si>
  <si>
    <t>Letícia Moraes Gutierrez de Oliveira</t>
  </si>
  <si>
    <t>Rodrigo Mileo</t>
  </si>
  <si>
    <t>Leila Akina Ino</t>
  </si>
  <si>
    <t>Giovana Ribeiro de Francisco</t>
  </si>
  <si>
    <t>Victor Vaglieri de Oliveira</t>
  </si>
  <si>
    <t>Erik Samuel Viana Hsu</t>
  </si>
  <si>
    <t>Jônatas Garcia De Oliveira</t>
  </si>
  <si>
    <t>Igor Benites Moura</t>
  </si>
  <si>
    <t>Maria Julia de Pádua</t>
  </si>
  <si>
    <t>Thiago Shihan Cardoso Toma</t>
  </si>
  <si>
    <t>André Akio Morita Osakawa</t>
  </si>
  <si>
    <t>Pedro Henrique Araujo Farias</t>
  </si>
  <si>
    <t>Marina Scabello Martin</t>
  </si>
  <si>
    <t>Gabriel Gonzaga Chung</t>
  </si>
  <si>
    <t>Rafae Tinôco</t>
  </si>
  <si>
    <t>Cesar Hideki Imai</t>
  </si>
  <si>
    <t>Felipe Mazzeo Barbosa</t>
  </si>
  <si>
    <t>André Franco Raineri</t>
  </si>
  <si>
    <t>Gabriel Demarqui</t>
  </si>
  <si>
    <t>João Pedro Maia Matulevicius Garcia</t>
  </si>
  <si>
    <t>João Vitor Tortorello</t>
  </si>
  <si>
    <t>David Varão Lima Bentes Pessoa</t>
  </si>
  <si>
    <t>joão pedro de souza costa ferreira</t>
  </si>
  <si>
    <t>Guilherme Abilio</t>
  </si>
  <si>
    <t>João Victor Dallapé Madeira</t>
  </si>
  <si>
    <t>Pedro Nomura Picchioni</t>
  </si>
  <si>
    <t>Antonio Carlos Sciamarelli Neto</t>
  </si>
  <si>
    <t>Enzo Ryo Maeda Kanbayashi</t>
  </si>
  <si>
    <t>Mateus Kenzo Iochimoto</t>
  </si>
  <si>
    <t>GABARITO</t>
  </si>
  <si>
    <t>Rafael Tinôco</t>
  </si>
  <si>
    <t>Jônatas Garcia de Oliveira</t>
  </si>
  <si>
    <t>Rodrigo Lima</t>
  </si>
  <si>
    <t>André Franco Ranieri</t>
  </si>
  <si>
    <t>francesco z coppola</t>
  </si>
  <si>
    <t>Gabriella Silveira Braz</t>
  </si>
  <si>
    <t>Giovana Liao</t>
  </si>
  <si>
    <t>Daniel Reis Raske</t>
  </si>
  <si>
    <t xml:space="preserve">Respostas e gabarito: </t>
  </si>
  <si>
    <t>https://docs.google.com/spreadsheets/d/1bWgh7bZkHFldHeozUHi_35qD2MNkYH7EgxKXdTemasA/edit?usp=sharing</t>
  </si>
  <si>
    <t>Fora do prazo</t>
  </si>
  <si>
    <t>B2</t>
  </si>
  <si>
    <t>Show. 100%</t>
  </si>
  <si>
    <t>Entrega errada de outra atividade!</t>
  </si>
  <si>
    <t>Deveria classificar somente ship e truck</t>
  </si>
  <si>
    <t>Selecionou convnext, empregou mobilenet, mas vi que empregou na B1!</t>
  </si>
  <si>
    <t>B1</t>
  </si>
  <si>
    <t>Neste era para treinar do zero não um modelo pré-treinado</t>
  </si>
  <si>
    <t>Torch? Era com Keras e nem rodou!</t>
  </si>
  <si>
    <t>Erro na execução e neste era para treinar do zero não um modelo pré-treinado</t>
  </si>
  <si>
    <t>A5</t>
  </si>
  <si>
    <t>A6</t>
  </si>
  <si>
    <t>Projeto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</si>
</sst>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rgb="FF000000"/>
      <name val="Calibri"/>
    </font>
    <font>
      <sz val="11"/>
      <color rgb="FFFF0000"/>
      <name val="Calibri"/>
      <family val="2"/>
    </font>
    <font>
      <sz val="11"/>
      <color rgb="FF000000"/>
      <name val="Calibri"/>
      <family val="2"/>
    </font>
    <font>
      <i/>
      <sz val="11"/>
      <color rgb="FFFF0000"/>
      <name val="Calibri"/>
      <family val="2"/>
    </font>
    <font>
      <b/>
      <sz val="11"/>
      <color rgb="FFFF0000"/>
      <name val="Calibri"/>
      <family val="2"/>
    </font>
    <font>
      <sz val="11"/>
      <color theme="9"/>
      <name val="Calibri"/>
      <family val="2"/>
    </font>
    <font>
      <b/>
      <sz val="12"/>
      <color rgb="FF000000"/>
      <name val="Calibri"/>
      <family val="2"/>
    </font>
    <font>
      <sz val="11"/>
      <color theme="0" tint="-0.34998626667073579"/>
      <name val="Calibri"/>
      <family val="2"/>
    </font>
    <font>
      <sz val="10"/>
      <color rgb="FFFFFFFF"/>
      <name val="Roboto"/>
    </font>
    <font>
      <b/>
      <sz val="10"/>
      <color rgb="FFFFFFFF"/>
      <name val="Roboto"/>
    </font>
    <font>
      <sz val="10"/>
      <color rgb="FF434343"/>
      <name val="Roboto"/>
    </font>
    <font>
      <b/>
      <sz val="10"/>
      <color rgb="FF434343"/>
      <name val="Roboto"/>
    </font>
    <font>
      <sz val="10"/>
      <color rgb="FF000000"/>
      <name val="Arial"/>
      <family val="2"/>
    </font>
    <font>
      <b/>
      <sz val="11"/>
      <color rgb="FF000000"/>
      <name val="Calibri"/>
      <family val="2"/>
    </font>
    <font>
      <sz val="11"/>
      <color rgb="FF0070C0"/>
      <name val="Calibri"/>
      <family val="2"/>
    </font>
  </fonts>
  <fills count="7">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rgb="FF5B3F86"/>
        <bgColor indexed="64"/>
      </patternFill>
    </fill>
    <fill>
      <patternFill patternType="solid">
        <fgColor rgb="FFFFFFFF"/>
        <bgColor indexed="64"/>
      </patternFill>
    </fill>
    <fill>
      <patternFill patternType="solid">
        <fgColor rgb="FFF8F9FA"/>
        <bgColor indexed="64"/>
      </patternFill>
    </fill>
  </fills>
  <borders count="11">
    <border>
      <left/>
      <right/>
      <top/>
      <bottom/>
      <diagonal/>
    </border>
    <border>
      <left/>
      <right/>
      <top/>
      <bottom style="thin">
        <color indexed="64"/>
      </bottom>
      <diagonal/>
    </border>
    <border>
      <left style="medium">
        <color rgb="FF5B3F86"/>
      </left>
      <right style="medium">
        <color rgb="FF5B3F86"/>
      </right>
      <top style="medium">
        <color rgb="FF442F65"/>
      </top>
      <bottom style="medium">
        <color rgb="FF442F65"/>
      </bottom>
      <diagonal/>
    </border>
    <border>
      <left style="medium">
        <color rgb="FFCCCCCC"/>
      </left>
      <right style="medium">
        <color rgb="FF5B3F86"/>
      </right>
      <top style="medium">
        <color rgb="FF442F65"/>
      </top>
      <bottom style="medium">
        <color rgb="FF442F65"/>
      </bottom>
      <diagonal/>
    </border>
    <border>
      <left style="medium">
        <color rgb="FFFFFFFF"/>
      </left>
      <right style="medium">
        <color rgb="FFFFFFFF"/>
      </right>
      <top style="medium">
        <color rgb="FFCCCCCC"/>
      </top>
      <bottom style="medium">
        <color rgb="FFF8F9FA"/>
      </bottom>
      <diagonal/>
    </border>
    <border>
      <left style="medium">
        <color rgb="FFCCCCCC"/>
      </left>
      <right style="medium">
        <color rgb="FFFFFFFF"/>
      </right>
      <top style="medium">
        <color rgb="FFCCCCCC"/>
      </top>
      <bottom style="medium">
        <color rgb="FFF8F9FA"/>
      </bottom>
      <diagonal/>
    </border>
    <border>
      <left style="medium">
        <color rgb="FFF8F9FA"/>
      </left>
      <right style="medium">
        <color rgb="FFF8F9FA"/>
      </right>
      <top style="medium">
        <color rgb="FFCCCCCC"/>
      </top>
      <bottom style="medium">
        <color rgb="FFF8F9FA"/>
      </bottom>
      <diagonal/>
    </border>
    <border>
      <left style="medium">
        <color rgb="FFCCCCCC"/>
      </left>
      <right style="medium">
        <color rgb="FFF8F9FA"/>
      </right>
      <top style="medium">
        <color rgb="FFCCCCCC"/>
      </top>
      <bottom style="medium">
        <color rgb="FFF8F9FA"/>
      </bottom>
      <diagonal/>
    </border>
    <border>
      <left style="medium">
        <color rgb="FFF8F9FA"/>
      </left>
      <right style="medium">
        <color rgb="FFF8F9FA"/>
      </right>
      <top style="medium">
        <color rgb="FFCCCCCC"/>
      </top>
      <bottom style="medium">
        <color rgb="FF442F65"/>
      </bottom>
      <diagonal/>
    </border>
    <border>
      <left style="medium">
        <color rgb="FFCCCCCC"/>
      </left>
      <right style="medium">
        <color rgb="FFF8F9FA"/>
      </right>
      <top style="medium">
        <color rgb="FFCCCCCC"/>
      </top>
      <bottom style="medium">
        <color rgb="FF442F65"/>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0">
    <xf numFmtId="0" fontId="0" fillId="0" borderId="0" xfId="0"/>
    <xf numFmtId="49" fontId="0" fillId="0" borderId="0" xfId="0" applyNumberFormat="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49" fontId="1" fillId="0" borderId="0" xfId="0" applyNumberFormat="1" applyFont="1" applyAlignment="1">
      <alignment horizontal="left"/>
    </xf>
    <xf numFmtId="49" fontId="2" fillId="0" borderId="0" xfId="0" applyNumberFormat="1" applyFont="1" applyAlignment="1">
      <alignment horizontal="center"/>
    </xf>
    <xf numFmtId="0" fontId="3" fillId="0" borderId="0" xfId="0" applyFont="1" applyAlignment="1">
      <alignment horizontal="left"/>
    </xf>
    <xf numFmtId="49" fontId="3" fillId="0" borderId="0" xfId="0" applyNumberFormat="1" applyFont="1" applyAlignment="1">
      <alignment horizontal="left"/>
    </xf>
    <xf numFmtId="49" fontId="4" fillId="0" borderId="0" xfId="0" applyNumberFormat="1" applyFont="1" applyAlignment="1">
      <alignment horizontal="left"/>
    </xf>
    <xf numFmtId="2" fontId="0" fillId="0" borderId="0" xfId="0" applyNumberFormat="1"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49" fontId="0" fillId="0" borderId="0" xfId="0" applyNumberFormat="1" applyAlignment="1">
      <alignment horizontal="left"/>
    </xf>
    <xf numFmtId="49" fontId="2" fillId="0" borderId="0" xfId="0" applyNumberFormat="1" applyFont="1" applyAlignment="1">
      <alignment horizontal="left"/>
    </xf>
    <xf numFmtId="49" fontId="5" fillId="0" borderId="0" xfId="0" applyNumberFormat="1" applyFont="1" applyAlignment="1">
      <alignment horizontal="left"/>
    </xf>
    <xf numFmtId="49" fontId="0" fillId="0" borderId="1" xfId="0" applyNumberFormat="1" applyBorder="1"/>
    <xf numFmtId="49" fontId="2" fillId="0" borderId="1" xfId="0" applyNumberFormat="1" applyFont="1" applyBorder="1" applyAlignment="1">
      <alignment horizontal="center"/>
    </xf>
    <xf numFmtId="49" fontId="0" fillId="0" borderId="1" xfId="0" applyNumberFormat="1" applyBorder="1" applyAlignment="1">
      <alignment horizontal="center"/>
    </xf>
    <xf numFmtId="49" fontId="2" fillId="0" borderId="1" xfId="0" applyNumberFormat="1" applyFont="1" applyBorder="1" applyAlignment="1">
      <alignment horizontal="left"/>
    </xf>
    <xf numFmtId="0" fontId="0" fillId="0" borderId="1" xfId="0" applyBorder="1" applyAlignment="1">
      <alignment horizontal="left"/>
    </xf>
    <xf numFmtId="0" fontId="0" fillId="0" borderId="1" xfId="0" applyBorder="1"/>
    <xf numFmtId="1" fontId="0" fillId="0" borderId="1" xfId="0" applyNumberFormat="1" applyBorder="1" applyAlignment="1">
      <alignment horizontal="center"/>
    </xf>
    <xf numFmtId="0" fontId="4" fillId="0" borderId="1" xfId="0" applyFont="1" applyBorder="1" applyAlignment="1">
      <alignment horizontal="left"/>
    </xf>
    <xf numFmtId="0" fontId="3" fillId="0" borderId="1" xfId="0" applyFont="1" applyBorder="1" applyAlignment="1">
      <alignment horizontal="left"/>
    </xf>
    <xf numFmtId="49" fontId="1" fillId="0" borderId="1" xfId="0" applyNumberFormat="1" applyFont="1" applyBorder="1" applyAlignment="1">
      <alignment horizontal="left"/>
    </xf>
    <xf numFmtId="164" fontId="0" fillId="0" borderId="1" xfId="0" applyNumberFormat="1" applyBorder="1" applyAlignment="1">
      <alignment horizontal="center"/>
    </xf>
    <xf numFmtId="164" fontId="2" fillId="0" borderId="0" xfId="0" applyNumberFormat="1" applyFont="1" applyAlignment="1">
      <alignment horizontal="center"/>
    </xf>
    <xf numFmtId="164" fontId="2" fillId="0" borderId="1" xfId="0" applyNumberFormat="1" applyFont="1" applyBorder="1" applyAlignment="1">
      <alignment horizontal="center"/>
    </xf>
    <xf numFmtId="49" fontId="6" fillId="0" borderId="1" xfId="0" applyNumberFormat="1" applyFont="1" applyBorder="1"/>
    <xf numFmtId="1" fontId="6" fillId="0" borderId="1" xfId="0" applyNumberFormat="1" applyFont="1" applyBorder="1" applyAlignment="1">
      <alignment horizontal="center"/>
    </xf>
    <xf numFmtId="2" fontId="6" fillId="0" borderId="1" xfId="0" applyNumberFormat="1" applyFont="1" applyBorder="1" applyAlignment="1">
      <alignment horizontal="center"/>
    </xf>
    <xf numFmtId="49" fontId="6" fillId="0" borderId="1" xfId="0" applyNumberFormat="1" applyFont="1" applyBorder="1" applyAlignment="1">
      <alignment horizontal="center"/>
    </xf>
    <xf numFmtId="0" fontId="6" fillId="0" borderId="1" xfId="0" applyFont="1" applyBorder="1" applyAlignment="1">
      <alignment horizontal="left"/>
    </xf>
    <xf numFmtId="164" fontId="7" fillId="0" borderId="0" xfId="0" applyNumberFormat="1" applyFont="1" applyAlignment="1">
      <alignment horizontal="center"/>
    </xf>
    <xf numFmtId="164" fontId="7" fillId="0" borderId="1" xfId="0" applyNumberFormat="1" applyFont="1" applyBorder="1" applyAlignment="1">
      <alignment horizontal="center"/>
    </xf>
    <xf numFmtId="2" fontId="6" fillId="2" borderId="1" xfId="0" applyNumberFormat="1" applyFont="1" applyFill="1" applyBorder="1" applyAlignment="1">
      <alignment horizontal="center"/>
    </xf>
    <xf numFmtId="49" fontId="6" fillId="2" borderId="1" xfId="0" applyNumberFormat="1" applyFont="1" applyFill="1" applyBorder="1"/>
    <xf numFmtId="49" fontId="6" fillId="2" borderId="1" xfId="0" applyNumberFormat="1" applyFont="1" applyFill="1" applyBorder="1" applyAlignment="1">
      <alignment horizontal="center"/>
    </xf>
    <xf numFmtId="164" fontId="0" fillId="2" borderId="0" xfId="0" applyNumberFormat="1" applyFill="1" applyAlignment="1">
      <alignment horizontal="center"/>
    </xf>
    <xf numFmtId="49" fontId="0" fillId="2" borderId="0" xfId="0" applyNumberFormat="1" applyFill="1"/>
    <xf numFmtId="49" fontId="0" fillId="2" borderId="0" xfId="0" applyNumberFormat="1" applyFill="1" applyAlignment="1">
      <alignment horizontal="center"/>
    </xf>
    <xf numFmtId="164" fontId="0" fillId="2" borderId="1" xfId="0" applyNumberFormat="1" applyFill="1" applyBorder="1" applyAlignment="1">
      <alignment horizontal="center"/>
    </xf>
    <xf numFmtId="49" fontId="0" fillId="2" borderId="1" xfId="0" applyNumberFormat="1" applyFill="1" applyBorder="1"/>
    <xf numFmtId="49" fontId="0" fillId="2" borderId="1" xfId="0" applyNumberFormat="1" applyFill="1" applyBorder="1" applyAlignment="1">
      <alignment horizontal="center"/>
    </xf>
    <xf numFmtId="49" fontId="2" fillId="2" borderId="0" xfId="0" applyNumberFormat="1" applyFont="1" applyFill="1" applyAlignment="1">
      <alignment horizontal="center"/>
    </xf>
    <xf numFmtId="164" fontId="1" fillId="2" borderId="0" xfId="0" applyNumberFormat="1" applyFont="1" applyFill="1" applyAlignment="1">
      <alignment horizontal="center"/>
    </xf>
    <xf numFmtId="164" fontId="1" fillId="2" borderId="1" xfId="0" applyNumberFormat="1" applyFont="1" applyFill="1" applyBorder="1" applyAlignment="1">
      <alignment horizontal="center"/>
    </xf>
    <xf numFmtId="2" fontId="6" fillId="3" borderId="1" xfId="0" applyNumberFormat="1" applyFont="1" applyFill="1" applyBorder="1" applyAlignment="1">
      <alignment horizontal="center"/>
    </xf>
    <xf numFmtId="164" fontId="0" fillId="3" borderId="0" xfId="0" applyNumberFormat="1" applyFill="1" applyAlignment="1">
      <alignment horizontal="center"/>
    </xf>
    <xf numFmtId="164" fontId="0" fillId="3" borderId="1" xfId="0" applyNumberFormat="1" applyFill="1" applyBorder="1" applyAlignment="1">
      <alignment horizontal="center"/>
    </xf>
    <xf numFmtId="0" fontId="2" fillId="0" borderId="0" xfId="0" applyFont="1"/>
    <xf numFmtId="0" fontId="8" fillId="4" borderId="2" xfId="0" applyFont="1" applyFill="1" applyBorder="1" applyAlignment="1">
      <alignment vertical="center" wrapText="1"/>
    </xf>
    <xf numFmtId="0" fontId="8" fillId="4" borderId="3" xfId="0" applyFont="1" applyFill="1" applyBorder="1" applyAlignment="1">
      <alignment vertical="center" wrapText="1"/>
    </xf>
    <xf numFmtId="0" fontId="9" fillId="4" borderId="3" xfId="0" applyFont="1" applyFill="1" applyBorder="1" applyAlignment="1">
      <alignment vertical="center" wrapText="1"/>
    </xf>
    <xf numFmtId="0" fontId="10" fillId="5" borderId="4" xfId="0" applyFont="1" applyFill="1" applyBorder="1" applyAlignment="1">
      <alignment vertical="center" wrapText="1"/>
    </xf>
    <xf numFmtId="0" fontId="10" fillId="5" borderId="5" xfId="0" applyFont="1" applyFill="1" applyBorder="1" applyAlignment="1">
      <alignment horizontal="right" vertical="center" wrapText="1"/>
    </xf>
    <xf numFmtId="0" fontId="11" fillId="5" borderId="5" xfId="0" applyFont="1" applyFill="1" applyBorder="1" applyAlignment="1">
      <alignment horizontal="center" vertical="center" wrapText="1"/>
    </xf>
    <xf numFmtId="0" fontId="10" fillId="6" borderId="6" xfId="0" applyFont="1" applyFill="1" applyBorder="1" applyAlignment="1">
      <alignment vertical="center" wrapText="1"/>
    </xf>
    <xf numFmtId="0" fontId="10" fillId="6" borderId="7" xfId="0" applyFont="1" applyFill="1" applyBorder="1" applyAlignment="1">
      <alignment horizontal="right" vertical="center" wrapText="1"/>
    </xf>
    <xf numFmtId="0" fontId="11" fillId="6" borderId="7" xfId="0" applyFont="1" applyFill="1" applyBorder="1" applyAlignment="1">
      <alignment horizontal="center" vertical="center" wrapText="1"/>
    </xf>
    <xf numFmtId="0" fontId="12" fillId="0" borderId="10" xfId="0" applyFont="1" applyBorder="1" applyAlignment="1">
      <alignment wrapText="1"/>
    </xf>
    <xf numFmtId="0" fontId="10" fillId="6" borderId="4" xfId="0" applyFont="1" applyFill="1" applyBorder="1" applyAlignment="1">
      <alignment vertical="center" wrapText="1"/>
    </xf>
    <xf numFmtId="0" fontId="10" fillId="5" borderId="6" xfId="0" applyFont="1" applyFill="1" applyBorder="1" applyAlignment="1">
      <alignment vertical="center" wrapText="1"/>
    </xf>
    <xf numFmtId="0" fontId="10" fillId="5" borderId="8" xfId="0" applyFont="1" applyFill="1" applyBorder="1" applyAlignment="1">
      <alignment vertical="center" wrapText="1"/>
    </xf>
    <xf numFmtId="0" fontId="10" fillId="6" borderId="5" xfId="0" applyFont="1" applyFill="1" applyBorder="1" applyAlignment="1">
      <alignment horizontal="right" vertical="center" wrapText="1"/>
    </xf>
    <xf numFmtId="0" fontId="10" fillId="5" borderId="7" xfId="0" applyFont="1" applyFill="1" applyBorder="1" applyAlignment="1">
      <alignment horizontal="right" vertical="center" wrapText="1"/>
    </xf>
    <xf numFmtId="0" fontId="10" fillId="5" borderId="9" xfId="0" applyFont="1" applyFill="1" applyBorder="1" applyAlignment="1">
      <alignment horizontal="right" vertical="center" wrapText="1"/>
    </xf>
    <xf numFmtId="0" fontId="11" fillId="6" borderId="5"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13" fillId="0" borderId="0" xfId="0" applyFont="1"/>
    <xf numFmtId="49" fontId="0" fillId="0" borderId="0" xfId="0" applyNumberFormat="1" applyFont="1"/>
    <xf numFmtId="164" fontId="13" fillId="0" borderId="1" xfId="0" applyNumberFormat="1" applyFont="1" applyBorder="1" applyAlignment="1">
      <alignment horizontal="center"/>
    </xf>
    <xf numFmtId="0" fontId="13" fillId="0" borderId="1" xfId="0" applyFont="1" applyBorder="1"/>
    <xf numFmtId="0" fontId="13" fillId="0" borderId="1" xfId="0" applyFont="1" applyBorder="1" applyAlignment="1">
      <alignment horizontal="center"/>
    </xf>
    <xf numFmtId="0" fontId="0" fillId="0" borderId="1" xfId="0" applyBorder="1" applyAlignment="1">
      <alignment horizontal="center"/>
    </xf>
    <xf numFmtId="164" fontId="14" fillId="0" borderId="0" xfId="0" applyNumberFormat="1" applyFont="1" applyAlignment="1">
      <alignment horizontal="center"/>
    </xf>
    <xf numFmtId="164" fontId="14" fillId="0" borderId="1" xfId="0" applyNumberFormat="1" applyFont="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Distribuição das Notas N1</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a:rPr>
            <a:t>Distribuição das Notas N1</a:t>
          </a:r>
        </a:p>
      </cx:txPr>
    </cx:title>
    <cx:plotArea>
      <cx:plotAreaRegion>
        <cx:series layoutId="clusteredColumn" uniqueId="{3F84AF13-8D3B-4E2A-8A5C-71850F1620ED}">
          <cx:tx>
            <cx:txData>
              <cx:f>_xlchart.v1.0</cx:f>
              <cx:v>N1</cx:v>
            </cx:txData>
          </cx:tx>
          <cx:dataLabels pos="inEnd">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1">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533400</xdr:colOff>
      <xdr:row>48</xdr:row>
      <xdr:rowOff>119062</xdr:rowOff>
    </xdr:from>
    <xdr:to>
      <xdr:col>7</xdr:col>
      <xdr:colOff>590550</xdr:colOff>
      <xdr:row>63</xdr:row>
      <xdr:rowOff>4762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9ED0278-828D-D485-ECC9-8357234892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3400" y="9272587"/>
              <a:ext cx="4572000" cy="2743200"/>
            </a:xfrm>
            <a:prstGeom prst="rect">
              <a:avLst/>
            </a:prstGeom>
            <a:solidFill>
              <a:prstClr val="white"/>
            </a:solidFill>
            <a:ln w="1">
              <a:solidFill>
                <a:prstClr val="green"/>
              </a:solidFill>
            </a:ln>
          </xdr:spPr>
          <xdr:txBody>
            <a:bodyPr vertOverflow="clip" horzOverflow="clip"/>
            <a:lstStyle/>
            <a:p>
              <a:r>
                <a:rPr lang="pt-BR"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5A70D-407C-4B4F-AB55-143E944853F6}">
  <dimension ref="A1:L47"/>
  <sheetViews>
    <sheetView tabSelected="1" workbookViewId="0">
      <selection activeCell="N12" sqref="N12"/>
    </sheetView>
  </sheetViews>
  <sheetFormatPr defaultRowHeight="15" x14ac:dyDescent="0.25"/>
  <cols>
    <col min="1" max="1" width="11.5703125" bestFit="1" customWidth="1"/>
    <col min="2" max="2" width="35.5703125" bestFit="1" customWidth="1"/>
    <col min="3" max="3" width="11.140625" style="11" customWidth="1"/>
    <col min="4" max="4" width="11.140625" customWidth="1"/>
    <col min="5" max="6" width="9.140625" style="11" customWidth="1"/>
    <col min="7" max="7" width="33.85546875" hidden="1" customWidth="1"/>
    <col min="8" max="8" width="9.140625" style="3" customWidth="1"/>
    <col min="9" max="9" width="33.85546875" hidden="1" customWidth="1"/>
    <col min="10" max="11" width="9.140625" style="11" customWidth="1"/>
    <col min="12" max="12" width="0" hidden="1" customWidth="1"/>
  </cols>
  <sheetData>
    <row r="1" spans="1:12" ht="15.75" x14ac:dyDescent="0.25">
      <c r="A1" s="29" t="s">
        <v>0</v>
      </c>
      <c r="B1" s="29" t="s">
        <v>1</v>
      </c>
      <c r="C1" s="74" t="s">
        <v>191</v>
      </c>
      <c r="D1" s="75" t="s">
        <v>226</v>
      </c>
      <c r="E1" s="74" t="s">
        <v>317</v>
      </c>
      <c r="F1" s="74" t="s">
        <v>312</v>
      </c>
      <c r="G1" s="75" t="s">
        <v>0</v>
      </c>
      <c r="H1" s="76" t="s">
        <v>321</v>
      </c>
      <c r="I1" s="75" t="s">
        <v>0</v>
      </c>
      <c r="J1" s="74" t="s">
        <v>322</v>
      </c>
      <c r="K1" s="74" t="s">
        <v>323</v>
      </c>
    </row>
    <row r="2" spans="1:12" x14ac:dyDescent="0.25">
      <c r="A2" s="1" t="s">
        <v>16</v>
      </c>
      <c r="B2" s="1" t="s">
        <v>17</v>
      </c>
      <c r="C2" s="11">
        <v>10</v>
      </c>
      <c r="D2" s="11">
        <f>MIN(0.5*((E2+H2+J2)/3 + F2*0.05) + 0.5*K2,10)</f>
        <v>7.7166666666666668</v>
      </c>
      <c r="E2" s="11">
        <v>10</v>
      </c>
      <c r="G2" t="s">
        <v>281</v>
      </c>
      <c r="H2" s="3">
        <v>8.3000000000000007</v>
      </c>
      <c r="I2" t="s">
        <v>281</v>
      </c>
      <c r="J2" s="11">
        <v>10</v>
      </c>
      <c r="K2" s="11">
        <v>6</v>
      </c>
    </row>
    <row r="3" spans="1:12" x14ac:dyDescent="0.25">
      <c r="A3" s="1" t="s">
        <v>16</v>
      </c>
      <c r="B3" s="1" t="s">
        <v>43</v>
      </c>
      <c r="C3" s="11">
        <v>8</v>
      </c>
      <c r="D3" s="11">
        <f>MIN(0.5*((E3+H3+J3)/3 + F3*0.05) + 0.5*K3,10)</f>
        <v>7.666666666666667</v>
      </c>
      <c r="E3" s="11">
        <v>10</v>
      </c>
      <c r="G3" t="s">
        <v>288</v>
      </c>
      <c r="H3" s="3">
        <v>10</v>
      </c>
      <c r="I3" t="s">
        <v>304</v>
      </c>
      <c r="J3" s="11">
        <v>8</v>
      </c>
      <c r="K3" s="11">
        <v>6</v>
      </c>
    </row>
    <row r="4" spans="1:12" x14ac:dyDescent="0.25">
      <c r="A4" s="1" t="s">
        <v>25</v>
      </c>
      <c r="B4" s="1" t="s">
        <v>26</v>
      </c>
      <c r="C4" s="78">
        <v>6.6</v>
      </c>
      <c r="D4" s="11">
        <f>MIN(0.5*((E4+H4+J4)/3 + F4*0.05) + 0.5*K4,10)</f>
        <v>4.6333333333333337</v>
      </c>
      <c r="E4" s="11">
        <v>8</v>
      </c>
      <c r="F4" s="11">
        <v>10</v>
      </c>
      <c r="G4" t="s">
        <v>297</v>
      </c>
      <c r="H4" s="3">
        <v>8.3000000000000007</v>
      </c>
      <c r="I4" t="s">
        <v>297</v>
      </c>
      <c r="J4" s="11">
        <v>10</v>
      </c>
      <c r="K4" s="11">
        <v>0</v>
      </c>
      <c r="L4">
        <v>0.6</v>
      </c>
    </row>
    <row r="5" spans="1:12" x14ac:dyDescent="0.25">
      <c r="A5" s="16" t="s">
        <v>54</v>
      </c>
      <c r="B5" s="16" t="s">
        <v>55</v>
      </c>
      <c r="C5" s="26">
        <v>6</v>
      </c>
      <c r="D5" s="26">
        <f>MIN(0.5*((E5+H5+J5)/3 + F5*0.05) + 0.5*K5,10)</f>
        <v>7.9499999999999993</v>
      </c>
      <c r="E5" s="26">
        <v>10</v>
      </c>
      <c r="F5" s="26"/>
      <c r="G5" s="21" t="s">
        <v>286</v>
      </c>
      <c r="H5" s="77">
        <v>6.7</v>
      </c>
      <c r="I5" s="21" t="s">
        <v>286</v>
      </c>
      <c r="J5" s="26">
        <v>7</v>
      </c>
      <c r="K5" s="26">
        <v>8</v>
      </c>
    </row>
    <row r="6" spans="1:12" x14ac:dyDescent="0.25">
      <c r="A6" s="1" t="s">
        <v>96</v>
      </c>
      <c r="B6" s="1" t="s">
        <v>97</v>
      </c>
      <c r="C6" s="11">
        <v>7</v>
      </c>
      <c r="D6" s="11">
        <f>MIN(0.5*((E6+H6+J6)/3 + F6*0.05) + 0.5*K6,10)</f>
        <v>6.166666666666667</v>
      </c>
      <c r="E6" s="11">
        <v>10</v>
      </c>
      <c r="I6" t="s">
        <v>308</v>
      </c>
      <c r="J6" s="11">
        <v>0</v>
      </c>
      <c r="K6" s="11">
        <v>9</v>
      </c>
    </row>
    <row r="7" spans="1:12" x14ac:dyDescent="0.25">
      <c r="A7" s="1" t="s">
        <v>124</v>
      </c>
      <c r="B7" s="1" t="s">
        <v>125</v>
      </c>
      <c r="C7" s="78">
        <v>5.6</v>
      </c>
      <c r="D7" s="11">
        <f>MIN(0.5*((E7+H7+J7)/3 + F7*0.05) + 0.5*K7,10)</f>
        <v>7.1166666666666663</v>
      </c>
      <c r="E7" s="11">
        <v>8</v>
      </c>
      <c r="G7" t="s">
        <v>292</v>
      </c>
      <c r="H7" s="3">
        <v>6.7</v>
      </c>
      <c r="I7" t="s">
        <v>292</v>
      </c>
      <c r="J7" s="11">
        <v>10</v>
      </c>
      <c r="K7" s="11">
        <v>6</v>
      </c>
      <c r="L7">
        <v>0.6</v>
      </c>
    </row>
    <row r="8" spans="1:12" x14ac:dyDescent="0.25">
      <c r="A8" s="1" t="s">
        <v>85</v>
      </c>
      <c r="B8" s="1" t="s">
        <v>86</v>
      </c>
      <c r="C8" s="11">
        <v>6</v>
      </c>
      <c r="D8" s="11">
        <f>MIN(0.5*((E8+H8+J8)/3 + F8*0.05) + 0.5*K8,10)</f>
        <v>9.2166666666666668</v>
      </c>
      <c r="E8" s="11">
        <v>10</v>
      </c>
      <c r="G8" t="s">
        <v>270</v>
      </c>
      <c r="H8" s="3">
        <v>8.3000000000000007</v>
      </c>
      <c r="I8" t="s">
        <v>270</v>
      </c>
      <c r="J8" s="11">
        <v>10</v>
      </c>
      <c r="K8" s="11">
        <v>9</v>
      </c>
    </row>
    <row r="9" spans="1:12" x14ac:dyDescent="0.25">
      <c r="A9" s="1" t="s">
        <v>66</v>
      </c>
      <c r="B9" s="1" t="s">
        <v>67</v>
      </c>
      <c r="C9" s="11">
        <v>6</v>
      </c>
      <c r="D9" s="11">
        <f>MIN(0.5*((E9+H9+J9)/3 + F9*0.05) + 0.5*K9,10)</f>
        <v>10</v>
      </c>
      <c r="E9" s="11">
        <v>10</v>
      </c>
      <c r="F9" s="11">
        <v>10</v>
      </c>
      <c r="G9" t="s">
        <v>268</v>
      </c>
      <c r="H9" s="3">
        <v>10</v>
      </c>
      <c r="I9" t="s">
        <v>268</v>
      </c>
      <c r="J9" s="11">
        <v>9</v>
      </c>
      <c r="K9" s="11">
        <v>10</v>
      </c>
    </row>
    <row r="10" spans="1:12" x14ac:dyDescent="0.25">
      <c r="A10" s="16" t="s">
        <v>72</v>
      </c>
      <c r="B10" s="16" t="s">
        <v>73</v>
      </c>
      <c r="C10" s="26">
        <v>3</v>
      </c>
      <c r="D10" s="26">
        <f>MIN(0.5*((E10+H10+J10)/3 + F10*0.05) + 0.5*K10,10)</f>
        <v>6.166666666666667</v>
      </c>
      <c r="E10" s="26">
        <v>10</v>
      </c>
      <c r="F10" s="26"/>
      <c r="G10" s="21"/>
      <c r="H10" s="77"/>
      <c r="I10" s="21"/>
      <c r="J10" s="26"/>
      <c r="K10" s="26">
        <v>9</v>
      </c>
    </row>
    <row r="11" spans="1:12" x14ac:dyDescent="0.25">
      <c r="A11" s="1" t="s">
        <v>28</v>
      </c>
      <c r="B11" s="1" t="s">
        <v>29</v>
      </c>
      <c r="C11" s="11">
        <v>4</v>
      </c>
      <c r="D11" s="11">
        <f>MIN(0.5*((E11+H11+J11)/3 + F11*0.05) + 0.5*K11,10)</f>
        <v>5.083333333333333</v>
      </c>
      <c r="E11" s="11">
        <v>8</v>
      </c>
      <c r="K11" s="11">
        <v>7.5</v>
      </c>
    </row>
    <row r="12" spans="1:12" x14ac:dyDescent="0.25">
      <c r="A12" s="1" t="s">
        <v>101</v>
      </c>
      <c r="B12" s="1" t="s">
        <v>102</v>
      </c>
      <c r="C12" s="11">
        <v>7</v>
      </c>
      <c r="D12" s="11">
        <f>MIN(0.5*((E12+H12+J12)/3 + F12*0.05) + 0.5*K12,10)</f>
        <v>7.7166666666666668</v>
      </c>
      <c r="E12" s="11">
        <v>10</v>
      </c>
      <c r="G12" t="s">
        <v>298</v>
      </c>
      <c r="H12" s="3">
        <v>8.3000000000000007</v>
      </c>
      <c r="I12" t="s">
        <v>298</v>
      </c>
      <c r="J12" s="11">
        <v>10</v>
      </c>
      <c r="K12" s="11">
        <v>6</v>
      </c>
    </row>
    <row r="13" spans="1:12" x14ac:dyDescent="0.25">
      <c r="A13" s="1" t="s">
        <v>104</v>
      </c>
      <c r="B13" s="1" t="s">
        <v>105</v>
      </c>
      <c r="C13" s="11">
        <v>9</v>
      </c>
      <c r="D13" s="11">
        <f>MIN(0.5*((E13+H13+J13)/3 + F13*0.05) + 0.5*K13,10)</f>
        <v>9.1666666666666679</v>
      </c>
      <c r="E13" s="11">
        <v>8</v>
      </c>
      <c r="G13" t="s">
        <v>276</v>
      </c>
      <c r="H13" s="3">
        <v>10</v>
      </c>
      <c r="I13" t="s">
        <v>276</v>
      </c>
      <c r="J13" s="11">
        <v>10</v>
      </c>
      <c r="K13" s="11">
        <v>9</v>
      </c>
    </row>
    <row r="14" spans="1:12" x14ac:dyDescent="0.25">
      <c r="A14" s="1" t="s">
        <v>75</v>
      </c>
      <c r="B14" s="1" t="s">
        <v>76</v>
      </c>
      <c r="C14" s="11">
        <v>7</v>
      </c>
      <c r="D14" s="11">
        <f>MIN(0.5*((E14+H14+J14)/3 + F14*0.05) + 0.5*K14,10)</f>
        <v>7.7166666666666668</v>
      </c>
      <c r="E14" s="11">
        <v>10</v>
      </c>
      <c r="G14" t="s">
        <v>287</v>
      </c>
      <c r="H14" s="3">
        <v>8.3000000000000007</v>
      </c>
      <c r="I14" t="s">
        <v>287</v>
      </c>
      <c r="J14" s="11">
        <v>10</v>
      </c>
      <c r="K14" s="11">
        <v>6</v>
      </c>
    </row>
    <row r="15" spans="1:12" x14ac:dyDescent="0.25">
      <c r="A15" s="16" t="s">
        <v>93</v>
      </c>
      <c r="B15" s="16" t="s">
        <v>94</v>
      </c>
      <c r="C15" s="26">
        <v>6</v>
      </c>
      <c r="D15" s="26">
        <f>MIN(0.5*((E15+H15+J15)/3 + F15*0.05) + 0.5*K15,10)</f>
        <v>4.666666666666667</v>
      </c>
      <c r="E15" s="26">
        <v>10</v>
      </c>
      <c r="F15" s="26"/>
      <c r="G15" s="21"/>
      <c r="H15" s="77"/>
      <c r="I15" s="21"/>
      <c r="J15" s="26"/>
      <c r="K15" s="26">
        <v>6</v>
      </c>
      <c r="L15" s="51" t="s">
        <v>12</v>
      </c>
    </row>
    <row r="16" spans="1:12" x14ac:dyDescent="0.25">
      <c r="A16" s="1" t="s">
        <v>133</v>
      </c>
      <c r="B16" s="1" t="s">
        <v>134</v>
      </c>
      <c r="C16" s="11">
        <v>7</v>
      </c>
      <c r="D16" s="11">
        <f>MIN(0.5*((E16+H16+J16)/3 + F16*0.05) + 0.5*K16,10)</f>
        <v>6.3333333333333339</v>
      </c>
      <c r="E16" s="11">
        <v>10</v>
      </c>
      <c r="I16" t="s">
        <v>305</v>
      </c>
      <c r="J16" s="11">
        <v>10</v>
      </c>
      <c r="K16" s="11">
        <v>6</v>
      </c>
    </row>
    <row r="17" spans="1:12" x14ac:dyDescent="0.25">
      <c r="A17" s="1" t="s">
        <v>48</v>
      </c>
      <c r="B17" s="1" t="s">
        <v>49</v>
      </c>
      <c r="C17" s="11">
        <v>6</v>
      </c>
      <c r="D17" s="11">
        <f>MIN(0.5*((E17+H17+J17)/3 + F17*0.05) + 0.5*K17,10)</f>
        <v>8.3833333333333329</v>
      </c>
      <c r="E17" s="11">
        <v>8</v>
      </c>
      <c r="G17" t="s">
        <v>284</v>
      </c>
      <c r="H17" s="3">
        <v>8.3000000000000007</v>
      </c>
      <c r="I17" t="s">
        <v>284</v>
      </c>
      <c r="J17" s="11">
        <v>10</v>
      </c>
      <c r="K17" s="11">
        <v>8</v>
      </c>
    </row>
    <row r="18" spans="1:12" x14ac:dyDescent="0.25">
      <c r="A18" s="1" t="s">
        <v>48</v>
      </c>
      <c r="B18" s="1" t="s">
        <v>119</v>
      </c>
      <c r="C18" s="11">
        <v>4</v>
      </c>
      <c r="D18" s="11">
        <f>MIN(0.5*((E18+H18+J18)/3 + F18*0.05) + 0.5*K18,10)</f>
        <v>5.5</v>
      </c>
      <c r="E18" s="11">
        <v>4</v>
      </c>
      <c r="G18" t="s">
        <v>289</v>
      </c>
      <c r="H18" s="3">
        <v>10</v>
      </c>
      <c r="I18" t="s">
        <v>289</v>
      </c>
      <c r="J18" s="11">
        <v>10</v>
      </c>
      <c r="K18" s="11">
        <v>3</v>
      </c>
    </row>
    <row r="19" spans="1:12" x14ac:dyDescent="0.25">
      <c r="A19" s="1" t="s">
        <v>113</v>
      </c>
      <c r="B19" s="1" t="s">
        <v>114</v>
      </c>
      <c r="C19" s="11">
        <v>4</v>
      </c>
      <c r="D19" s="11">
        <f>MIN(0.5*((E19+H19+J19)/3 + F19*0.05) + 0.5*K19,10)</f>
        <v>6.25</v>
      </c>
      <c r="E19" s="11">
        <v>8</v>
      </c>
      <c r="I19" t="s">
        <v>306</v>
      </c>
      <c r="J19" s="11">
        <v>10</v>
      </c>
      <c r="K19" s="11">
        <v>6.5</v>
      </c>
    </row>
    <row r="20" spans="1:12" x14ac:dyDescent="0.25">
      <c r="A20" s="16" t="s">
        <v>63</v>
      </c>
      <c r="B20" s="16" t="s">
        <v>64</v>
      </c>
      <c r="C20" s="26">
        <v>7</v>
      </c>
      <c r="D20" s="26">
        <f>MIN(0.5*((E20+H20+J20)/3 + F20*0.05) + 0.5*K20,10)</f>
        <v>6.25</v>
      </c>
      <c r="E20" s="26">
        <v>8</v>
      </c>
      <c r="F20" s="26"/>
      <c r="G20" s="21"/>
      <c r="H20" s="77"/>
      <c r="I20" s="21" t="s">
        <v>307</v>
      </c>
      <c r="J20" s="26">
        <v>10</v>
      </c>
      <c r="K20" s="26">
        <v>6.5</v>
      </c>
    </row>
    <row r="21" spans="1:12" x14ac:dyDescent="0.25">
      <c r="A21" s="1" t="s">
        <v>63</v>
      </c>
      <c r="B21" s="1" t="s">
        <v>99</v>
      </c>
      <c r="C21" s="11">
        <v>5</v>
      </c>
      <c r="D21" s="11">
        <f>MIN(0.5*((E21+H21+J21)/3 + F21*0.05) + 0.5*K21,10)</f>
        <v>9.4666666666666668</v>
      </c>
      <c r="E21" s="11">
        <v>10</v>
      </c>
      <c r="G21" t="s">
        <v>274</v>
      </c>
      <c r="H21" s="3">
        <v>8.3000000000000007</v>
      </c>
      <c r="I21" t="s">
        <v>274</v>
      </c>
      <c r="J21" s="11">
        <v>10</v>
      </c>
      <c r="K21" s="11">
        <v>9.5</v>
      </c>
    </row>
    <row r="22" spans="1:12" x14ac:dyDescent="0.25">
      <c r="A22" s="1" t="s">
        <v>9</v>
      </c>
      <c r="B22" s="1" t="s">
        <v>10</v>
      </c>
      <c r="C22" s="11">
        <v>5</v>
      </c>
      <c r="D22" s="11">
        <f>MIN(0.5*((E22+H22+J22)/3 + F22*0.05) + 0.5*K22,10)</f>
        <v>5.2166666666666668</v>
      </c>
      <c r="E22" s="11">
        <v>4</v>
      </c>
      <c r="G22" t="s">
        <v>294</v>
      </c>
      <c r="H22" s="3">
        <v>8.3000000000000007</v>
      </c>
      <c r="I22" t="s">
        <v>294</v>
      </c>
      <c r="J22" s="11">
        <v>10</v>
      </c>
      <c r="K22" s="11">
        <v>3</v>
      </c>
    </row>
    <row r="23" spans="1:12" x14ac:dyDescent="0.25">
      <c r="A23" s="1" t="s">
        <v>31</v>
      </c>
      <c r="B23" s="1" t="s">
        <v>32</v>
      </c>
      <c r="D23" s="11">
        <f>MIN(0.5*((E23+H23+J23)/3 + F23*0.05) + 0.5*K23,10)</f>
        <v>0</v>
      </c>
      <c r="K23" s="11">
        <v>0</v>
      </c>
    </row>
    <row r="24" spans="1:12" x14ac:dyDescent="0.25">
      <c r="A24" s="1" t="s">
        <v>22</v>
      </c>
      <c r="B24" s="1" t="s">
        <v>23</v>
      </c>
      <c r="C24" s="11">
        <v>8</v>
      </c>
      <c r="D24" s="11">
        <f>MIN(0.5*((E24+H24+J24)/3 + F24*0.05) + 0.5*K24,10)</f>
        <v>8.3833333333333329</v>
      </c>
      <c r="E24" s="11">
        <v>8</v>
      </c>
      <c r="G24" t="s">
        <v>278</v>
      </c>
      <c r="H24" s="3">
        <v>8.3000000000000007</v>
      </c>
      <c r="I24" t="s">
        <v>278</v>
      </c>
      <c r="J24" s="11">
        <v>10</v>
      </c>
      <c r="K24" s="11">
        <v>8</v>
      </c>
    </row>
    <row r="25" spans="1:12" x14ac:dyDescent="0.25">
      <c r="A25" s="16" t="s">
        <v>88</v>
      </c>
      <c r="B25" s="16" t="s">
        <v>89</v>
      </c>
      <c r="C25" s="26">
        <v>6</v>
      </c>
      <c r="D25" s="26">
        <f>MIN(0.5*((E25+H25+J25)/3 + F25*0.05) + 0.5*K25,10)</f>
        <v>7.666666666666667</v>
      </c>
      <c r="E25" s="26">
        <v>8</v>
      </c>
      <c r="F25" s="26"/>
      <c r="G25" s="21" t="s">
        <v>293</v>
      </c>
      <c r="H25" s="77">
        <v>10</v>
      </c>
      <c r="I25" s="21" t="s">
        <v>293</v>
      </c>
      <c r="J25" s="26">
        <v>10</v>
      </c>
      <c r="K25" s="26">
        <v>6</v>
      </c>
    </row>
    <row r="26" spans="1:12" x14ac:dyDescent="0.25">
      <c r="A26" s="1" t="s">
        <v>88</v>
      </c>
      <c r="B26" s="1" t="s">
        <v>91</v>
      </c>
      <c r="C26" s="11">
        <v>8</v>
      </c>
      <c r="D26" s="11">
        <f>MIN(0.5*((E26+H26+J26)/3 + F26*0.05) + 0.5*K26,10)</f>
        <v>8.8000000000000007</v>
      </c>
      <c r="E26" s="11">
        <v>7.5</v>
      </c>
      <c r="F26" s="11">
        <v>0</v>
      </c>
      <c r="G26" t="s">
        <v>290</v>
      </c>
      <c r="H26" s="3">
        <v>8.3000000000000007</v>
      </c>
      <c r="I26" t="s">
        <v>290</v>
      </c>
      <c r="J26" s="11">
        <v>10</v>
      </c>
      <c r="K26" s="11">
        <v>9</v>
      </c>
    </row>
    <row r="27" spans="1:12" x14ac:dyDescent="0.25">
      <c r="A27" s="1" t="s">
        <v>88</v>
      </c>
      <c r="B27" s="1" t="s">
        <v>129</v>
      </c>
      <c r="C27" s="11">
        <v>10</v>
      </c>
      <c r="D27" s="11">
        <f>MIN(0.5*((E27+H27+J27)/3 + F27*0.05) + 0.5*K27,10)</f>
        <v>5.7166666666666668</v>
      </c>
      <c r="E27" s="11">
        <v>8</v>
      </c>
      <c r="G27" t="s">
        <v>295</v>
      </c>
      <c r="H27" s="3">
        <v>8.3000000000000007</v>
      </c>
      <c r="K27" s="11">
        <v>6</v>
      </c>
    </row>
    <row r="28" spans="1:12" x14ac:dyDescent="0.25">
      <c r="A28" s="1" t="s">
        <v>88</v>
      </c>
      <c r="B28" s="1" t="s">
        <v>131</v>
      </c>
      <c r="C28" s="78">
        <v>4.6500000000000004</v>
      </c>
      <c r="D28" s="11">
        <f>MIN(0.5*((E28+H28+J28)/3 + F28*0.05) + 0.5*K28,10)</f>
        <v>9.2166666666666668</v>
      </c>
      <c r="E28" s="11">
        <v>10</v>
      </c>
      <c r="G28" t="s">
        <v>291</v>
      </c>
      <c r="H28" s="3">
        <v>8.3000000000000007</v>
      </c>
      <c r="I28" t="s">
        <v>291</v>
      </c>
      <c r="J28" s="11">
        <v>10</v>
      </c>
      <c r="K28" s="11">
        <v>9</v>
      </c>
      <c r="L28">
        <v>0.65</v>
      </c>
    </row>
    <row r="29" spans="1:12" x14ac:dyDescent="0.25">
      <c r="A29" s="1" t="s">
        <v>45</v>
      </c>
      <c r="B29" s="1" t="s">
        <v>46</v>
      </c>
      <c r="C29" s="11">
        <v>6</v>
      </c>
      <c r="D29" s="11">
        <f>MIN(0.5*((E29+H29+J29)/3 + F29*0.05) + 0.5*K29,10)</f>
        <v>8.4499999999999993</v>
      </c>
      <c r="E29" s="11">
        <v>10</v>
      </c>
      <c r="G29" t="s">
        <v>277</v>
      </c>
      <c r="H29" s="3">
        <v>6.7</v>
      </c>
      <c r="I29" t="s">
        <v>302</v>
      </c>
      <c r="J29" s="11">
        <v>7</v>
      </c>
      <c r="K29" s="11">
        <v>9</v>
      </c>
    </row>
    <row r="30" spans="1:12" x14ac:dyDescent="0.25">
      <c r="A30" s="16" t="s">
        <v>116</v>
      </c>
      <c r="B30" s="16" t="s">
        <v>117</v>
      </c>
      <c r="C30" s="26"/>
      <c r="D30" s="26">
        <f>MIN(0.5*((E30+H30+J30)/3 + F30*0.05) + 0.5*K30,10)</f>
        <v>0</v>
      </c>
      <c r="E30" s="26"/>
      <c r="F30" s="26"/>
      <c r="G30" s="21"/>
      <c r="H30" s="77"/>
      <c r="I30" s="21"/>
      <c r="J30" s="26"/>
      <c r="K30" s="26">
        <v>0</v>
      </c>
    </row>
    <row r="31" spans="1:12" x14ac:dyDescent="0.25">
      <c r="A31" s="1" t="s">
        <v>13</v>
      </c>
      <c r="B31" s="1" t="s">
        <v>14</v>
      </c>
      <c r="C31" s="78">
        <v>4.5</v>
      </c>
      <c r="D31" s="11">
        <f>MIN(0.5*((E31+H31+J31)/3 + F31*0.05) + 0.5*K31,10)</f>
        <v>9.4666666666666668</v>
      </c>
      <c r="E31" s="11">
        <v>10</v>
      </c>
      <c r="G31" t="s">
        <v>273</v>
      </c>
      <c r="H31" s="3">
        <v>8.3000000000000007</v>
      </c>
      <c r="I31" t="s">
        <v>273</v>
      </c>
      <c r="J31" s="11">
        <v>10</v>
      </c>
      <c r="K31" s="11">
        <v>9.5</v>
      </c>
      <c r="L31">
        <v>0.5</v>
      </c>
    </row>
    <row r="32" spans="1:12" x14ac:dyDescent="0.25">
      <c r="A32" s="1" t="s">
        <v>80</v>
      </c>
      <c r="B32" s="1" t="s">
        <v>81</v>
      </c>
      <c r="C32" s="11">
        <v>7</v>
      </c>
      <c r="D32" s="11">
        <f>MIN(0.5*((E32+H32+J32)/3 + F32*0.05) + 0.5*K32,10)</f>
        <v>9.4666666666666668</v>
      </c>
      <c r="E32" s="11">
        <v>10</v>
      </c>
      <c r="G32" t="s">
        <v>271</v>
      </c>
      <c r="H32" s="3">
        <v>8.3000000000000007</v>
      </c>
      <c r="I32" t="s">
        <v>271</v>
      </c>
      <c r="J32" s="11">
        <v>10</v>
      </c>
      <c r="K32" s="11">
        <v>9.5</v>
      </c>
    </row>
    <row r="33" spans="1:12" x14ac:dyDescent="0.25">
      <c r="A33" s="1" t="s">
        <v>19</v>
      </c>
      <c r="B33" s="1" t="s">
        <v>20</v>
      </c>
      <c r="C33" s="11">
        <v>8</v>
      </c>
      <c r="D33" s="11">
        <f>MIN(0.5*((E33+H33+J33)/3 + F33*0.05) + 0.5*K33,10)</f>
        <v>9.2166666666666668</v>
      </c>
      <c r="E33" s="11">
        <v>10</v>
      </c>
      <c r="G33" t="s">
        <v>267</v>
      </c>
      <c r="H33" s="3">
        <v>8.3000000000000007</v>
      </c>
      <c r="I33" t="s">
        <v>267</v>
      </c>
      <c r="J33" s="11">
        <v>10</v>
      </c>
      <c r="K33" s="11">
        <v>9</v>
      </c>
    </row>
    <row r="34" spans="1:12" x14ac:dyDescent="0.25">
      <c r="A34" s="1" t="s">
        <v>57</v>
      </c>
      <c r="B34" s="1" t="s">
        <v>58</v>
      </c>
      <c r="C34" s="11">
        <v>7</v>
      </c>
      <c r="D34" s="11">
        <f>MIN(0.5*((E34+H34+J34)/3 + F34*0.05) + 0.5*K34,10)</f>
        <v>7.916666666666667</v>
      </c>
      <c r="E34" s="11">
        <v>8</v>
      </c>
      <c r="G34" t="s">
        <v>279</v>
      </c>
      <c r="H34" s="3">
        <v>10</v>
      </c>
      <c r="I34" t="s">
        <v>279</v>
      </c>
      <c r="J34" s="11">
        <v>10</v>
      </c>
      <c r="K34" s="11">
        <v>6.5</v>
      </c>
    </row>
    <row r="35" spans="1:12" x14ac:dyDescent="0.25">
      <c r="A35" s="16" t="s">
        <v>107</v>
      </c>
      <c r="B35" s="16" t="s">
        <v>108</v>
      </c>
      <c r="C35" s="79">
        <v>4.5</v>
      </c>
      <c r="D35" s="26">
        <f>MIN(0.5*((E35+H35+J35)/3 + F35*0.05) + 0.5*K35,10)</f>
        <v>9.5</v>
      </c>
      <c r="E35" s="26">
        <v>10</v>
      </c>
      <c r="F35" s="26"/>
      <c r="G35" s="21" t="s">
        <v>283</v>
      </c>
      <c r="H35" s="77">
        <v>10</v>
      </c>
      <c r="I35" s="21" t="s">
        <v>283</v>
      </c>
      <c r="J35" s="26">
        <v>10</v>
      </c>
      <c r="K35" s="26">
        <v>9</v>
      </c>
      <c r="L35">
        <v>0.5</v>
      </c>
    </row>
    <row r="36" spans="1:12" x14ac:dyDescent="0.25">
      <c r="A36" s="1" t="s">
        <v>60</v>
      </c>
      <c r="B36" s="1" t="s">
        <v>61</v>
      </c>
      <c r="D36" s="11">
        <f>MIN(0.5*((E36+H36+J36)/3 + F36*0.05) + 0.5*K36,10)</f>
        <v>8.8833333333333329</v>
      </c>
      <c r="E36" s="11">
        <v>8</v>
      </c>
      <c r="G36" t="s">
        <v>299</v>
      </c>
      <c r="H36" s="3">
        <v>8.3000000000000007</v>
      </c>
      <c r="I36" t="s">
        <v>299</v>
      </c>
      <c r="J36" s="11">
        <v>10</v>
      </c>
      <c r="K36" s="11">
        <v>9</v>
      </c>
    </row>
    <row r="37" spans="1:12" x14ac:dyDescent="0.25">
      <c r="A37" s="1" t="s">
        <v>37</v>
      </c>
      <c r="B37" s="1" t="s">
        <v>38</v>
      </c>
      <c r="C37" s="11">
        <v>6</v>
      </c>
      <c r="D37" s="11">
        <f>MIN(0.5*((E37+H37+J37)/3 + F37*0.05) + 0.5*K37,10)</f>
        <v>9.8000000000000007</v>
      </c>
      <c r="E37" s="11">
        <v>10</v>
      </c>
      <c r="F37" s="11">
        <v>10</v>
      </c>
      <c r="G37" t="s">
        <v>269</v>
      </c>
      <c r="H37" s="3">
        <v>8.3000000000000007</v>
      </c>
      <c r="I37" t="s">
        <v>269</v>
      </c>
      <c r="J37" s="11">
        <v>9</v>
      </c>
      <c r="K37" s="11">
        <v>10</v>
      </c>
    </row>
    <row r="38" spans="1:12" x14ac:dyDescent="0.25">
      <c r="A38" s="1" t="s">
        <v>51</v>
      </c>
      <c r="B38" s="1" t="s">
        <v>52</v>
      </c>
      <c r="C38" s="11">
        <v>6</v>
      </c>
      <c r="D38" s="11">
        <f>MIN(0.5*((E38+H38+J38)/3 + F38*0.05) + 0.5*K38,10)</f>
        <v>9.2166666666666668</v>
      </c>
      <c r="E38" s="11">
        <v>10</v>
      </c>
      <c r="G38" t="s">
        <v>282</v>
      </c>
      <c r="H38" s="3">
        <v>8.3000000000000007</v>
      </c>
      <c r="I38" t="s">
        <v>282</v>
      </c>
      <c r="J38" s="11">
        <v>10</v>
      </c>
      <c r="K38" s="11">
        <v>9</v>
      </c>
    </row>
    <row r="39" spans="1:12" x14ac:dyDescent="0.25">
      <c r="A39" s="1" t="s">
        <v>51</v>
      </c>
      <c r="B39" s="1" t="s">
        <v>83</v>
      </c>
      <c r="C39" s="11">
        <v>4</v>
      </c>
      <c r="D39" s="11">
        <f>MIN(0.5*((E39+H39+J39)/3 + F39*0.05) + 0.5*K39,10)</f>
        <v>7.666666666666667</v>
      </c>
      <c r="E39" s="11">
        <v>8</v>
      </c>
      <c r="G39" t="s">
        <v>296</v>
      </c>
      <c r="H39" s="3">
        <v>10</v>
      </c>
      <c r="I39" t="s">
        <v>296</v>
      </c>
      <c r="J39" s="11">
        <v>10</v>
      </c>
      <c r="K39" s="11">
        <v>6</v>
      </c>
    </row>
    <row r="40" spans="1:12" x14ac:dyDescent="0.25">
      <c r="A40" s="16" t="s">
        <v>34</v>
      </c>
      <c r="B40" s="16" t="s">
        <v>35</v>
      </c>
      <c r="C40" s="26">
        <v>8</v>
      </c>
      <c r="D40" s="26">
        <f>MIN(0.5*((E40+H40+J40)/3 + F40*0.05) + 0.5*K40,10)</f>
        <v>6.8666666666666663</v>
      </c>
      <c r="E40" s="26">
        <v>8</v>
      </c>
      <c r="F40" s="26">
        <v>10</v>
      </c>
      <c r="G40" s="21" t="s">
        <v>285</v>
      </c>
      <c r="H40" s="77">
        <v>6.7</v>
      </c>
      <c r="I40" s="21" t="s">
        <v>301</v>
      </c>
      <c r="J40" s="26">
        <v>10</v>
      </c>
      <c r="K40" s="26">
        <v>5</v>
      </c>
    </row>
    <row r="41" spans="1:12" x14ac:dyDescent="0.25">
      <c r="A41" s="1" t="s">
        <v>69</v>
      </c>
      <c r="B41" s="1" t="s">
        <v>70</v>
      </c>
      <c r="C41" s="11">
        <v>7</v>
      </c>
      <c r="D41" s="11">
        <f>MIN(0.5*((E41+H41+J41)/3 + F41*0.05) + 0.5*K41,10)</f>
        <v>7</v>
      </c>
      <c r="E41" s="11">
        <v>8</v>
      </c>
      <c r="I41" t="s">
        <v>303</v>
      </c>
      <c r="J41" s="11">
        <v>10</v>
      </c>
      <c r="K41" s="11">
        <v>8</v>
      </c>
    </row>
    <row r="42" spans="1:12" x14ac:dyDescent="0.25">
      <c r="A42" s="1" t="s">
        <v>69</v>
      </c>
      <c r="B42" s="1" t="s">
        <v>78</v>
      </c>
      <c r="C42" s="11">
        <v>7</v>
      </c>
      <c r="D42" s="11">
        <f>MIN(0.5*((E42+H42+J42)/3 + F42*0.05) + 0.5*K42,10)</f>
        <v>8.8000000000000007</v>
      </c>
      <c r="E42" s="11">
        <v>7.5</v>
      </c>
      <c r="F42" s="11">
        <v>0</v>
      </c>
      <c r="G42" t="s">
        <v>272</v>
      </c>
      <c r="H42" s="3">
        <v>8.3000000000000007</v>
      </c>
      <c r="I42" t="s">
        <v>272</v>
      </c>
      <c r="J42" s="11">
        <v>10</v>
      </c>
      <c r="K42" s="11">
        <v>9</v>
      </c>
    </row>
    <row r="43" spans="1:12" x14ac:dyDescent="0.25">
      <c r="A43" s="1" t="s">
        <v>110</v>
      </c>
      <c r="B43" s="1" t="s">
        <v>111</v>
      </c>
      <c r="C43" s="11">
        <v>7</v>
      </c>
      <c r="D43" s="11">
        <f>MIN(0.5*((E43+H43+J43)/3 + F43*0.05) + 0.5*K43,10)</f>
        <v>9.1666666666666679</v>
      </c>
      <c r="E43" s="11">
        <v>8</v>
      </c>
      <c r="G43" t="s">
        <v>280</v>
      </c>
      <c r="H43" s="3">
        <v>10</v>
      </c>
      <c r="I43" t="s">
        <v>280</v>
      </c>
      <c r="J43" s="11">
        <v>10</v>
      </c>
      <c r="K43" s="11">
        <v>9</v>
      </c>
    </row>
    <row r="44" spans="1:12" x14ac:dyDescent="0.25">
      <c r="A44" s="1" t="s">
        <v>121</v>
      </c>
      <c r="B44" s="1" t="s">
        <v>122</v>
      </c>
      <c r="C44" s="11">
        <v>6</v>
      </c>
      <c r="D44" s="11">
        <f>MIN(0.5*((E44+H44+J44)/3 + F44*0.05) + 0.5*K44,10)</f>
        <v>7.666666666666667</v>
      </c>
      <c r="E44" s="11">
        <v>8</v>
      </c>
      <c r="G44" t="s">
        <v>275</v>
      </c>
      <c r="H44" s="3">
        <v>10</v>
      </c>
      <c r="I44" t="s">
        <v>275</v>
      </c>
      <c r="J44" s="11">
        <v>10</v>
      </c>
      <c r="K44" s="11">
        <v>6</v>
      </c>
    </row>
    <row r="45" spans="1:12" x14ac:dyDescent="0.25">
      <c r="A45" s="16" t="s">
        <v>121</v>
      </c>
      <c r="B45" s="16" t="s">
        <v>127</v>
      </c>
      <c r="C45" s="26">
        <v>3</v>
      </c>
      <c r="D45" s="26">
        <f>MIN(0.5*((E45+H45+J45)/3 + F45*0.05) + 0.5*K45,10)</f>
        <v>6.166666666666667</v>
      </c>
      <c r="E45" s="26">
        <v>10</v>
      </c>
      <c r="F45" s="26"/>
      <c r="G45" s="21"/>
      <c r="H45" s="77"/>
      <c r="I45" s="21"/>
      <c r="J45" s="26"/>
      <c r="K45" s="26">
        <v>9</v>
      </c>
    </row>
    <row r="46" spans="1:12" x14ac:dyDescent="0.25">
      <c r="A46" s="1" t="s">
        <v>40</v>
      </c>
      <c r="B46" s="1" t="s">
        <v>41</v>
      </c>
      <c r="C46" s="11">
        <v>7.5</v>
      </c>
      <c r="D46" s="11">
        <f>MIN(0.5*((E46+H46+J46)/3 + F46*0.05) + 0.5*K46,10)</f>
        <v>6.166666666666667</v>
      </c>
      <c r="E46" s="11">
        <v>10</v>
      </c>
      <c r="K46" s="11">
        <v>9</v>
      </c>
    </row>
    <row r="47" spans="1:12" x14ac:dyDescent="0.25">
      <c r="A47" s="73"/>
      <c r="B47" s="7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C0232-6B43-49BA-9D75-F1F398E582B7}">
  <dimension ref="A1:E46"/>
  <sheetViews>
    <sheetView workbookViewId="0">
      <selection activeCell="B1" sqref="B1:C1048576"/>
    </sheetView>
  </sheetViews>
  <sheetFormatPr defaultRowHeight="15" x14ac:dyDescent="0.25"/>
  <cols>
    <col min="1" max="1" width="11.5703125" bestFit="1" customWidth="1"/>
    <col min="2" max="2" width="35.5703125" bestFit="1" customWidth="1"/>
    <col min="3" max="3" width="9.140625" style="11"/>
    <col min="4" max="4" width="22.28515625" bestFit="1" customWidth="1"/>
  </cols>
  <sheetData>
    <row r="1" spans="1:5" ht="15.75" x14ac:dyDescent="0.25">
      <c r="A1" s="29" t="s">
        <v>0</v>
      </c>
      <c r="B1" s="29" t="s">
        <v>1</v>
      </c>
      <c r="C1" s="27" t="s">
        <v>228</v>
      </c>
      <c r="D1" s="51" t="s">
        <v>229</v>
      </c>
      <c r="E1" s="51" t="s">
        <v>230</v>
      </c>
    </row>
    <row r="2" spans="1:5" x14ac:dyDescent="0.25">
      <c r="A2" s="1" t="s">
        <v>16</v>
      </c>
      <c r="B2" s="1" t="s">
        <v>17</v>
      </c>
      <c r="C2" s="11">
        <v>6</v>
      </c>
      <c r="D2" t="s">
        <v>240</v>
      </c>
      <c r="E2" s="51" t="s">
        <v>241</v>
      </c>
    </row>
    <row r="3" spans="1:5" x14ac:dyDescent="0.25">
      <c r="A3" s="1" t="s">
        <v>16</v>
      </c>
      <c r="B3" s="1" t="s">
        <v>43</v>
      </c>
      <c r="C3" s="11">
        <v>6</v>
      </c>
      <c r="D3" t="s">
        <v>240</v>
      </c>
    </row>
    <row r="4" spans="1:5" x14ac:dyDescent="0.25">
      <c r="A4" s="1" t="s">
        <v>25</v>
      </c>
      <c r="B4" s="1" t="s">
        <v>26</v>
      </c>
      <c r="C4" s="11">
        <v>0</v>
      </c>
      <c r="D4" t="s">
        <v>231</v>
      </c>
      <c r="E4" s="51" t="s">
        <v>262</v>
      </c>
    </row>
    <row r="5" spans="1:5" x14ac:dyDescent="0.25">
      <c r="A5" s="16" t="s">
        <v>54</v>
      </c>
      <c r="B5" s="16" t="s">
        <v>55</v>
      </c>
      <c r="C5" s="11">
        <v>8</v>
      </c>
      <c r="D5" t="s">
        <v>254</v>
      </c>
      <c r="E5" s="51" t="s">
        <v>255</v>
      </c>
    </row>
    <row r="6" spans="1:5" x14ac:dyDescent="0.25">
      <c r="A6" s="1" t="s">
        <v>96</v>
      </c>
      <c r="B6" s="1" t="s">
        <v>97</v>
      </c>
      <c r="C6" s="11">
        <v>9</v>
      </c>
      <c r="D6" t="s">
        <v>252</v>
      </c>
      <c r="E6" s="51" t="s">
        <v>253</v>
      </c>
    </row>
    <row r="7" spans="1:5" x14ac:dyDescent="0.25">
      <c r="A7" s="1" t="s">
        <v>124</v>
      </c>
      <c r="B7" s="1" t="s">
        <v>125</v>
      </c>
      <c r="C7" s="11">
        <v>6</v>
      </c>
      <c r="D7" t="s">
        <v>243</v>
      </c>
      <c r="E7" s="51" t="s">
        <v>244</v>
      </c>
    </row>
    <row r="8" spans="1:5" x14ac:dyDescent="0.25">
      <c r="A8" s="1" t="s">
        <v>85</v>
      </c>
      <c r="B8" s="1" t="s">
        <v>86</v>
      </c>
      <c r="C8" s="11">
        <v>9</v>
      </c>
      <c r="D8" t="s">
        <v>242</v>
      </c>
      <c r="E8" s="51" t="s">
        <v>247</v>
      </c>
    </row>
    <row r="9" spans="1:5" x14ac:dyDescent="0.25">
      <c r="A9" s="1" t="s">
        <v>66</v>
      </c>
      <c r="B9" s="1" t="s">
        <v>67</v>
      </c>
      <c r="C9" s="11">
        <v>10</v>
      </c>
      <c r="D9" t="s">
        <v>236</v>
      </c>
      <c r="E9" s="51" t="s">
        <v>237</v>
      </c>
    </row>
    <row r="10" spans="1:5" x14ac:dyDescent="0.25">
      <c r="A10" s="16" t="s">
        <v>72</v>
      </c>
      <c r="B10" s="16" t="s">
        <v>73</v>
      </c>
      <c r="C10" s="11">
        <v>9</v>
      </c>
      <c r="D10" t="s">
        <v>252</v>
      </c>
    </row>
    <row r="11" spans="1:5" x14ac:dyDescent="0.25">
      <c r="A11" s="1" t="s">
        <v>28</v>
      </c>
      <c r="B11" s="1" t="s">
        <v>29</v>
      </c>
      <c r="C11" s="11">
        <v>7.5</v>
      </c>
      <c r="D11" t="s">
        <v>256</v>
      </c>
      <c r="E11" s="51" t="s">
        <v>257</v>
      </c>
    </row>
    <row r="12" spans="1:5" x14ac:dyDescent="0.25">
      <c r="A12" s="1" t="s">
        <v>101</v>
      </c>
      <c r="B12" s="1" t="s">
        <v>102</v>
      </c>
      <c r="C12" s="11">
        <v>6</v>
      </c>
      <c r="D12" t="s">
        <v>238</v>
      </c>
      <c r="E12" s="51" t="s">
        <v>239</v>
      </c>
    </row>
    <row r="13" spans="1:5" x14ac:dyDescent="0.25">
      <c r="A13" s="1" t="s">
        <v>104</v>
      </c>
      <c r="B13" s="1" t="s">
        <v>105</v>
      </c>
      <c r="C13" s="11">
        <v>9</v>
      </c>
      <c r="D13" t="s">
        <v>232</v>
      </c>
      <c r="E13" s="51" t="s">
        <v>233</v>
      </c>
    </row>
    <row r="14" spans="1:5" x14ac:dyDescent="0.25">
      <c r="A14" s="1" t="s">
        <v>75</v>
      </c>
      <c r="B14" s="1" t="s">
        <v>76</v>
      </c>
      <c r="C14" s="11">
        <v>6</v>
      </c>
      <c r="D14" t="s">
        <v>240</v>
      </c>
    </row>
    <row r="15" spans="1:5" x14ac:dyDescent="0.25">
      <c r="A15" s="16" t="s">
        <v>93</v>
      </c>
      <c r="B15" s="16" t="s">
        <v>94</v>
      </c>
      <c r="C15" s="11">
        <v>6</v>
      </c>
      <c r="D15" t="s">
        <v>240</v>
      </c>
    </row>
    <row r="16" spans="1:5" x14ac:dyDescent="0.25">
      <c r="A16" s="1" t="s">
        <v>133</v>
      </c>
      <c r="B16" s="1" t="s">
        <v>134</v>
      </c>
      <c r="C16" s="11">
        <v>6</v>
      </c>
      <c r="D16" t="s">
        <v>240</v>
      </c>
    </row>
    <row r="17" spans="1:5" x14ac:dyDescent="0.25">
      <c r="A17" s="1" t="s">
        <v>48</v>
      </c>
      <c r="B17" s="1" t="s">
        <v>49</v>
      </c>
      <c r="C17" s="11">
        <v>8</v>
      </c>
      <c r="D17" t="s">
        <v>234</v>
      </c>
      <c r="E17" s="51" t="s">
        <v>235</v>
      </c>
    </row>
    <row r="18" spans="1:5" x14ac:dyDescent="0.25">
      <c r="A18" s="1" t="s">
        <v>48</v>
      </c>
      <c r="B18" s="1" t="s">
        <v>119</v>
      </c>
      <c r="C18" s="11">
        <v>3</v>
      </c>
      <c r="D18" t="s">
        <v>258</v>
      </c>
      <c r="E18" s="51" t="s">
        <v>259</v>
      </c>
    </row>
    <row r="19" spans="1:5" x14ac:dyDescent="0.25">
      <c r="A19" s="1" t="s">
        <v>113</v>
      </c>
      <c r="B19" s="1" t="s">
        <v>114</v>
      </c>
      <c r="C19" s="11">
        <v>6.5</v>
      </c>
      <c r="D19" t="s">
        <v>250</v>
      </c>
      <c r="E19" s="51" t="s">
        <v>251</v>
      </c>
    </row>
    <row r="20" spans="1:5" x14ac:dyDescent="0.25">
      <c r="A20" s="16" t="s">
        <v>63</v>
      </c>
      <c r="B20" s="16" t="s">
        <v>64</v>
      </c>
      <c r="C20" s="11">
        <v>6.5</v>
      </c>
      <c r="D20" t="s">
        <v>250</v>
      </c>
    </row>
    <row r="21" spans="1:5" x14ac:dyDescent="0.25">
      <c r="A21" s="1" t="s">
        <v>63</v>
      </c>
      <c r="B21" s="1" t="s">
        <v>99</v>
      </c>
      <c r="C21" s="11">
        <v>9.5</v>
      </c>
      <c r="D21" t="s">
        <v>260</v>
      </c>
      <c r="E21" s="51" t="s">
        <v>261</v>
      </c>
    </row>
    <row r="22" spans="1:5" x14ac:dyDescent="0.25">
      <c r="A22" s="1" t="s">
        <v>9</v>
      </c>
      <c r="B22" s="1" t="s">
        <v>10</v>
      </c>
      <c r="C22" s="11">
        <v>3</v>
      </c>
      <c r="D22" t="s">
        <v>258</v>
      </c>
    </row>
    <row r="23" spans="1:5" x14ac:dyDescent="0.25">
      <c r="A23" s="1" t="s">
        <v>31</v>
      </c>
      <c r="B23" s="1" t="s">
        <v>32</v>
      </c>
      <c r="C23" s="11">
        <v>0</v>
      </c>
      <c r="D23" s="51" t="s">
        <v>263</v>
      </c>
    </row>
    <row r="24" spans="1:5" x14ac:dyDescent="0.25">
      <c r="A24" s="1" t="s">
        <v>22</v>
      </c>
      <c r="B24" s="1" t="s">
        <v>23</v>
      </c>
      <c r="C24" s="11">
        <v>8</v>
      </c>
      <c r="D24" t="s">
        <v>234</v>
      </c>
    </row>
    <row r="25" spans="1:5" x14ac:dyDescent="0.25">
      <c r="A25" s="16" t="s">
        <v>88</v>
      </c>
      <c r="B25" s="16" t="s">
        <v>89</v>
      </c>
      <c r="C25" s="11">
        <v>6</v>
      </c>
      <c r="D25" t="s">
        <v>243</v>
      </c>
    </row>
    <row r="26" spans="1:5" x14ac:dyDescent="0.25">
      <c r="A26" s="1" t="s">
        <v>88</v>
      </c>
      <c r="B26" s="1" t="s">
        <v>91</v>
      </c>
      <c r="C26" s="11">
        <v>9</v>
      </c>
      <c r="D26" t="s">
        <v>248</v>
      </c>
      <c r="E26" s="51" t="s">
        <v>249</v>
      </c>
    </row>
    <row r="27" spans="1:5" x14ac:dyDescent="0.25">
      <c r="A27" s="1" t="s">
        <v>88</v>
      </c>
      <c r="B27" s="1" t="s">
        <v>129</v>
      </c>
      <c r="C27" s="11">
        <v>6</v>
      </c>
      <c r="D27" s="51" t="s">
        <v>243</v>
      </c>
    </row>
    <row r="28" spans="1:5" x14ac:dyDescent="0.25">
      <c r="A28" s="1" t="s">
        <v>88</v>
      </c>
      <c r="B28" s="1" t="s">
        <v>131</v>
      </c>
      <c r="C28" s="11">
        <v>9</v>
      </c>
      <c r="D28" t="s">
        <v>252</v>
      </c>
    </row>
    <row r="29" spans="1:5" x14ac:dyDescent="0.25">
      <c r="A29" s="1" t="s">
        <v>45</v>
      </c>
      <c r="B29" s="1" t="s">
        <v>46</v>
      </c>
      <c r="C29" s="11">
        <v>9</v>
      </c>
      <c r="D29" t="s">
        <v>242</v>
      </c>
    </row>
    <row r="30" spans="1:5" x14ac:dyDescent="0.25">
      <c r="A30" s="16" t="s">
        <v>116</v>
      </c>
      <c r="B30" s="16" t="s">
        <v>117</v>
      </c>
      <c r="C30" s="11">
        <v>0</v>
      </c>
      <c r="D30" s="51" t="s">
        <v>263</v>
      </c>
    </row>
    <row r="31" spans="1:5" x14ac:dyDescent="0.25">
      <c r="A31" s="1" t="s">
        <v>13</v>
      </c>
      <c r="B31" s="1" t="s">
        <v>14</v>
      </c>
      <c r="C31" s="11">
        <v>9.5</v>
      </c>
      <c r="D31" t="s">
        <v>260</v>
      </c>
    </row>
    <row r="32" spans="1:5" x14ac:dyDescent="0.25">
      <c r="A32" s="1" t="s">
        <v>80</v>
      </c>
      <c r="B32" s="1" t="s">
        <v>81</v>
      </c>
      <c r="C32" s="11">
        <v>9.5</v>
      </c>
      <c r="D32" t="s">
        <v>260</v>
      </c>
    </row>
    <row r="33" spans="1:5" x14ac:dyDescent="0.25">
      <c r="A33" s="1" t="s">
        <v>19</v>
      </c>
      <c r="B33" s="1" t="s">
        <v>20</v>
      </c>
      <c r="C33" s="11">
        <v>9</v>
      </c>
      <c r="D33" t="s">
        <v>242</v>
      </c>
    </row>
    <row r="34" spans="1:5" x14ac:dyDescent="0.25">
      <c r="A34" s="1" t="s">
        <v>57</v>
      </c>
      <c r="B34" s="1" t="s">
        <v>58</v>
      </c>
      <c r="C34" s="11">
        <v>6.5</v>
      </c>
      <c r="D34" t="s">
        <v>250</v>
      </c>
    </row>
    <row r="35" spans="1:5" x14ac:dyDescent="0.25">
      <c r="A35" s="16" t="s">
        <v>107</v>
      </c>
      <c r="B35" s="16" t="s">
        <v>108</v>
      </c>
      <c r="C35" s="11">
        <v>9</v>
      </c>
      <c r="D35" t="s">
        <v>242</v>
      </c>
    </row>
    <row r="36" spans="1:5" x14ac:dyDescent="0.25">
      <c r="A36" s="1" t="s">
        <v>60</v>
      </c>
      <c r="B36" s="1" t="s">
        <v>61</v>
      </c>
      <c r="C36" s="11">
        <v>9</v>
      </c>
      <c r="D36" t="s">
        <v>232</v>
      </c>
    </row>
    <row r="37" spans="1:5" x14ac:dyDescent="0.25">
      <c r="A37" s="1" t="s">
        <v>37</v>
      </c>
      <c r="B37" s="1" t="s">
        <v>38</v>
      </c>
      <c r="C37" s="11">
        <v>10</v>
      </c>
      <c r="D37" t="s">
        <v>236</v>
      </c>
    </row>
    <row r="38" spans="1:5" x14ac:dyDescent="0.25">
      <c r="A38" s="1" t="s">
        <v>51</v>
      </c>
      <c r="B38" s="1" t="s">
        <v>52</v>
      </c>
      <c r="C38" s="11">
        <v>9</v>
      </c>
      <c r="D38" t="s">
        <v>242</v>
      </c>
    </row>
    <row r="39" spans="1:5" x14ac:dyDescent="0.25">
      <c r="A39" s="1" t="s">
        <v>51</v>
      </c>
      <c r="B39" s="1" t="s">
        <v>83</v>
      </c>
      <c r="C39" s="11">
        <v>6</v>
      </c>
      <c r="D39" t="s">
        <v>243</v>
      </c>
    </row>
    <row r="40" spans="1:5" x14ac:dyDescent="0.25">
      <c r="A40" s="16" t="s">
        <v>34</v>
      </c>
      <c r="B40" s="16" t="s">
        <v>35</v>
      </c>
      <c r="C40" s="11">
        <v>5</v>
      </c>
      <c r="D40" t="s">
        <v>245</v>
      </c>
      <c r="E40" s="51" t="s">
        <v>246</v>
      </c>
    </row>
    <row r="41" spans="1:5" x14ac:dyDescent="0.25">
      <c r="A41" s="1" t="s">
        <v>69</v>
      </c>
      <c r="B41" s="1" t="s">
        <v>70</v>
      </c>
      <c r="C41" s="11">
        <v>8</v>
      </c>
      <c r="D41" t="s">
        <v>234</v>
      </c>
    </row>
    <row r="42" spans="1:5" x14ac:dyDescent="0.25">
      <c r="A42" s="1" t="s">
        <v>69</v>
      </c>
      <c r="B42" s="1" t="s">
        <v>78</v>
      </c>
      <c r="C42" s="11">
        <v>9</v>
      </c>
      <c r="D42" t="s">
        <v>248</v>
      </c>
    </row>
    <row r="43" spans="1:5" x14ac:dyDescent="0.25">
      <c r="A43" s="1" t="s">
        <v>110</v>
      </c>
      <c r="B43" s="1" t="s">
        <v>111</v>
      </c>
      <c r="C43" s="11">
        <v>9</v>
      </c>
      <c r="D43" t="s">
        <v>232</v>
      </c>
    </row>
    <row r="44" spans="1:5" x14ac:dyDescent="0.25">
      <c r="A44" s="1" t="s">
        <v>121</v>
      </c>
      <c r="B44" s="1" t="s">
        <v>122</v>
      </c>
      <c r="C44" s="11">
        <v>6</v>
      </c>
      <c r="D44" t="s">
        <v>243</v>
      </c>
    </row>
    <row r="45" spans="1:5" x14ac:dyDescent="0.25">
      <c r="A45" s="16" t="s">
        <v>121</v>
      </c>
      <c r="B45" s="16" t="s">
        <v>127</v>
      </c>
      <c r="C45" s="11">
        <v>9</v>
      </c>
      <c r="D45" t="s">
        <v>252</v>
      </c>
    </row>
    <row r="46" spans="1:5" x14ac:dyDescent="0.25">
      <c r="A46" s="1" t="s">
        <v>40</v>
      </c>
      <c r="B46" s="1" t="s">
        <v>41</v>
      </c>
      <c r="C46" s="11">
        <v>9</v>
      </c>
      <c r="D46"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E7276-546F-41DC-BABB-064B5016D560}">
  <dimension ref="A1:G46"/>
  <sheetViews>
    <sheetView workbookViewId="0">
      <selection activeCell="C1" sqref="C1:C1048576"/>
    </sheetView>
  </sheetViews>
  <sheetFormatPr defaultRowHeight="15" x14ac:dyDescent="0.25"/>
  <cols>
    <col min="1" max="1" width="11.5703125" bestFit="1" customWidth="1"/>
    <col min="2" max="2" width="35.5703125" bestFit="1" customWidth="1"/>
    <col min="3" max="3" width="9.140625" style="11"/>
  </cols>
  <sheetData>
    <row r="1" spans="1:4" ht="15.75" x14ac:dyDescent="0.25">
      <c r="A1" s="29" t="s">
        <v>0</v>
      </c>
      <c r="B1" s="29" t="s">
        <v>1</v>
      </c>
      <c r="C1" s="27" t="s">
        <v>312</v>
      </c>
    </row>
    <row r="2" spans="1:4" x14ac:dyDescent="0.25">
      <c r="A2" s="1" t="s">
        <v>16</v>
      </c>
      <c r="B2" s="1" t="s">
        <v>17</v>
      </c>
    </row>
    <row r="3" spans="1:4" x14ac:dyDescent="0.25">
      <c r="A3" s="1" t="s">
        <v>16</v>
      </c>
      <c r="B3" s="1" t="s">
        <v>43</v>
      </c>
    </row>
    <row r="4" spans="1:4" x14ac:dyDescent="0.25">
      <c r="A4" s="1" t="s">
        <v>25</v>
      </c>
      <c r="B4" s="1" t="s">
        <v>26</v>
      </c>
      <c r="C4" s="11">
        <v>10</v>
      </c>
      <c r="D4" s="51" t="s">
        <v>316</v>
      </c>
    </row>
    <row r="5" spans="1:4" x14ac:dyDescent="0.25">
      <c r="A5" s="16" t="s">
        <v>54</v>
      </c>
      <c r="B5" s="16" t="s">
        <v>55</v>
      </c>
    </row>
    <row r="6" spans="1:4" x14ac:dyDescent="0.25">
      <c r="A6" s="1" t="s">
        <v>96</v>
      </c>
      <c r="B6" s="1" t="s">
        <v>97</v>
      </c>
    </row>
    <row r="7" spans="1:4" x14ac:dyDescent="0.25">
      <c r="A7" s="1" t="s">
        <v>124</v>
      </c>
      <c r="B7" s="1" t="s">
        <v>125</v>
      </c>
    </row>
    <row r="8" spans="1:4" x14ac:dyDescent="0.25">
      <c r="A8" s="1" t="s">
        <v>85</v>
      </c>
      <c r="B8" s="1" t="s">
        <v>86</v>
      </c>
    </row>
    <row r="9" spans="1:4" x14ac:dyDescent="0.25">
      <c r="A9" s="1" t="s">
        <v>66</v>
      </c>
      <c r="B9" s="1" t="s">
        <v>67</v>
      </c>
      <c r="C9" s="11">
        <v>10</v>
      </c>
      <c r="D9" s="51" t="s">
        <v>313</v>
      </c>
    </row>
    <row r="10" spans="1:4" x14ac:dyDescent="0.25">
      <c r="A10" s="16" t="s">
        <v>72</v>
      </c>
      <c r="B10" s="16" t="s">
        <v>73</v>
      </c>
    </row>
    <row r="11" spans="1:4" x14ac:dyDescent="0.25">
      <c r="A11" s="1" t="s">
        <v>28</v>
      </c>
      <c r="B11" s="1" t="s">
        <v>29</v>
      </c>
    </row>
    <row r="12" spans="1:4" x14ac:dyDescent="0.25">
      <c r="A12" s="1" t="s">
        <v>101</v>
      </c>
      <c r="B12" s="1" t="s">
        <v>102</v>
      </c>
    </row>
    <row r="13" spans="1:4" x14ac:dyDescent="0.25">
      <c r="A13" s="1" t="s">
        <v>104</v>
      </c>
      <c r="B13" s="1" t="s">
        <v>105</v>
      </c>
    </row>
    <row r="14" spans="1:4" x14ac:dyDescent="0.25">
      <c r="A14" s="1" t="s">
        <v>75</v>
      </c>
      <c r="B14" s="1" t="s">
        <v>76</v>
      </c>
    </row>
    <row r="15" spans="1:4" x14ac:dyDescent="0.25">
      <c r="A15" s="16" t="s">
        <v>93</v>
      </c>
      <c r="B15" s="16" t="s">
        <v>94</v>
      </c>
    </row>
    <row r="16" spans="1:4" x14ac:dyDescent="0.25">
      <c r="A16" s="1" t="s">
        <v>133</v>
      </c>
      <c r="B16" s="1" t="s">
        <v>134</v>
      </c>
    </row>
    <row r="17" spans="1:4" x14ac:dyDescent="0.25">
      <c r="A17" s="1" t="s">
        <v>48</v>
      </c>
      <c r="B17" s="1" t="s">
        <v>49</v>
      </c>
    </row>
    <row r="18" spans="1:4" x14ac:dyDescent="0.25">
      <c r="A18" s="1" t="s">
        <v>48</v>
      </c>
      <c r="B18" s="1" t="s">
        <v>119</v>
      </c>
    </row>
    <row r="19" spans="1:4" x14ac:dyDescent="0.25">
      <c r="A19" s="1" t="s">
        <v>113</v>
      </c>
      <c r="B19" s="1" t="s">
        <v>114</v>
      </c>
    </row>
    <row r="20" spans="1:4" x14ac:dyDescent="0.25">
      <c r="A20" s="16" t="s">
        <v>63</v>
      </c>
      <c r="B20" s="16" t="s">
        <v>64</v>
      </c>
    </row>
    <row r="21" spans="1:4" x14ac:dyDescent="0.25">
      <c r="A21" s="1" t="s">
        <v>63</v>
      </c>
      <c r="B21" s="1" t="s">
        <v>99</v>
      </c>
    </row>
    <row r="22" spans="1:4" x14ac:dyDescent="0.25">
      <c r="A22" s="1" t="s">
        <v>9</v>
      </c>
      <c r="B22" s="1" t="s">
        <v>10</v>
      </c>
    </row>
    <row r="23" spans="1:4" x14ac:dyDescent="0.25">
      <c r="A23" s="1" t="s">
        <v>31</v>
      </c>
      <c r="B23" s="1" t="s">
        <v>32</v>
      </c>
    </row>
    <row r="24" spans="1:4" x14ac:dyDescent="0.25">
      <c r="A24" s="1" t="s">
        <v>22</v>
      </c>
      <c r="B24" s="1" t="s">
        <v>23</v>
      </c>
    </row>
    <row r="25" spans="1:4" x14ac:dyDescent="0.25">
      <c r="A25" s="16" t="s">
        <v>88</v>
      </c>
      <c r="B25" s="16" t="s">
        <v>89</v>
      </c>
    </row>
    <row r="26" spans="1:4" x14ac:dyDescent="0.25">
      <c r="A26" s="1" t="s">
        <v>88</v>
      </c>
      <c r="B26" s="1" t="s">
        <v>91</v>
      </c>
      <c r="C26" s="11">
        <v>0</v>
      </c>
      <c r="D26" s="51" t="s">
        <v>314</v>
      </c>
    </row>
    <row r="27" spans="1:4" x14ac:dyDescent="0.25">
      <c r="A27" s="1" t="s">
        <v>88</v>
      </c>
      <c r="B27" s="1" t="s">
        <v>129</v>
      </c>
    </row>
    <row r="28" spans="1:4" x14ac:dyDescent="0.25">
      <c r="A28" s="1" t="s">
        <v>88</v>
      </c>
      <c r="B28" s="1" t="s">
        <v>131</v>
      </c>
    </row>
    <row r="29" spans="1:4" x14ac:dyDescent="0.25">
      <c r="A29" s="1" t="s">
        <v>45</v>
      </c>
      <c r="B29" s="1" t="s">
        <v>46</v>
      </c>
    </row>
    <row r="30" spans="1:4" x14ac:dyDescent="0.25">
      <c r="A30" s="16" t="s">
        <v>116</v>
      </c>
      <c r="B30" s="16" t="s">
        <v>117</v>
      </c>
    </row>
    <row r="31" spans="1:4" x14ac:dyDescent="0.25">
      <c r="A31" s="1" t="s">
        <v>13</v>
      </c>
      <c r="B31" s="1" t="s">
        <v>14</v>
      </c>
    </row>
    <row r="32" spans="1:4" x14ac:dyDescent="0.25">
      <c r="A32" s="1" t="s">
        <v>80</v>
      </c>
      <c r="B32" s="1" t="s">
        <v>81</v>
      </c>
    </row>
    <row r="33" spans="1:7" x14ac:dyDescent="0.25">
      <c r="A33" s="1" t="s">
        <v>19</v>
      </c>
      <c r="B33" s="1" t="s">
        <v>20</v>
      </c>
    </row>
    <row r="34" spans="1:7" x14ac:dyDescent="0.25">
      <c r="A34" s="1" t="s">
        <v>57</v>
      </c>
      <c r="B34" s="1" t="s">
        <v>58</v>
      </c>
    </row>
    <row r="35" spans="1:7" x14ac:dyDescent="0.25">
      <c r="A35" s="16" t="s">
        <v>107</v>
      </c>
      <c r="B35" s="16" t="s">
        <v>108</v>
      </c>
    </row>
    <row r="36" spans="1:7" x14ac:dyDescent="0.25">
      <c r="A36" s="1" t="s">
        <v>60</v>
      </c>
      <c r="B36" s="1" t="s">
        <v>61</v>
      </c>
    </row>
    <row r="37" spans="1:7" x14ac:dyDescent="0.25">
      <c r="A37" s="1" t="s">
        <v>37</v>
      </c>
      <c r="B37" s="1" t="s">
        <v>38</v>
      </c>
      <c r="C37" s="11">
        <v>10</v>
      </c>
      <c r="D37" s="51" t="s">
        <v>313</v>
      </c>
      <c r="G37" s="51"/>
    </row>
    <row r="38" spans="1:7" x14ac:dyDescent="0.25">
      <c r="A38" s="1" t="s">
        <v>51</v>
      </c>
      <c r="B38" s="1" t="s">
        <v>52</v>
      </c>
    </row>
    <row r="39" spans="1:7" x14ac:dyDescent="0.25">
      <c r="A39" s="1" t="s">
        <v>51</v>
      </c>
      <c r="B39" s="1" t="s">
        <v>83</v>
      </c>
    </row>
    <row r="40" spans="1:7" x14ac:dyDescent="0.25">
      <c r="A40" s="16" t="s">
        <v>34</v>
      </c>
      <c r="B40" s="16" t="s">
        <v>35</v>
      </c>
      <c r="C40" s="11">
        <v>8</v>
      </c>
      <c r="D40" s="51" t="s">
        <v>315</v>
      </c>
    </row>
    <row r="41" spans="1:7" x14ac:dyDescent="0.25">
      <c r="A41" s="1" t="s">
        <v>69</v>
      </c>
      <c r="B41" s="1" t="s">
        <v>70</v>
      </c>
    </row>
    <row r="42" spans="1:7" x14ac:dyDescent="0.25">
      <c r="A42" s="1" t="s">
        <v>69</v>
      </c>
      <c r="B42" s="1" t="s">
        <v>78</v>
      </c>
      <c r="C42" s="11">
        <v>0</v>
      </c>
      <c r="D42" s="51" t="s">
        <v>314</v>
      </c>
    </row>
    <row r="43" spans="1:7" x14ac:dyDescent="0.25">
      <c r="A43" s="1" t="s">
        <v>110</v>
      </c>
      <c r="B43" s="1" t="s">
        <v>111</v>
      </c>
    </row>
    <row r="44" spans="1:7" x14ac:dyDescent="0.25">
      <c r="A44" s="1" t="s">
        <v>121</v>
      </c>
      <c r="B44" s="1" t="s">
        <v>122</v>
      </c>
    </row>
    <row r="45" spans="1:7" x14ac:dyDescent="0.25">
      <c r="A45" s="16" t="s">
        <v>121</v>
      </c>
      <c r="B45" s="16" t="s">
        <v>127</v>
      </c>
    </row>
    <row r="46" spans="1:7" x14ac:dyDescent="0.25">
      <c r="A46" s="1" t="s">
        <v>40</v>
      </c>
      <c r="B46" s="1"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9BA70-DD17-4D98-8B17-2A3F8EC4DFAB}">
  <dimension ref="A1:D46"/>
  <sheetViews>
    <sheetView workbookViewId="0">
      <selection activeCell="C21" sqref="C1:C1048576"/>
    </sheetView>
  </sheetViews>
  <sheetFormatPr defaultRowHeight="15" x14ac:dyDescent="0.25"/>
  <cols>
    <col min="1" max="1" width="11.5703125" bestFit="1" customWidth="1"/>
    <col min="2" max="2" width="35.5703125" bestFit="1" customWidth="1"/>
    <col min="3" max="3" width="9.140625" style="11"/>
  </cols>
  <sheetData>
    <row r="1" spans="1:4" ht="15.75" x14ac:dyDescent="0.25">
      <c r="A1" s="29" t="s">
        <v>0</v>
      </c>
      <c r="B1" s="29" t="s">
        <v>1</v>
      </c>
      <c r="C1" s="27" t="s">
        <v>317</v>
      </c>
    </row>
    <row r="2" spans="1:4" x14ac:dyDescent="0.25">
      <c r="A2" s="1" t="s">
        <v>16</v>
      </c>
      <c r="B2" s="1" t="s">
        <v>17</v>
      </c>
      <c r="C2" s="11">
        <v>10</v>
      </c>
      <c r="D2" s="51" t="s">
        <v>313</v>
      </c>
    </row>
    <row r="3" spans="1:4" x14ac:dyDescent="0.25">
      <c r="A3" s="1" t="s">
        <v>16</v>
      </c>
      <c r="B3" s="1" t="s">
        <v>43</v>
      </c>
      <c r="C3" s="11">
        <v>10</v>
      </c>
      <c r="D3" s="51" t="s">
        <v>313</v>
      </c>
    </row>
    <row r="4" spans="1:4" x14ac:dyDescent="0.25">
      <c r="A4" s="1" t="s">
        <v>25</v>
      </c>
      <c r="B4" s="1" t="s">
        <v>26</v>
      </c>
      <c r="C4" s="11">
        <v>8</v>
      </c>
      <c r="D4" s="51" t="s">
        <v>318</v>
      </c>
    </row>
    <row r="5" spans="1:4" x14ac:dyDescent="0.25">
      <c r="A5" s="16" t="s">
        <v>54</v>
      </c>
      <c r="B5" s="16" t="s">
        <v>55</v>
      </c>
      <c r="C5" s="11">
        <v>10</v>
      </c>
      <c r="D5" s="51" t="s">
        <v>313</v>
      </c>
    </row>
    <row r="6" spans="1:4" x14ac:dyDescent="0.25">
      <c r="A6" s="1" t="s">
        <v>96</v>
      </c>
      <c r="B6" s="1" t="s">
        <v>97</v>
      </c>
      <c r="C6" s="11">
        <v>10</v>
      </c>
      <c r="D6" s="51" t="s">
        <v>313</v>
      </c>
    </row>
    <row r="7" spans="1:4" x14ac:dyDescent="0.25">
      <c r="A7" s="1" t="s">
        <v>124</v>
      </c>
      <c r="B7" s="1" t="s">
        <v>125</v>
      </c>
      <c r="C7" s="11">
        <v>8</v>
      </c>
      <c r="D7" s="51" t="s">
        <v>318</v>
      </c>
    </row>
    <row r="8" spans="1:4" x14ac:dyDescent="0.25">
      <c r="A8" s="1" t="s">
        <v>85</v>
      </c>
      <c r="B8" s="1" t="s">
        <v>86</v>
      </c>
      <c r="C8" s="11">
        <v>10</v>
      </c>
      <c r="D8" s="51" t="s">
        <v>313</v>
      </c>
    </row>
    <row r="9" spans="1:4" x14ac:dyDescent="0.25">
      <c r="A9" s="1" t="s">
        <v>66</v>
      </c>
      <c r="B9" s="1" t="s">
        <v>67</v>
      </c>
      <c r="C9" s="11">
        <v>10</v>
      </c>
      <c r="D9" s="51" t="s">
        <v>313</v>
      </c>
    </row>
    <row r="10" spans="1:4" x14ac:dyDescent="0.25">
      <c r="A10" s="16" t="s">
        <v>72</v>
      </c>
      <c r="B10" s="16" t="s">
        <v>73</v>
      </c>
      <c r="C10" s="11">
        <v>10</v>
      </c>
      <c r="D10" s="51" t="s">
        <v>313</v>
      </c>
    </row>
    <row r="11" spans="1:4" x14ac:dyDescent="0.25">
      <c r="A11" s="1" t="s">
        <v>28</v>
      </c>
      <c r="B11" s="1" t="s">
        <v>29</v>
      </c>
      <c r="C11" s="11">
        <v>8</v>
      </c>
      <c r="D11" s="51" t="s">
        <v>318</v>
      </c>
    </row>
    <row r="12" spans="1:4" x14ac:dyDescent="0.25">
      <c r="A12" s="1" t="s">
        <v>101</v>
      </c>
      <c r="B12" s="1" t="s">
        <v>102</v>
      </c>
      <c r="C12" s="11">
        <v>10</v>
      </c>
      <c r="D12" s="51" t="s">
        <v>313</v>
      </c>
    </row>
    <row r="13" spans="1:4" x14ac:dyDescent="0.25">
      <c r="A13" s="1" t="s">
        <v>104</v>
      </c>
      <c r="B13" s="1" t="s">
        <v>105</v>
      </c>
      <c r="C13" s="11">
        <v>8</v>
      </c>
      <c r="D13" s="51" t="s">
        <v>318</v>
      </c>
    </row>
    <row r="14" spans="1:4" x14ac:dyDescent="0.25">
      <c r="A14" s="1" t="s">
        <v>75</v>
      </c>
      <c r="B14" s="1" t="s">
        <v>76</v>
      </c>
      <c r="C14" s="11">
        <v>10</v>
      </c>
      <c r="D14" s="51" t="s">
        <v>313</v>
      </c>
    </row>
    <row r="15" spans="1:4" x14ac:dyDescent="0.25">
      <c r="A15" s="16" t="s">
        <v>93</v>
      </c>
      <c r="B15" s="16" t="s">
        <v>94</v>
      </c>
      <c r="C15" s="11">
        <v>10</v>
      </c>
      <c r="D15" s="51" t="s">
        <v>313</v>
      </c>
    </row>
    <row r="16" spans="1:4" x14ac:dyDescent="0.25">
      <c r="A16" s="1" t="s">
        <v>133</v>
      </c>
      <c r="B16" s="1" t="s">
        <v>134</v>
      </c>
      <c r="C16" s="11">
        <v>10</v>
      </c>
      <c r="D16" s="51" t="s">
        <v>313</v>
      </c>
    </row>
    <row r="17" spans="1:4" x14ac:dyDescent="0.25">
      <c r="A17" s="1" t="s">
        <v>48</v>
      </c>
      <c r="B17" s="1" t="s">
        <v>49</v>
      </c>
      <c r="C17" s="11">
        <v>8</v>
      </c>
      <c r="D17" s="51" t="s">
        <v>318</v>
      </c>
    </row>
    <row r="18" spans="1:4" x14ac:dyDescent="0.25">
      <c r="A18" s="1" t="s">
        <v>48</v>
      </c>
      <c r="B18" s="1" t="s">
        <v>119</v>
      </c>
      <c r="C18" s="11">
        <v>4</v>
      </c>
      <c r="D18" s="51" t="s">
        <v>319</v>
      </c>
    </row>
    <row r="19" spans="1:4" x14ac:dyDescent="0.25">
      <c r="A19" s="1" t="s">
        <v>113</v>
      </c>
      <c r="B19" s="1" t="s">
        <v>114</v>
      </c>
      <c r="C19" s="11">
        <v>8</v>
      </c>
      <c r="D19" s="51" t="s">
        <v>318</v>
      </c>
    </row>
    <row r="20" spans="1:4" x14ac:dyDescent="0.25">
      <c r="A20" s="16" t="s">
        <v>63</v>
      </c>
      <c r="B20" s="16" t="s">
        <v>64</v>
      </c>
      <c r="C20" s="11">
        <v>8</v>
      </c>
      <c r="D20" s="51" t="s">
        <v>318</v>
      </c>
    </row>
    <row r="21" spans="1:4" x14ac:dyDescent="0.25">
      <c r="A21" s="1" t="s">
        <v>63</v>
      </c>
      <c r="B21" s="1" t="s">
        <v>99</v>
      </c>
      <c r="C21" s="11">
        <v>10</v>
      </c>
      <c r="D21" s="51" t="s">
        <v>313</v>
      </c>
    </row>
    <row r="22" spans="1:4" x14ac:dyDescent="0.25">
      <c r="A22" s="1" t="s">
        <v>9</v>
      </c>
      <c r="B22" s="1" t="s">
        <v>10</v>
      </c>
      <c r="C22" s="11">
        <v>4</v>
      </c>
      <c r="D22" s="51" t="s">
        <v>319</v>
      </c>
    </row>
    <row r="23" spans="1:4" x14ac:dyDescent="0.25">
      <c r="A23" s="1" t="s">
        <v>31</v>
      </c>
      <c r="B23" s="1" t="s">
        <v>32</v>
      </c>
    </row>
    <row r="24" spans="1:4" x14ac:dyDescent="0.25">
      <c r="A24" s="1" t="s">
        <v>22</v>
      </c>
      <c r="B24" s="1" t="s">
        <v>23</v>
      </c>
      <c r="C24" s="11">
        <v>8</v>
      </c>
      <c r="D24" s="51" t="s">
        <v>318</v>
      </c>
    </row>
    <row r="25" spans="1:4" x14ac:dyDescent="0.25">
      <c r="A25" s="16" t="s">
        <v>88</v>
      </c>
      <c r="B25" s="16" t="s">
        <v>89</v>
      </c>
      <c r="C25" s="11">
        <v>8</v>
      </c>
      <c r="D25" s="51" t="s">
        <v>318</v>
      </c>
    </row>
    <row r="26" spans="1:4" x14ac:dyDescent="0.25">
      <c r="A26" s="1" t="s">
        <v>88</v>
      </c>
      <c r="B26" s="1" t="s">
        <v>91</v>
      </c>
      <c r="C26" s="11">
        <v>7.5</v>
      </c>
      <c r="D26" s="51" t="s">
        <v>320</v>
      </c>
    </row>
    <row r="27" spans="1:4" x14ac:dyDescent="0.25">
      <c r="A27" s="1" t="s">
        <v>88</v>
      </c>
      <c r="B27" s="1" t="s">
        <v>129</v>
      </c>
      <c r="C27" s="11">
        <v>8</v>
      </c>
      <c r="D27" s="51" t="s">
        <v>318</v>
      </c>
    </row>
    <row r="28" spans="1:4" x14ac:dyDescent="0.25">
      <c r="A28" s="1" t="s">
        <v>88</v>
      </c>
      <c r="B28" s="1" t="s">
        <v>131</v>
      </c>
      <c r="C28" s="11">
        <v>10</v>
      </c>
      <c r="D28" s="51" t="s">
        <v>313</v>
      </c>
    </row>
    <row r="29" spans="1:4" x14ac:dyDescent="0.25">
      <c r="A29" s="1" t="s">
        <v>45</v>
      </c>
      <c r="B29" s="1" t="s">
        <v>46</v>
      </c>
      <c r="C29" s="11">
        <v>10</v>
      </c>
      <c r="D29" s="51" t="s">
        <v>313</v>
      </c>
    </row>
    <row r="30" spans="1:4" x14ac:dyDescent="0.25">
      <c r="A30" s="16" t="s">
        <v>116</v>
      </c>
      <c r="B30" s="16" t="s">
        <v>117</v>
      </c>
    </row>
    <row r="31" spans="1:4" x14ac:dyDescent="0.25">
      <c r="A31" s="1" t="s">
        <v>13</v>
      </c>
      <c r="B31" s="1" t="s">
        <v>14</v>
      </c>
      <c r="C31" s="11">
        <v>10</v>
      </c>
      <c r="D31" s="51" t="s">
        <v>313</v>
      </c>
    </row>
    <row r="32" spans="1:4" x14ac:dyDescent="0.25">
      <c r="A32" s="1" t="s">
        <v>80</v>
      </c>
      <c r="B32" s="1" t="s">
        <v>81</v>
      </c>
      <c r="C32" s="11">
        <v>10</v>
      </c>
      <c r="D32" s="51" t="s">
        <v>313</v>
      </c>
    </row>
    <row r="33" spans="1:4" x14ac:dyDescent="0.25">
      <c r="A33" s="1" t="s">
        <v>19</v>
      </c>
      <c r="B33" s="1" t="s">
        <v>20</v>
      </c>
      <c r="C33" s="11">
        <v>10</v>
      </c>
      <c r="D33" s="51" t="s">
        <v>313</v>
      </c>
    </row>
    <row r="34" spans="1:4" x14ac:dyDescent="0.25">
      <c r="A34" s="1" t="s">
        <v>57</v>
      </c>
      <c r="B34" s="1" t="s">
        <v>58</v>
      </c>
      <c r="C34" s="11">
        <v>8</v>
      </c>
      <c r="D34" s="51" t="s">
        <v>318</v>
      </c>
    </row>
    <row r="35" spans="1:4" x14ac:dyDescent="0.25">
      <c r="A35" s="16" t="s">
        <v>107</v>
      </c>
      <c r="B35" s="16" t="s">
        <v>108</v>
      </c>
      <c r="C35" s="11">
        <v>10</v>
      </c>
      <c r="D35" s="51" t="s">
        <v>313</v>
      </c>
    </row>
    <row r="36" spans="1:4" x14ac:dyDescent="0.25">
      <c r="A36" s="1" t="s">
        <v>60</v>
      </c>
      <c r="B36" s="1" t="s">
        <v>61</v>
      </c>
      <c r="C36" s="11">
        <v>8</v>
      </c>
      <c r="D36" s="51" t="s">
        <v>318</v>
      </c>
    </row>
    <row r="37" spans="1:4" x14ac:dyDescent="0.25">
      <c r="A37" s="1" t="s">
        <v>37</v>
      </c>
      <c r="B37" s="1" t="s">
        <v>38</v>
      </c>
      <c r="C37" s="11">
        <v>10</v>
      </c>
      <c r="D37" s="51" t="s">
        <v>313</v>
      </c>
    </row>
    <row r="38" spans="1:4" x14ac:dyDescent="0.25">
      <c r="A38" s="1" t="s">
        <v>51</v>
      </c>
      <c r="B38" s="1" t="s">
        <v>52</v>
      </c>
      <c r="C38" s="11">
        <v>10</v>
      </c>
      <c r="D38" s="51" t="s">
        <v>313</v>
      </c>
    </row>
    <row r="39" spans="1:4" x14ac:dyDescent="0.25">
      <c r="A39" s="1" t="s">
        <v>51</v>
      </c>
      <c r="B39" s="1" t="s">
        <v>83</v>
      </c>
      <c r="C39" s="11">
        <v>8</v>
      </c>
      <c r="D39" s="51" t="s">
        <v>318</v>
      </c>
    </row>
    <row r="40" spans="1:4" x14ac:dyDescent="0.25">
      <c r="A40" s="16" t="s">
        <v>34</v>
      </c>
      <c r="B40" s="16" t="s">
        <v>35</v>
      </c>
      <c r="C40" s="11">
        <v>8</v>
      </c>
      <c r="D40" s="51" t="s">
        <v>318</v>
      </c>
    </row>
    <row r="41" spans="1:4" x14ac:dyDescent="0.25">
      <c r="A41" s="1" t="s">
        <v>69</v>
      </c>
      <c r="B41" s="1" t="s">
        <v>70</v>
      </c>
      <c r="C41" s="11">
        <v>8</v>
      </c>
      <c r="D41" s="51" t="s">
        <v>318</v>
      </c>
    </row>
    <row r="42" spans="1:4" x14ac:dyDescent="0.25">
      <c r="A42" s="1" t="s">
        <v>69</v>
      </c>
      <c r="B42" s="1" t="s">
        <v>78</v>
      </c>
      <c r="C42" s="11">
        <v>7.5</v>
      </c>
      <c r="D42" s="51" t="s">
        <v>320</v>
      </c>
    </row>
    <row r="43" spans="1:4" x14ac:dyDescent="0.25">
      <c r="A43" s="1" t="s">
        <v>110</v>
      </c>
      <c r="B43" s="1" t="s">
        <v>111</v>
      </c>
      <c r="C43" s="11">
        <v>8</v>
      </c>
      <c r="D43" s="51" t="s">
        <v>318</v>
      </c>
    </row>
    <row r="44" spans="1:4" x14ac:dyDescent="0.25">
      <c r="A44" s="1" t="s">
        <v>121</v>
      </c>
      <c r="B44" s="1" t="s">
        <v>122</v>
      </c>
      <c r="C44" s="11">
        <v>8</v>
      </c>
      <c r="D44" s="51" t="s">
        <v>318</v>
      </c>
    </row>
    <row r="45" spans="1:4" x14ac:dyDescent="0.25">
      <c r="A45" s="16" t="s">
        <v>121</v>
      </c>
      <c r="B45" s="16" t="s">
        <v>127</v>
      </c>
      <c r="C45" s="11">
        <v>10</v>
      </c>
      <c r="D45" s="51" t="s">
        <v>313</v>
      </c>
    </row>
    <row r="46" spans="1:4" x14ac:dyDescent="0.25">
      <c r="A46" s="1" t="s">
        <v>40</v>
      </c>
      <c r="B46" s="1" t="s">
        <v>41</v>
      </c>
      <c r="C46" s="11">
        <v>10</v>
      </c>
      <c r="D46" s="51"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DFD3C-9957-46A9-84C5-CAC0D9FB7908}">
  <dimension ref="A1:H135"/>
  <sheetViews>
    <sheetView workbookViewId="0">
      <selection sqref="A1:C1048576"/>
    </sheetView>
  </sheetViews>
  <sheetFormatPr defaultRowHeight="15" x14ac:dyDescent="0.25"/>
  <cols>
    <col min="1" max="1" width="33.42578125" customWidth="1"/>
  </cols>
  <sheetData>
    <row r="1" spans="1:8" ht="15.75" thickBot="1" x14ac:dyDescent="0.3">
      <c r="A1" s="52" t="s">
        <v>0</v>
      </c>
      <c r="B1" s="53" t="s">
        <v>265</v>
      </c>
      <c r="C1" s="54" t="s">
        <v>266</v>
      </c>
      <c r="E1" s="72" t="s">
        <v>309</v>
      </c>
      <c r="H1" t="s">
        <v>264</v>
      </c>
    </row>
    <row r="2" spans="1:8" ht="15.75" thickBot="1" x14ac:dyDescent="0.3">
      <c r="A2" s="55" t="s">
        <v>281</v>
      </c>
      <c r="B2" s="56">
        <v>10340045</v>
      </c>
      <c r="C2" s="57">
        <v>8.3000000000000007</v>
      </c>
    </row>
    <row r="3" spans="1:8" ht="15.75" thickBot="1" x14ac:dyDescent="0.3">
      <c r="A3" s="58" t="s">
        <v>288</v>
      </c>
      <c r="B3" s="59">
        <v>10390470</v>
      </c>
      <c r="C3" s="60">
        <v>10</v>
      </c>
    </row>
    <row r="4" spans="1:8" ht="15.75" thickBot="1" x14ac:dyDescent="0.3">
      <c r="A4" s="55" t="s">
        <v>297</v>
      </c>
      <c r="B4" s="56">
        <v>10409160</v>
      </c>
      <c r="C4" s="57">
        <v>8.3000000000000007</v>
      </c>
    </row>
    <row r="5" spans="1:8" ht="15.75" thickBot="1" x14ac:dyDescent="0.3">
      <c r="A5" s="58" t="s">
        <v>286</v>
      </c>
      <c r="B5" s="59">
        <v>10402758</v>
      </c>
      <c r="C5" s="60">
        <v>6.7</v>
      </c>
    </row>
    <row r="6" spans="1:8" ht="15.75" thickBot="1" x14ac:dyDescent="0.3">
      <c r="A6" s="62" t="s">
        <v>292</v>
      </c>
      <c r="B6" s="65">
        <v>10402647</v>
      </c>
      <c r="C6" s="68">
        <v>6.7</v>
      </c>
    </row>
    <row r="7" spans="1:8" ht="15.75" thickBot="1" x14ac:dyDescent="0.3">
      <c r="A7" s="58" t="s">
        <v>270</v>
      </c>
      <c r="B7" s="59">
        <v>10402412</v>
      </c>
      <c r="C7" s="60">
        <v>8.3000000000000007</v>
      </c>
    </row>
    <row r="8" spans="1:8" ht="15.75" thickBot="1" x14ac:dyDescent="0.3">
      <c r="A8" s="62" t="s">
        <v>268</v>
      </c>
      <c r="B8" s="65">
        <v>10402406</v>
      </c>
      <c r="C8" s="68">
        <v>10</v>
      </c>
    </row>
    <row r="9" spans="1:8" ht="15.75" thickBot="1" x14ac:dyDescent="0.3">
      <c r="A9" s="58" t="s">
        <v>298</v>
      </c>
      <c r="B9" s="59">
        <v>10364987</v>
      </c>
      <c r="C9" s="60">
        <v>8.3000000000000007</v>
      </c>
    </row>
    <row r="10" spans="1:8" ht="15.75" thickBot="1" x14ac:dyDescent="0.3">
      <c r="A10" s="62" t="s">
        <v>276</v>
      </c>
      <c r="B10" s="65">
        <v>10403109</v>
      </c>
      <c r="C10" s="68">
        <v>10</v>
      </c>
    </row>
    <row r="11" spans="1:8" ht="15.75" thickBot="1" x14ac:dyDescent="0.3">
      <c r="A11" s="63" t="s">
        <v>287</v>
      </c>
      <c r="B11" s="66">
        <v>10402808</v>
      </c>
      <c r="C11" s="69">
        <v>8.3000000000000007</v>
      </c>
    </row>
    <row r="12" spans="1:8" ht="15.75" thickBot="1" x14ac:dyDescent="0.3">
      <c r="A12" s="62" t="s">
        <v>300</v>
      </c>
      <c r="B12" s="65">
        <v>1115665</v>
      </c>
      <c r="C12" s="68">
        <v>10</v>
      </c>
    </row>
    <row r="13" spans="1:8" ht="15.75" thickBot="1" x14ac:dyDescent="0.3">
      <c r="A13" s="63" t="s">
        <v>289</v>
      </c>
      <c r="B13" s="66">
        <v>10402792</v>
      </c>
      <c r="C13" s="69">
        <v>10</v>
      </c>
    </row>
    <row r="14" spans="1:8" ht="15.75" thickBot="1" x14ac:dyDescent="0.3">
      <c r="A14" s="62" t="s">
        <v>284</v>
      </c>
      <c r="B14" s="65">
        <v>10403025</v>
      </c>
      <c r="C14" s="68">
        <v>8.3000000000000007</v>
      </c>
    </row>
    <row r="15" spans="1:8" ht="15.75" thickBot="1" x14ac:dyDescent="0.3">
      <c r="A15" s="58" t="s">
        <v>274</v>
      </c>
      <c r="B15" s="59">
        <v>10297494</v>
      </c>
      <c r="C15" s="60">
        <v>8.3000000000000007</v>
      </c>
    </row>
    <row r="16" spans="1:8" ht="15.75" thickBot="1" x14ac:dyDescent="0.3">
      <c r="A16" s="62" t="s">
        <v>294</v>
      </c>
      <c r="B16" s="65">
        <v>10401555</v>
      </c>
      <c r="C16" s="68">
        <v>8.3000000000000007</v>
      </c>
    </row>
    <row r="17" spans="1:3" ht="15.75" thickBot="1" x14ac:dyDescent="0.3">
      <c r="A17" s="58" t="s">
        <v>278</v>
      </c>
      <c r="B17" s="59">
        <v>10403462</v>
      </c>
      <c r="C17" s="60">
        <v>8.3000000000000007</v>
      </c>
    </row>
    <row r="18" spans="1:3" ht="15.75" thickBot="1" x14ac:dyDescent="0.3">
      <c r="A18" s="55" t="s">
        <v>293</v>
      </c>
      <c r="B18" s="56">
        <v>10400720</v>
      </c>
      <c r="C18" s="57">
        <v>10</v>
      </c>
    </row>
    <row r="19" spans="1:3" ht="15.75" thickBot="1" x14ac:dyDescent="0.3">
      <c r="A19" s="58" t="s">
        <v>290</v>
      </c>
      <c r="B19" s="59">
        <v>10402158</v>
      </c>
      <c r="C19" s="60">
        <v>8.3000000000000007</v>
      </c>
    </row>
    <row r="20" spans="1:3" ht="15.75" thickBot="1" x14ac:dyDescent="0.3">
      <c r="A20" s="55" t="s">
        <v>295</v>
      </c>
      <c r="B20" s="56">
        <v>10400725</v>
      </c>
      <c r="C20" s="57">
        <v>8.3000000000000007</v>
      </c>
    </row>
    <row r="21" spans="1:3" ht="15.75" thickBot="1" x14ac:dyDescent="0.3">
      <c r="A21" s="63" t="s">
        <v>291</v>
      </c>
      <c r="B21" s="66">
        <v>10402674</v>
      </c>
      <c r="C21" s="69">
        <v>8.3000000000000007</v>
      </c>
    </row>
    <row r="22" spans="1:3" ht="15.75" thickBot="1" x14ac:dyDescent="0.3">
      <c r="A22" s="55" t="s">
        <v>277</v>
      </c>
      <c r="B22" s="56">
        <v>10396490</v>
      </c>
      <c r="C22" s="57">
        <v>6.7</v>
      </c>
    </row>
    <row r="23" spans="1:3" ht="15.75" thickBot="1" x14ac:dyDescent="0.3">
      <c r="A23" s="63" t="s">
        <v>273</v>
      </c>
      <c r="B23" s="66">
        <v>10402951</v>
      </c>
      <c r="C23" s="69">
        <v>8.3000000000000007</v>
      </c>
    </row>
    <row r="24" spans="1:3" ht="15.75" thickBot="1" x14ac:dyDescent="0.3">
      <c r="A24" s="55" t="s">
        <v>271</v>
      </c>
      <c r="B24" s="56">
        <v>10400969</v>
      </c>
      <c r="C24" s="57">
        <v>8.3000000000000007</v>
      </c>
    </row>
    <row r="25" spans="1:3" ht="15.75" thickBot="1" x14ac:dyDescent="0.3">
      <c r="A25" s="63" t="s">
        <v>267</v>
      </c>
      <c r="B25" s="66">
        <v>10403046</v>
      </c>
      <c r="C25" s="69">
        <v>8.3000000000000007</v>
      </c>
    </row>
    <row r="26" spans="1:3" ht="15.75" thickBot="1" x14ac:dyDescent="0.3">
      <c r="A26" s="55" t="s">
        <v>279</v>
      </c>
      <c r="B26" s="56">
        <v>10400630</v>
      </c>
      <c r="C26" s="57">
        <v>10</v>
      </c>
    </row>
    <row r="27" spans="1:3" ht="15.75" thickBot="1" x14ac:dyDescent="0.3">
      <c r="A27" s="63" t="s">
        <v>283</v>
      </c>
      <c r="B27" s="66">
        <v>10403028</v>
      </c>
      <c r="C27" s="69">
        <v>10</v>
      </c>
    </row>
    <row r="28" spans="1:3" ht="15.75" thickBot="1" x14ac:dyDescent="0.3">
      <c r="A28" s="55" t="s">
        <v>299</v>
      </c>
      <c r="B28" s="56">
        <v>10400995</v>
      </c>
      <c r="C28" s="57">
        <v>8.3000000000000007</v>
      </c>
    </row>
    <row r="29" spans="1:3" ht="15.75" thickBot="1" x14ac:dyDescent="0.3">
      <c r="A29" s="63" t="s">
        <v>269</v>
      </c>
      <c r="B29" s="66">
        <v>10390257</v>
      </c>
      <c r="C29" s="69">
        <v>8.3000000000000007</v>
      </c>
    </row>
    <row r="30" spans="1:3" ht="15.75" thickBot="1" x14ac:dyDescent="0.3">
      <c r="A30" s="62" t="s">
        <v>282</v>
      </c>
      <c r="B30" s="65">
        <v>10265432</v>
      </c>
      <c r="C30" s="68">
        <v>8.3000000000000007</v>
      </c>
    </row>
    <row r="31" spans="1:3" ht="15.75" thickBot="1" x14ac:dyDescent="0.3">
      <c r="A31" s="58" t="s">
        <v>296</v>
      </c>
      <c r="B31" s="59">
        <v>10401616</v>
      </c>
      <c r="C31" s="60">
        <v>10</v>
      </c>
    </row>
    <row r="32" spans="1:3" ht="15.75" thickBot="1" x14ac:dyDescent="0.3">
      <c r="A32" s="55" t="s">
        <v>285</v>
      </c>
      <c r="B32" s="56">
        <v>10401436</v>
      </c>
      <c r="C32" s="57">
        <v>6.7</v>
      </c>
    </row>
    <row r="33" spans="1:3" ht="15.75" thickBot="1" x14ac:dyDescent="0.3">
      <c r="A33" s="58" t="s">
        <v>272</v>
      </c>
      <c r="B33" s="59">
        <v>10390174</v>
      </c>
      <c r="C33" s="60">
        <v>8.3000000000000007</v>
      </c>
    </row>
    <row r="34" spans="1:3" ht="15.75" thickBot="1" x14ac:dyDescent="0.3">
      <c r="A34" s="62" t="s">
        <v>280</v>
      </c>
      <c r="B34" s="65">
        <v>10400764</v>
      </c>
      <c r="C34" s="68">
        <v>10</v>
      </c>
    </row>
    <row r="35" spans="1:3" ht="15.75" thickBot="1" x14ac:dyDescent="0.3">
      <c r="A35" s="64" t="s">
        <v>275</v>
      </c>
      <c r="B35" s="67">
        <v>10400787</v>
      </c>
      <c r="C35" s="70">
        <v>10</v>
      </c>
    </row>
    <row r="36" spans="1:3" ht="15.75" thickBot="1" x14ac:dyDescent="0.3">
      <c r="A36" s="61"/>
      <c r="B36" s="61"/>
      <c r="C36" s="61"/>
    </row>
    <row r="37" spans="1:3" ht="15.75" thickBot="1" x14ac:dyDescent="0.3">
      <c r="A37" s="61"/>
      <c r="B37" s="61"/>
      <c r="C37" s="61"/>
    </row>
    <row r="38" spans="1:3" ht="15.75" thickBot="1" x14ac:dyDescent="0.3">
      <c r="A38" s="61"/>
      <c r="B38" s="61"/>
      <c r="C38" s="61"/>
    </row>
    <row r="39" spans="1:3" ht="15.75" thickBot="1" x14ac:dyDescent="0.3">
      <c r="A39" s="61"/>
      <c r="B39" s="61"/>
      <c r="C39" s="61"/>
    </row>
    <row r="40" spans="1:3" ht="15.75" thickBot="1" x14ac:dyDescent="0.3">
      <c r="A40" s="61"/>
      <c r="B40" s="61"/>
      <c r="C40" s="61"/>
    </row>
    <row r="41" spans="1:3" ht="15.75" thickBot="1" x14ac:dyDescent="0.3">
      <c r="A41" s="61"/>
      <c r="B41" s="61"/>
      <c r="C41" s="61"/>
    </row>
    <row r="42" spans="1:3" ht="15.75" thickBot="1" x14ac:dyDescent="0.3">
      <c r="A42" s="61"/>
      <c r="B42" s="61"/>
      <c r="C42" s="61"/>
    </row>
    <row r="43" spans="1:3" ht="15.75" thickBot="1" x14ac:dyDescent="0.3">
      <c r="A43" s="61"/>
      <c r="B43" s="61"/>
      <c r="C43" s="61"/>
    </row>
    <row r="44" spans="1:3" ht="15.75" thickBot="1" x14ac:dyDescent="0.3">
      <c r="A44" s="61"/>
      <c r="B44" s="61"/>
      <c r="C44" s="61"/>
    </row>
    <row r="45" spans="1:3" ht="15.75" thickBot="1" x14ac:dyDescent="0.3">
      <c r="A45" s="61"/>
      <c r="B45" s="61"/>
      <c r="C45" s="61"/>
    </row>
    <row r="46" spans="1:3" ht="15.75" thickBot="1" x14ac:dyDescent="0.3">
      <c r="A46" s="61"/>
      <c r="B46" s="61"/>
      <c r="C46" s="61"/>
    </row>
    <row r="47" spans="1:3" ht="15.75" thickBot="1" x14ac:dyDescent="0.3">
      <c r="A47" s="61"/>
      <c r="B47" s="61"/>
      <c r="C47" s="61"/>
    </row>
    <row r="48" spans="1:3" ht="15.75" thickBot="1" x14ac:dyDescent="0.3">
      <c r="A48" s="61"/>
      <c r="B48" s="61"/>
      <c r="C48" s="61"/>
    </row>
    <row r="49" spans="1:3" ht="15.75" thickBot="1" x14ac:dyDescent="0.3">
      <c r="A49" s="61"/>
      <c r="B49" s="61"/>
      <c r="C49" s="61"/>
    </row>
    <row r="50" spans="1:3" ht="15.75" thickBot="1" x14ac:dyDescent="0.3">
      <c r="A50" s="61"/>
      <c r="B50" s="61"/>
      <c r="C50" s="61"/>
    </row>
    <row r="51" spans="1:3" ht="15.75" thickBot="1" x14ac:dyDescent="0.3">
      <c r="A51" s="61"/>
      <c r="B51" s="61"/>
      <c r="C51" s="61"/>
    </row>
    <row r="52" spans="1:3" ht="15.75" thickBot="1" x14ac:dyDescent="0.3">
      <c r="A52" s="61"/>
      <c r="B52" s="61"/>
      <c r="C52" s="61"/>
    </row>
    <row r="53" spans="1:3" ht="15.75" thickBot="1" x14ac:dyDescent="0.3">
      <c r="A53" s="61"/>
      <c r="B53" s="61"/>
      <c r="C53" s="61"/>
    </row>
    <row r="54" spans="1:3" ht="15.75" thickBot="1" x14ac:dyDescent="0.3">
      <c r="A54" s="61"/>
      <c r="B54" s="61"/>
      <c r="C54" s="61"/>
    </row>
    <row r="55" spans="1:3" ht="15.75" thickBot="1" x14ac:dyDescent="0.3">
      <c r="A55" s="61"/>
      <c r="B55" s="61"/>
      <c r="C55" s="61"/>
    </row>
    <row r="56" spans="1:3" ht="15.75" thickBot="1" x14ac:dyDescent="0.3">
      <c r="A56" s="61"/>
      <c r="B56" s="61"/>
      <c r="C56" s="61"/>
    </row>
    <row r="57" spans="1:3" ht="15.75" thickBot="1" x14ac:dyDescent="0.3">
      <c r="A57" s="61"/>
      <c r="B57" s="61"/>
      <c r="C57" s="61"/>
    </row>
    <row r="58" spans="1:3" ht="15.75" thickBot="1" x14ac:dyDescent="0.3">
      <c r="A58" s="61"/>
      <c r="B58" s="61"/>
      <c r="C58" s="61"/>
    </row>
    <row r="59" spans="1:3" ht="15.75" thickBot="1" x14ac:dyDescent="0.3">
      <c r="A59" s="61"/>
      <c r="B59" s="61"/>
      <c r="C59" s="61"/>
    </row>
    <row r="60" spans="1:3" ht="15.75" thickBot="1" x14ac:dyDescent="0.3">
      <c r="A60" s="61"/>
      <c r="B60" s="61"/>
      <c r="C60" s="61"/>
    </row>
    <row r="61" spans="1:3" ht="15.75" thickBot="1" x14ac:dyDescent="0.3">
      <c r="A61" s="61"/>
      <c r="B61" s="61"/>
      <c r="C61" s="61"/>
    </row>
    <row r="62" spans="1:3" ht="15.75" thickBot="1" x14ac:dyDescent="0.3">
      <c r="A62" s="61"/>
      <c r="B62" s="61"/>
      <c r="C62" s="61"/>
    </row>
    <row r="63" spans="1:3" ht="15.75" thickBot="1" x14ac:dyDescent="0.3">
      <c r="A63" s="61"/>
      <c r="B63" s="61"/>
      <c r="C63" s="61"/>
    </row>
    <row r="64" spans="1:3" ht="15.75" thickBot="1" x14ac:dyDescent="0.3">
      <c r="A64" s="61"/>
      <c r="B64" s="61"/>
      <c r="C64" s="61"/>
    </row>
    <row r="65" spans="1:3" ht="15.75" thickBot="1" x14ac:dyDescent="0.3">
      <c r="A65" s="61"/>
      <c r="B65" s="61"/>
      <c r="C65" s="61"/>
    </row>
    <row r="66" spans="1:3" ht="15.75" thickBot="1" x14ac:dyDescent="0.3">
      <c r="A66" s="61"/>
      <c r="B66" s="61"/>
      <c r="C66" s="61"/>
    </row>
    <row r="67" spans="1:3" ht="15.75" thickBot="1" x14ac:dyDescent="0.3">
      <c r="A67" s="61"/>
      <c r="B67" s="61"/>
      <c r="C67" s="61"/>
    </row>
    <row r="68" spans="1:3" ht="15.75" thickBot="1" x14ac:dyDescent="0.3">
      <c r="A68" s="61"/>
      <c r="B68" s="61"/>
      <c r="C68" s="61"/>
    </row>
    <row r="69" spans="1:3" ht="15.75" thickBot="1" x14ac:dyDescent="0.3">
      <c r="A69" s="61"/>
      <c r="B69" s="61"/>
      <c r="C69" s="61"/>
    </row>
    <row r="70" spans="1:3" ht="15.75" thickBot="1" x14ac:dyDescent="0.3">
      <c r="A70" s="61"/>
      <c r="B70" s="61"/>
      <c r="C70" s="61"/>
    </row>
    <row r="71" spans="1:3" ht="15.75" thickBot="1" x14ac:dyDescent="0.3">
      <c r="A71" s="61"/>
      <c r="B71" s="61"/>
      <c r="C71" s="61"/>
    </row>
    <row r="72" spans="1:3" ht="15.75" thickBot="1" x14ac:dyDescent="0.3">
      <c r="A72" s="61"/>
      <c r="B72" s="61"/>
      <c r="C72" s="61"/>
    </row>
    <row r="73" spans="1:3" ht="15.75" thickBot="1" x14ac:dyDescent="0.3">
      <c r="A73" s="61"/>
      <c r="B73" s="61"/>
      <c r="C73" s="61"/>
    </row>
    <row r="74" spans="1:3" ht="15.75" thickBot="1" x14ac:dyDescent="0.3">
      <c r="A74" s="61"/>
      <c r="B74" s="61"/>
      <c r="C74" s="61"/>
    </row>
    <row r="75" spans="1:3" ht="15.75" thickBot="1" x14ac:dyDescent="0.3">
      <c r="A75" s="61"/>
      <c r="B75" s="61"/>
      <c r="C75" s="61"/>
    </row>
    <row r="76" spans="1:3" ht="15.75" thickBot="1" x14ac:dyDescent="0.3">
      <c r="A76" s="61"/>
      <c r="B76" s="61"/>
      <c r="C76" s="61"/>
    </row>
    <row r="77" spans="1:3" ht="15.75" thickBot="1" x14ac:dyDescent="0.3">
      <c r="A77" s="61"/>
      <c r="B77" s="61"/>
      <c r="C77" s="61"/>
    </row>
    <row r="78" spans="1:3" ht="15.75" thickBot="1" x14ac:dyDescent="0.3">
      <c r="A78" s="61"/>
      <c r="B78" s="61"/>
      <c r="C78" s="61"/>
    </row>
    <row r="79" spans="1:3" ht="15.75" thickBot="1" x14ac:dyDescent="0.3">
      <c r="A79" s="61"/>
      <c r="B79" s="61"/>
      <c r="C79" s="61"/>
    </row>
    <row r="80" spans="1:3" ht="15.75" thickBot="1" x14ac:dyDescent="0.3">
      <c r="A80" s="61"/>
      <c r="B80" s="61"/>
      <c r="C80" s="61"/>
    </row>
    <row r="81" spans="1:3" ht="15.75" thickBot="1" x14ac:dyDescent="0.3">
      <c r="A81" s="61"/>
      <c r="B81" s="61"/>
      <c r="C81" s="61"/>
    </row>
    <row r="82" spans="1:3" ht="15.75" thickBot="1" x14ac:dyDescent="0.3">
      <c r="A82" s="61"/>
      <c r="B82" s="61"/>
      <c r="C82" s="61"/>
    </row>
    <row r="83" spans="1:3" ht="15.75" thickBot="1" x14ac:dyDescent="0.3">
      <c r="A83" s="61"/>
      <c r="B83" s="61"/>
      <c r="C83" s="61"/>
    </row>
    <row r="84" spans="1:3" ht="15.75" thickBot="1" x14ac:dyDescent="0.3">
      <c r="A84" s="61"/>
      <c r="B84" s="61"/>
      <c r="C84" s="61"/>
    </row>
    <row r="85" spans="1:3" ht="15.75" thickBot="1" x14ac:dyDescent="0.3">
      <c r="A85" s="61"/>
      <c r="B85" s="61"/>
      <c r="C85" s="61"/>
    </row>
    <row r="86" spans="1:3" ht="15.75" thickBot="1" x14ac:dyDescent="0.3">
      <c r="A86" s="61"/>
      <c r="B86" s="61"/>
      <c r="C86" s="61"/>
    </row>
    <row r="87" spans="1:3" ht="15.75" thickBot="1" x14ac:dyDescent="0.3">
      <c r="A87" s="61"/>
      <c r="B87" s="61"/>
      <c r="C87" s="61"/>
    </row>
    <row r="88" spans="1:3" ht="15.75" thickBot="1" x14ac:dyDescent="0.3">
      <c r="A88" s="61"/>
      <c r="B88" s="61"/>
      <c r="C88" s="61"/>
    </row>
    <row r="89" spans="1:3" ht="15.75" thickBot="1" x14ac:dyDescent="0.3">
      <c r="A89" s="61"/>
      <c r="B89" s="61"/>
      <c r="C89" s="61"/>
    </row>
    <row r="90" spans="1:3" ht="15.75" thickBot="1" x14ac:dyDescent="0.3">
      <c r="A90" s="61"/>
      <c r="B90" s="61"/>
      <c r="C90" s="61"/>
    </row>
    <row r="91" spans="1:3" ht="15.75" thickBot="1" x14ac:dyDescent="0.3">
      <c r="A91" s="61"/>
      <c r="B91" s="61"/>
      <c r="C91" s="61"/>
    </row>
    <row r="92" spans="1:3" ht="15.75" thickBot="1" x14ac:dyDescent="0.3">
      <c r="A92" s="61"/>
      <c r="B92" s="61"/>
      <c r="C92" s="61"/>
    </row>
    <row r="93" spans="1:3" ht="15.75" thickBot="1" x14ac:dyDescent="0.3">
      <c r="A93" s="61"/>
      <c r="B93" s="61"/>
      <c r="C93" s="61"/>
    </row>
    <row r="94" spans="1:3" ht="15.75" thickBot="1" x14ac:dyDescent="0.3">
      <c r="A94" s="61"/>
      <c r="B94" s="61"/>
      <c r="C94" s="61"/>
    </row>
    <row r="95" spans="1:3" ht="15.75" thickBot="1" x14ac:dyDescent="0.3">
      <c r="A95" s="61"/>
      <c r="B95" s="61"/>
      <c r="C95" s="61"/>
    </row>
    <row r="96" spans="1:3" ht="15.75" thickBot="1" x14ac:dyDescent="0.3">
      <c r="A96" s="61"/>
      <c r="B96" s="61"/>
      <c r="C96" s="61"/>
    </row>
    <row r="97" spans="1:3" ht="15.75" thickBot="1" x14ac:dyDescent="0.3">
      <c r="A97" s="61"/>
      <c r="B97" s="61"/>
      <c r="C97" s="61"/>
    </row>
    <row r="98" spans="1:3" ht="15.75" thickBot="1" x14ac:dyDescent="0.3">
      <c r="A98" s="61"/>
      <c r="B98" s="61"/>
      <c r="C98" s="61"/>
    </row>
    <row r="99" spans="1:3" ht="15.75" thickBot="1" x14ac:dyDescent="0.3">
      <c r="A99" s="61"/>
      <c r="B99" s="61"/>
      <c r="C99" s="61"/>
    </row>
    <row r="100" spans="1:3" ht="15.75" thickBot="1" x14ac:dyDescent="0.3">
      <c r="A100" s="61"/>
      <c r="B100" s="61"/>
      <c r="C100" s="61"/>
    </row>
    <row r="101" spans="1:3" ht="15.75" thickBot="1" x14ac:dyDescent="0.3">
      <c r="A101" s="61"/>
      <c r="B101" s="61"/>
      <c r="C101" s="61"/>
    </row>
    <row r="102" spans="1:3" ht="15.75" thickBot="1" x14ac:dyDescent="0.3">
      <c r="A102" s="61"/>
      <c r="B102" s="61"/>
      <c r="C102" s="61"/>
    </row>
    <row r="103" spans="1:3" ht="15.75" thickBot="1" x14ac:dyDescent="0.3">
      <c r="A103" s="61"/>
      <c r="B103" s="61"/>
      <c r="C103" s="61"/>
    </row>
    <row r="104" spans="1:3" ht="15.75" thickBot="1" x14ac:dyDescent="0.3">
      <c r="A104" s="61"/>
      <c r="B104" s="61"/>
      <c r="C104" s="61"/>
    </row>
    <row r="105" spans="1:3" ht="15.75" thickBot="1" x14ac:dyDescent="0.3">
      <c r="A105" s="61"/>
      <c r="B105" s="61"/>
      <c r="C105" s="61"/>
    </row>
    <row r="106" spans="1:3" ht="15.75" thickBot="1" x14ac:dyDescent="0.3">
      <c r="A106" s="61"/>
      <c r="B106" s="61"/>
      <c r="C106" s="61"/>
    </row>
    <row r="107" spans="1:3" ht="15.75" thickBot="1" x14ac:dyDescent="0.3">
      <c r="A107" s="61"/>
      <c r="B107" s="61"/>
      <c r="C107" s="61"/>
    </row>
    <row r="108" spans="1:3" ht="15.75" thickBot="1" x14ac:dyDescent="0.3">
      <c r="A108" s="61"/>
      <c r="B108" s="61"/>
      <c r="C108" s="61"/>
    </row>
    <row r="109" spans="1:3" ht="15.75" thickBot="1" x14ac:dyDescent="0.3">
      <c r="A109" s="61"/>
      <c r="B109" s="61"/>
      <c r="C109" s="61"/>
    </row>
    <row r="110" spans="1:3" ht="15.75" thickBot="1" x14ac:dyDescent="0.3">
      <c r="A110" s="61"/>
      <c r="B110" s="61"/>
      <c r="C110" s="61"/>
    </row>
    <row r="111" spans="1:3" ht="15.75" thickBot="1" x14ac:dyDescent="0.3">
      <c r="A111" s="61"/>
      <c r="B111" s="61"/>
      <c r="C111" s="61"/>
    </row>
    <row r="112" spans="1:3" ht="15.75" thickBot="1" x14ac:dyDescent="0.3">
      <c r="A112" s="61"/>
      <c r="B112" s="61"/>
      <c r="C112" s="61"/>
    </row>
    <row r="113" spans="1:3" ht="15.75" thickBot="1" x14ac:dyDescent="0.3">
      <c r="A113" s="61"/>
      <c r="B113" s="61"/>
      <c r="C113" s="61"/>
    </row>
    <row r="114" spans="1:3" ht="15.75" thickBot="1" x14ac:dyDescent="0.3">
      <c r="A114" s="61"/>
      <c r="B114" s="61"/>
      <c r="C114" s="61"/>
    </row>
    <row r="115" spans="1:3" ht="15.75" thickBot="1" x14ac:dyDescent="0.3">
      <c r="A115" s="61"/>
      <c r="B115" s="61"/>
      <c r="C115" s="61"/>
    </row>
    <row r="116" spans="1:3" ht="15.75" thickBot="1" x14ac:dyDescent="0.3">
      <c r="A116" s="61"/>
      <c r="B116" s="61"/>
      <c r="C116" s="61"/>
    </row>
    <row r="117" spans="1:3" ht="15.75" thickBot="1" x14ac:dyDescent="0.3">
      <c r="A117" s="61"/>
      <c r="B117" s="61"/>
      <c r="C117" s="61"/>
    </row>
    <row r="118" spans="1:3" ht="15.75" thickBot="1" x14ac:dyDescent="0.3">
      <c r="A118" s="61"/>
      <c r="B118" s="61"/>
      <c r="C118" s="61"/>
    </row>
    <row r="119" spans="1:3" ht="15.75" thickBot="1" x14ac:dyDescent="0.3">
      <c r="A119" s="61"/>
      <c r="B119" s="61"/>
      <c r="C119" s="61"/>
    </row>
    <row r="120" spans="1:3" ht="15.75" thickBot="1" x14ac:dyDescent="0.3">
      <c r="A120" s="61"/>
      <c r="B120" s="61"/>
      <c r="C120" s="61"/>
    </row>
    <row r="121" spans="1:3" ht="15.75" thickBot="1" x14ac:dyDescent="0.3">
      <c r="A121" s="61"/>
      <c r="B121" s="61"/>
      <c r="C121" s="61"/>
    </row>
    <row r="122" spans="1:3" ht="15.75" thickBot="1" x14ac:dyDescent="0.3">
      <c r="A122" s="61"/>
      <c r="B122" s="61"/>
      <c r="C122" s="61"/>
    </row>
    <row r="123" spans="1:3" ht="15.75" thickBot="1" x14ac:dyDescent="0.3">
      <c r="A123" s="61"/>
      <c r="B123" s="61"/>
      <c r="C123" s="61"/>
    </row>
    <row r="124" spans="1:3" ht="15.75" thickBot="1" x14ac:dyDescent="0.3">
      <c r="A124" s="61"/>
      <c r="B124" s="61"/>
      <c r="C124" s="61"/>
    </row>
    <row r="125" spans="1:3" ht="15.75" thickBot="1" x14ac:dyDescent="0.3">
      <c r="A125" s="61"/>
      <c r="B125" s="61"/>
      <c r="C125" s="61"/>
    </row>
    <row r="126" spans="1:3" ht="15.75" thickBot="1" x14ac:dyDescent="0.3">
      <c r="A126" s="61"/>
      <c r="B126" s="61"/>
      <c r="C126" s="61"/>
    </row>
    <row r="127" spans="1:3" ht="15.75" thickBot="1" x14ac:dyDescent="0.3">
      <c r="A127" s="61"/>
      <c r="B127" s="61"/>
      <c r="C127" s="61"/>
    </row>
    <row r="128" spans="1:3" ht="15.75" thickBot="1" x14ac:dyDescent="0.3">
      <c r="A128" s="61"/>
      <c r="B128" s="61"/>
      <c r="C128" s="61"/>
    </row>
    <row r="129" spans="1:3" ht="15.75" thickBot="1" x14ac:dyDescent="0.3">
      <c r="A129" s="61"/>
      <c r="B129" s="61"/>
      <c r="C129" s="61"/>
    </row>
    <row r="130" spans="1:3" ht="15.75" thickBot="1" x14ac:dyDescent="0.3">
      <c r="A130" s="61"/>
      <c r="B130" s="61"/>
      <c r="C130" s="61"/>
    </row>
    <row r="131" spans="1:3" ht="15.75" thickBot="1" x14ac:dyDescent="0.3">
      <c r="A131" s="61"/>
      <c r="B131" s="61"/>
      <c r="C131" s="61"/>
    </row>
    <row r="132" spans="1:3" ht="15.75" thickBot="1" x14ac:dyDescent="0.3">
      <c r="A132" s="61"/>
      <c r="B132" s="61"/>
      <c r="C132" s="61"/>
    </row>
    <row r="133" spans="1:3" ht="15.75" thickBot="1" x14ac:dyDescent="0.3">
      <c r="A133" s="61"/>
      <c r="B133" s="61"/>
      <c r="C133" s="61"/>
    </row>
    <row r="134" spans="1:3" ht="15.75" thickBot="1" x14ac:dyDescent="0.3">
      <c r="A134" s="61"/>
      <c r="B134" s="61"/>
      <c r="C134" s="61"/>
    </row>
    <row r="135" spans="1:3" ht="15.75" thickBot="1" x14ac:dyDescent="0.3">
      <c r="A135" s="61"/>
      <c r="B135" s="61"/>
      <c r="C135" s="61"/>
    </row>
  </sheetData>
  <autoFilter ref="A1:C1" xr:uid="{38DDFD3C-9957-46A9-84C5-CAC0D9FB7908}">
    <sortState xmlns:xlrd2="http://schemas.microsoft.com/office/spreadsheetml/2017/richdata2" ref="A2:C35">
      <sortCondition ref="A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49BA4-10AA-45AF-87A7-2A043454F7E2}">
  <dimension ref="A1:H139"/>
  <sheetViews>
    <sheetView workbookViewId="0">
      <selection sqref="A1:C1048576"/>
    </sheetView>
  </sheetViews>
  <sheetFormatPr defaultRowHeight="15" x14ac:dyDescent="0.25"/>
  <cols>
    <col min="1" max="1" width="31.140625" customWidth="1"/>
  </cols>
  <sheetData>
    <row r="1" spans="1:8" ht="15.75" thickBot="1" x14ac:dyDescent="0.3">
      <c r="A1" s="52" t="s">
        <v>0</v>
      </c>
      <c r="B1" s="53" t="s">
        <v>265</v>
      </c>
      <c r="C1" s="71" t="s">
        <v>266</v>
      </c>
      <c r="E1" s="72" t="s">
        <v>309</v>
      </c>
      <c r="H1" t="s">
        <v>310</v>
      </c>
    </row>
    <row r="2" spans="1:8" ht="15.75" thickBot="1" x14ac:dyDescent="0.3">
      <c r="A2" s="55" t="s">
        <v>281</v>
      </c>
      <c r="B2" s="56">
        <v>10340045</v>
      </c>
      <c r="C2" s="57">
        <v>10</v>
      </c>
    </row>
    <row r="3" spans="1:8" ht="15.75" thickBot="1" x14ac:dyDescent="0.3">
      <c r="A3" s="58" t="s">
        <v>304</v>
      </c>
      <c r="B3" s="59">
        <v>10390470</v>
      </c>
      <c r="C3" s="60">
        <v>8</v>
      </c>
    </row>
    <row r="4" spans="1:8" ht="15.75" thickBot="1" x14ac:dyDescent="0.3">
      <c r="A4" s="55" t="s">
        <v>297</v>
      </c>
      <c r="B4" s="56">
        <v>10409160</v>
      </c>
      <c r="C4" s="57">
        <v>10</v>
      </c>
    </row>
    <row r="5" spans="1:8" ht="15.75" thickBot="1" x14ac:dyDescent="0.3">
      <c r="A5" s="63" t="s">
        <v>286</v>
      </c>
      <c r="B5" s="66">
        <v>10402758</v>
      </c>
      <c r="C5" s="69">
        <v>7</v>
      </c>
    </row>
    <row r="6" spans="1:8" ht="15.75" thickBot="1" x14ac:dyDescent="0.3">
      <c r="A6" s="55" t="s">
        <v>308</v>
      </c>
      <c r="B6" s="56">
        <v>10223349</v>
      </c>
      <c r="C6" s="57">
        <v>0</v>
      </c>
      <c r="D6" s="51" t="s">
        <v>311</v>
      </c>
    </row>
    <row r="7" spans="1:8" ht="15.75" thickBot="1" x14ac:dyDescent="0.3">
      <c r="A7" s="63" t="s">
        <v>292</v>
      </c>
      <c r="B7" s="66">
        <v>10402647</v>
      </c>
      <c r="C7" s="69">
        <v>10</v>
      </c>
    </row>
    <row r="8" spans="1:8" ht="15.75" thickBot="1" x14ac:dyDescent="0.3">
      <c r="A8" s="62" t="s">
        <v>270</v>
      </c>
      <c r="B8" s="65">
        <v>10402412</v>
      </c>
      <c r="C8" s="68">
        <v>10</v>
      </c>
    </row>
    <row r="9" spans="1:8" ht="15.75" thickBot="1" x14ac:dyDescent="0.3">
      <c r="A9" s="63" t="s">
        <v>268</v>
      </c>
      <c r="B9" s="66">
        <v>10402406</v>
      </c>
      <c r="C9" s="69">
        <v>9</v>
      </c>
    </row>
    <row r="10" spans="1:8" ht="15.75" thickBot="1" x14ac:dyDescent="0.3">
      <c r="A10" s="62" t="s">
        <v>298</v>
      </c>
      <c r="B10" s="65">
        <v>10364987</v>
      </c>
      <c r="C10" s="68">
        <v>10</v>
      </c>
    </row>
    <row r="11" spans="1:8" ht="15.75" thickBot="1" x14ac:dyDescent="0.3">
      <c r="A11" s="58" t="s">
        <v>276</v>
      </c>
      <c r="B11" s="59">
        <v>10403109</v>
      </c>
      <c r="C11" s="60">
        <v>10</v>
      </c>
    </row>
    <row r="12" spans="1:8" ht="15.75" thickBot="1" x14ac:dyDescent="0.3">
      <c r="A12" s="62" t="s">
        <v>287</v>
      </c>
      <c r="B12" s="65">
        <v>10402808</v>
      </c>
      <c r="C12" s="68">
        <v>10</v>
      </c>
    </row>
    <row r="13" spans="1:8" ht="15.75" thickBot="1" x14ac:dyDescent="0.3">
      <c r="A13" s="63" t="s">
        <v>305</v>
      </c>
      <c r="B13" s="66">
        <v>10403340</v>
      </c>
      <c r="C13" s="69">
        <v>10</v>
      </c>
    </row>
    <row r="14" spans="1:8" ht="15.75" thickBot="1" x14ac:dyDescent="0.3">
      <c r="A14" s="62" t="s">
        <v>300</v>
      </c>
      <c r="B14" s="65">
        <v>1115665</v>
      </c>
      <c r="C14" s="68">
        <v>10</v>
      </c>
    </row>
    <row r="15" spans="1:8" ht="15.75" thickBot="1" x14ac:dyDescent="0.3">
      <c r="A15" s="58" t="s">
        <v>289</v>
      </c>
      <c r="B15" s="59">
        <v>10402792</v>
      </c>
      <c r="C15" s="60">
        <v>10</v>
      </c>
    </row>
    <row r="16" spans="1:8" ht="15.75" thickBot="1" x14ac:dyDescent="0.3">
      <c r="A16" s="62" t="s">
        <v>284</v>
      </c>
      <c r="B16" s="65">
        <v>10403025</v>
      </c>
      <c r="C16" s="68">
        <v>10</v>
      </c>
    </row>
    <row r="17" spans="1:3" ht="15.75" thickBot="1" x14ac:dyDescent="0.3">
      <c r="A17" s="58" t="s">
        <v>306</v>
      </c>
      <c r="B17" s="59">
        <v>10402554</v>
      </c>
      <c r="C17" s="60">
        <v>10</v>
      </c>
    </row>
    <row r="18" spans="1:3" ht="15.75" thickBot="1" x14ac:dyDescent="0.3">
      <c r="A18" s="55" t="s">
        <v>307</v>
      </c>
      <c r="B18" s="56">
        <v>10402264</v>
      </c>
      <c r="C18" s="57">
        <v>10</v>
      </c>
    </row>
    <row r="19" spans="1:3" ht="15.75" thickBot="1" x14ac:dyDescent="0.3">
      <c r="A19" s="58" t="s">
        <v>274</v>
      </c>
      <c r="B19" s="59">
        <v>10297494</v>
      </c>
      <c r="C19" s="60">
        <v>10</v>
      </c>
    </row>
    <row r="20" spans="1:3" ht="15.75" thickBot="1" x14ac:dyDescent="0.3">
      <c r="A20" s="62" t="s">
        <v>294</v>
      </c>
      <c r="B20" s="65">
        <v>10401556</v>
      </c>
      <c r="C20" s="68">
        <v>10</v>
      </c>
    </row>
    <row r="21" spans="1:3" ht="15.75" thickBot="1" x14ac:dyDescent="0.3">
      <c r="A21" s="58" t="s">
        <v>278</v>
      </c>
      <c r="B21" s="59">
        <v>10403462</v>
      </c>
      <c r="C21" s="60">
        <v>10</v>
      </c>
    </row>
    <row r="22" spans="1:3" ht="15.75" thickBot="1" x14ac:dyDescent="0.3">
      <c r="A22" s="55" t="s">
        <v>293</v>
      </c>
      <c r="B22" s="56">
        <v>10400720</v>
      </c>
      <c r="C22" s="57">
        <v>10</v>
      </c>
    </row>
    <row r="23" spans="1:3" ht="26.25" thickBot="1" x14ac:dyDescent="0.3">
      <c r="A23" s="63" t="s">
        <v>290</v>
      </c>
      <c r="B23" s="66">
        <v>10402158</v>
      </c>
      <c r="C23" s="69">
        <v>10</v>
      </c>
    </row>
    <row r="24" spans="1:3" ht="15.75" thickBot="1" x14ac:dyDescent="0.3">
      <c r="A24" s="55" t="s">
        <v>291</v>
      </c>
      <c r="B24" s="56">
        <v>10402674</v>
      </c>
      <c r="C24" s="57">
        <v>10</v>
      </c>
    </row>
    <row r="25" spans="1:3" ht="15.75" thickBot="1" x14ac:dyDescent="0.3">
      <c r="A25" s="58" t="s">
        <v>302</v>
      </c>
      <c r="B25" s="59">
        <v>10396490</v>
      </c>
      <c r="C25" s="60">
        <v>7</v>
      </c>
    </row>
    <row r="26" spans="1:3" ht="15.75" thickBot="1" x14ac:dyDescent="0.3">
      <c r="A26" s="55" t="s">
        <v>273</v>
      </c>
      <c r="B26" s="56">
        <v>10402951</v>
      </c>
      <c r="C26" s="57">
        <v>10</v>
      </c>
    </row>
    <row r="27" spans="1:3" ht="15.75" thickBot="1" x14ac:dyDescent="0.3">
      <c r="A27" s="63" t="s">
        <v>271</v>
      </c>
      <c r="B27" s="66">
        <v>10400969</v>
      </c>
      <c r="C27" s="69">
        <v>10</v>
      </c>
    </row>
    <row r="28" spans="1:3" ht="15.75" thickBot="1" x14ac:dyDescent="0.3">
      <c r="A28" s="62" t="s">
        <v>267</v>
      </c>
      <c r="B28" s="65">
        <v>10403046</v>
      </c>
      <c r="C28" s="68">
        <v>10</v>
      </c>
    </row>
    <row r="29" spans="1:3" ht="15.75" thickBot="1" x14ac:dyDescent="0.3">
      <c r="A29" s="63" t="s">
        <v>279</v>
      </c>
      <c r="B29" s="66">
        <v>10400630</v>
      </c>
      <c r="C29" s="69">
        <v>10</v>
      </c>
    </row>
    <row r="30" spans="1:3" ht="15.75" thickBot="1" x14ac:dyDescent="0.3">
      <c r="A30" s="62" t="s">
        <v>283</v>
      </c>
      <c r="B30" s="65">
        <v>10403028</v>
      </c>
      <c r="C30" s="68">
        <v>10</v>
      </c>
    </row>
    <row r="31" spans="1:3" ht="15.75" thickBot="1" x14ac:dyDescent="0.3">
      <c r="A31" s="58" t="s">
        <v>299</v>
      </c>
      <c r="B31" s="59">
        <v>10400995</v>
      </c>
      <c r="C31" s="60">
        <v>10</v>
      </c>
    </row>
    <row r="32" spans="1:3" ht="15.75" thickBot="1" x14ac:dyDescent="0.3">
      <c r="A32" s="62" t="s">
        <v>269</v>
      </c>
      <c r="B32" s="65">
        <v>10390247</v>
      </c>
      <c r="C32" s="68">
        <v>9</v>
      </c>
    </row>
    <row r="33" spans="1:3" ht="15.75" thickBot="1" x14ac:dyDescent="0.3">
      <c r="A33" s="58" t="s">
        <v>282</v>
      </c>
      <c r="B33" s="59">
        <v>10265432</v>
      </c>
      <c r="C33" s="60">
        <v>10</v>
      </c>
    </row>
    <row r="34" spans="1:3" ht="15.75" thickBot="1" x14ac:dyDescent="0.3">
      <c r="A34" s="55" t="s">
        <v>296</v>
      </c>
      <c r="B34" s="56">
        <v>10401616</v>
      </c>
      <c r="C34" s="57">
        <v>10</v>
      </c>
    </row>
    <row r="35" spans="1:3" ht="15.75" thickBot="1" x14ac:dyDescent="0.3">
      <c r="A35" s="63" t="s">
        <v>301</v>
      </c>
      <c r="B35" s="66">
        <v>10401436</v>
      </c>
      <c r="C35" s="69">
        <v>10</v>
      </c>
    </row>
    <row r="36" spans="1:3" ht="15.75" thickBot="1" x14ac:dyDescent="0.3">
      <c r="A36" s="62" t="s">
        <v>303</v>
      </c>
      <c r="B36" s="65">
        <v>10401873</v>
      </c>
      <c r="C36" s="68">
        <v>10</v>
      </c>
    </row>
    <row r="37" spans="1:3" ht="15.75" thickBot="1" x14ac:dyDescent="0.3">
      <c r="A37" s="63" t="s">
        <v>272</v>
      </c>
      <c r="B37" s="66">
        <v>10390174</v>
      </c>
      <c r="C37" s="69">
        <v>10</v>
      </c>
    </row>
    <row r="38" spans="1:3" ht="15.75" thickBot="1" x14ac:dyDescent="0.3">
      <c r="A38" s="55" t="s">
        <v>280</v>
      </c>
      <c r="B38" s="56">
        <v>10400764</v>
      </c>
      <c r="C38" s="57">
        <v>10</v>
      </c>
    </row>
    <row r="39" spans="1:3" ht="15.75" thickBot="1" x14ac:dyDescent="0.3">
      <c r="A39" s="64" t="s">
        <v>275</v>
      </c>
      <c r="B39" s="67">
        <v>10400787</v>
      </c>
      <c r="C39" s="70">
        <v>10</v>
      </c>
    </row>
    <row r="40" spans="1:3" ht="15.75" thickBot="1" x14ac:dyDescent="0.3">
      <c r="A40" s="61"/>
      <c r="B40" s="61"/>
      <c r="C40" s="61"/>
    </row>
    <row r="41" spans="1:3" ht="15.75" thickBot="1" x14ac:dyDescent="0.3">
      <c r="A41" s="61"/>
      <c r="B41" s="61"/>
      <c r="C41" s="61"/>
    </row>
    <row r="42" spans="1:3" ht="15.75" thickBot="1" x14ac:dyDescent="0.3">
      <c r="A42" s="61"/>
      <c r="B42" s="61"/>
      <c r="C42" s="61"/>
    </row>
    <row r="43" spans="1:3" ht="15.75" thickBot="1" x14ac:dyDescent="0.3">
      <c r="A43" s="61"/>
      <c r="B43" s="61"/>
      <c r="C43" s="61"/>
    </row>
    <row r="44" spans="1:3" ht="15.75" thickBot="1" x14ac:dyDescent="0.3">
      <c r="A44" s="61"/>
      <c r="B44" s="61"/>
      <c r="C44" s="61"/>
    </row>
    <row r="45" spans="1:3" ht="15.75" thickBot="1" x14ac:dyDescent="0.3">
      <c r="A45" s="61"/>
      <c r="B45" s="61"/>
      <c r="C45" s="61"/>
    </row>
    <row r="46" spans="1:3" ht="15.75" thickBot="1" x14ac:dyDescent="0.3">
      <c r="A46" s="61"/>
      <c r="B46" s="61"/>
      <c r="C46" s="61"/>
    </row>
    <row r="47" spans="1:3" ht="15.75" thickBot="1" x14ac:dyDescent="0.3">
      <c r="A47" s="61"/>
      <c r="B47" s="61"/>
      <c r="C47" s="61"/>
    </row>
    <row r="48" spans="1:3" ht="15.75" thickBot="1" x14ac:dyDescent="0.3">
      <c r="A48" s="61"/>
      <c r="B48" s="61"/>
      <c r="C48" s="61"/>
    </row>
    <row r="49" spans="1:3" ht="15.75" thickBot="1" x14ac:dyDescent="0.3">
      <c r="A49" s="61"/>
      <c r="B49" s="61"/>
      <c r="C49" s="61"/>
    </row>
    <row r="50" spans="1:3" ht="15.75" thickBot="1" x14ac:dyDescent="0.3">
      <c r="A50" s="61"/>
      <c r="B50" s="61"/>
      <c r="C50" s="61"/>
    </row>
    <row r="51" spans="1:3" ht="15.75" thickBot="1" x14ac:dyDescent="0.3">
      <c r="A51" s="61"/>
      <c r="B51" s="61"/>
      <c r="C51" s="61"/>
    </row>
    <row r="52" spans="1:3" ht="15.75" thickBot="1" x14ac:dyDescent="0.3">
      <c r="A52" s="61"/>
      <c r="B52" s="61"/>
      <c r="C52" s="61"/>
    </row>
    <row r="53" spans="1:3" ht="15.75" thickBot="1" x14ac:dyDescent="0.3">
      <c r="A53" s="61"/>
      <c r="B53" s="61"/>
      <c r="C53" s="61"/>
    </row>
    <row r="54" spans="1:3" ht="15.75" thickBot="1" x14ac:dyDescent="0.3">
      <c r="A54" s="61"/>
      <c r="B54" s="61"/>
      <c r="C54" s="61"/>
    </row>
    <row r="55" spans="1:3" ht="15.75" thickBot="1" x14ac:dyDescent="0.3">
      <c r="A55" s="61"/>
      <c r="B55" s="61"/>
      <c r="C55" s="61"/>
    </row>
    <row r="56" spans="1:3" ht="15.75" thickBot="1" x14ac:dyDescent="0.3">
      <c r="A56" s="61"/>
      <c r="B56" s="61"/>
      <c r="C56" s="61"/>
    </row>
    <row r="57" spans="1:3" ht="15.75" thickBot="1" x14ac:dyDescent="0.3">
      <c r="A57" s="61"/>
      <c r="B57" s="61"/>
      <c r="C57" s="61"/>
    </row>
    <row r="58" spans="1:3" ht="15.75" thickBot="1" x14ac:dyDescent="0.3">
      <c r="A58" s="61"/>
      <c r="B58" s="61"/>
      <c r="C58" s="61"/>
    </row>
    <row r="59" spans="1:3" ht="15.75" thickBot="1" x14ac:dyDescent="0.3">
      <c r="A59" s="61"/>
      <c r="B59" s="61"/>
      <c r="C59" s="61"/>
    </row>
    <row r="60" spans="1:3" ht="15.75" thickBot="1" x14ac:dyDescent="0.3">
      <c r="A60" s="61"/>
      <c r="B60" s="61"/>
      <c r="C60" s="61"/>
    </row>
    <row r="61" spans="1:3" ht="15.75" thickBot="1" x14ac:dyDescent="0.3">
      <c r="A61" s="61"/>
      <c r="B61" s="61"/>
      <c r="C61" s="61"/>
    </row>
    <row r="62" spans="1:3" ht="15.75" thickBot="1" x14ac:dyDescent="0.3">
      <c r="A62" s="61"/>
      <c r="B62" s="61"/>
      <c r="C62" s="61"/>
    </row>
    <row r="63" spans="1:3" ht="15.75" thickBot="1" x14ac:dyDescent="0.3">
      <c r="A63" s="61"/>
      <c r="B63" s="61"/>
      <c r="C63" s="61"/>
    </row>
    <row r="64" spans="1:3" ht="15.75" thickBot="1" x14ac:dyDescent="0.3">
      <c r="A64" s="61"/>
      <c r="B64" s="61"/>
      <c r="C64" s="61"/>
    </row>
    <row r="65" spans="1:3" ht="15.75" thickBot="1" x14ac:dyDescent="0.3">
      <c r="A65" s="61"/>
      <c r="B65" s="61"/>
      <c r="C65" s="61"/>
    </row>
    <row r="66" spans="1:3" ht="15.75" thickBot="1" x14ac:dyDescent="0.3">
      <c r="A66" s="61"/>
      <c r="B66" s="61"/>
      <c r="C66" s="61"/>
    </row>
    <row r="67" spans="1:3" ht="15.75" thickBot="1" x14ac:dyDescent="0.3">
      <c r="A67" s="61"/>
      <c r="B67" s="61"/>
      <c r="C67" s="61"/>
    </row>
    <row r="68" spans="1:3" ht="15.75" thickBot="1" x14ac:dyDescent="0.3">
      <c r="A68" s="61"/>
      <c r="B68" s="61"/>
      <c r="C68" s="61"/>
    </row>
    <row r="69" spans="1:3" ht="15.75" thickBot="1" x14ac:dyDescent="0.3">
      <c r="A69" s="61"/>
      <c r="B69" s="61"/>
      <c r="C69" s="61"/>
    </row>
    <row r="70" spans="1:3" ht="15.75" thickBot="1" x14ac:dyDescent="0.3">
      <c r="A70" s="61"/>
      <c r="B70" s="61"/>
      <c r="C70" s="61"/>
    </row>
    <row r="71" spans="1:3" ht="15.75" thickBot="1" x14ac:dyDescent="0.3">
      <c r="A71" s="61"/>
      <c r="B71" s="61"/>
      <c r="C71" s="61"/>
    </row>
    <row r="72" spans="1:3" ht="15.75" thickBot="1" x14ac:dyDescent="0.3">
      <c r="A72" s="61"/>
      <c r="B72" s="61"/>
      <c r="C72" s="61"/>
    </row>
    <row r="73" spans="1:3" ht="15.75" thickBot="1" x14ac:dyDescent="0.3">
      <c r="A73" s="61"/>
      <c r="B73" s="61"/>
      <c r="C73" s="61"/>
    </row>
    <row r="74" spans="1:3" ht="15.75" thickBot="1" x14ac:dyDescent="0.3">
      <c r="A74" s="61"/>
      <c r="B74" s="61"/>
      <c r="C74" s="61"/>
    </row>
    <row r="75" spans="1:3" ht="15.75" thickBot="1" x14ac:dyDescent="0.3">
      <c r="A75" s="61"/>
      <c r="B75" s="61"/>
      <c r="C75" s="61"/>
    </row>
    <row r="76" spans="1:3" ht="15.75" thickBot="1" x14ac:dyDescent="0.3">
      <c r="A76" s="61"/>
      <c r="B76" s="61"/>
      <c r="C76" s="61"/>
    </row>
    <row r="77" spans="1:3" ht="15.75" thickBot="1" x14ac:dyDescent="0.3">
      <c r="A77" s="61"/>
      <c r="B77" s="61"/>
      <c r="C77" s="61"/>
    </row>
    <row r="78" spans="1:3" ht="15.75" thickBot="1" x14ac:dyDescent="0.3">
      <c r="A78" s="61"/>
      <c r="B78" s="61"/>
      <c r="C78" s="61"/>
    </row>
    <row r="79" spans="1:3" ht="15.75" thickBot="1" x14ac:dyDescent="0.3">
      <c r="A79" s="61"/>
      <c r="B79" s="61"/>
      <c r="C79" s="61"/>
    </row>
    <row r="80" spans="1:3" ht="15.75" thickBot="1" x14ac:dyDescent="0.3">
      <c r="A80" s="61"/>
      <c r="B80" s="61"/>
      <c r="C80" s="61"/>
    </row>
    <row r="81" spans="1:3" ht="15.75" thickBot="1" x14ac:dyDescent="0.3">
      <c r="A81" s="61"/>
      <c r="B81" s="61"/>
      <c r="C81" s="61"/>
    </row>
    <row r="82" spans="1:3" ht="15.75" thickBot="1" x14ac:dyDescent="0.3">
      <c r="A82" s="61"/>
      <c r="B82" s="61"/>
      <c r="C82" s="61"/>
    </row>
    <row r="83" spans="1:3" ht="15.75" thickBot="1" x14ac:dyDescent="0.3">
      <c r="A83" s="61"/>
      <c r="B83" s="61"/>
      <c r="C83" s="61"/>
    </row>
    <row r="84" spans="1:3" ht="15.75" thickBot="1" x14ac:dyDescent="0.3">
      <c r="A84" s="61"/>
      <c r="B84" s="61"/>
      <c r="C84" s="61"/>
    </row>
    <row r="85" spans="1:3" ht="15.75" thickBot="1" x14ac:dyDescent="0.3">
      <c r="A85" s="61"/>
      <c r="B85" s="61"/>
      <c r="C85" s="61"/>
    </row>
    <row r="86" spans="1:3" ht="15.75" thickBot="1" x14ac:dyDescent="0.3">
      <c r="A86" s="61"/>
      <c r="B86" s="61"/>
      <c r="C86" s="61"/>
    </row>
    <row r="87" spans="1:3" ht="15.75" thickBot="1" x14ac:dyDescent="0.3">
      <c r="A87" s="61"/>
      <c r="B87" s="61"/>
      <c r="C87" s="61"/>
    </row>
    <row r="88" spans="1:3" ht="15.75" thickBot="1" x14ac:dyDescent="0.3">
      <c r="A88" s="61"/>
      <c r="B88" s="61"/>
      <c r="C88" s="61"/>
    </row>
    <row r="89" spans="1:3" ht="15.75" thickBot="1" x14ac:dyDescent="0.3">
      <c r="A89" s="61"/>
      <c r="B89" s="61"/>
      <c r="C89" s="61"/>
    </row>
    <row r="90" spans="1:3" ht="15.75" thickBot="1" x14ac:dyDescent="0.3">
      <c r="A90" s="61"/>
      <c r="B90" s="61"/>
      <c r="C90" s="61"/>
    </row>
    <row r="91" spans="1:3" ht="15.75" thickBot="1" x14ac:dyDescent="0.3">
      <c r="A91" s="61"/>
      <c r="B91" s="61"/>
      <c r="C91" s="61"/>
    </row>
    <row r="92" spans="1:3" ht="15.75" thickBot="1" x14ac:dyDescent="0.3">
      <c r="A92" s="61"/>
      <c r="B92" s="61"/>
      <c r="C92" s="61"/>
    </row>
    <row r="93" spans="1:3" ht="15.75" thickBot="1" x14ac:dyDescent="0.3">
      <c r="A93" s="61"/>
      <c r="B93" s="61"/>
      <c r="C93" s="61"/>
    </row>
    <row r="94" spans="1:3" ht="15.75" thickBot="1" x14ac:dyDescent="0.3">
      <c r="A94" s="61"/>
      <c r="B94" s="61"/>
      <c r="C94" s="61"/>
    </row>
    <row r="95" spans="1:3" ht="15.75" thickBot="1" x14ac:dyDescent="0.3">
      <c r="A95" s="61"/>
      <c r="B95" s="61"/>
      <c r="C95" s="61"/>
    </row>
    <row r="96" spans="1:3" ht="15.75" thickBot="1" x14ac:dyDescent="0.3">
      <c r="A96" s="61"/>
      <c r="B96" s="61"/>
      <c r="C96" s="61"/>
    </row>
    <row r="97" spans="1:3" ht="15.75" thickBot="1" x14ac:dyDescent="0.3">
      <c r="A97" s="61"/>
      <c r="B97" s="61"/>
      <c r="C97" s="61"/>
    </row>
    <row r="98" spans="1:3" ht="15.75" thickBot="1" x14ac:dyDescent="0.3">
      <c r="A98" s="61"/>
      <c r="B98" s="61"/>
      <c r="C98" s="61"/>
    </row>
    <row r="99" spans="1:3" ht="15.75" thickBot="1" x14ac:dyDescent="0.3">
      <c r="A99" s="61"/>
      <c r="B99" s="61"/>
      <c r="C99" s="61"/>
    </row>
    <row r="100" spans="1:3" ht="15.75" thickBot="1" x14ac:dyDescent="0.3">
      <c r="A100" s="61"/>
      <c r="B100" s="61"/>
      <c r="C100" s="61"/>
    </row>
    <row r="101" spans="1:3" ht="15.75" thickBot="1" x14ac:dyDescent="0.3">
      <c r="A101" s="61"/>
      <c r="B101" s="61"/>
      <c r="C101" s="61"/>
    </row>
    <row r="102" spans="1:3" ht="15.75" thickBot="1" x14ac:dyDescent="0.3">
      <c r="A102" s="61"/>
      <c r="B102" s="61"/>
      <c r="C102" s="61"/>
    </row>
    <row r="103" spans="1:3" ht="15.75" thickBot="1" x14ac:dyDescent="0.3">
      <c r="A103" s="61"/>
      <c r="B103" s="61"/>
      <c r="C103" s="61"/>
    </row>
    <row r="104" spans="1:3" ht="15.75" thickBot="1" x14ac:dyDescent="0.3">
      <c r="A104" s="61"/>
      <c r="B104" s="61"/>
      <c r="C104" s="61"/>
    </row>
    <row r="105" spans="1:3" ht="15.75" thickBot="1" x14ac:dyDescent="0.3">
      <c r="A105" s="61"/>
      <c r="B105" s="61"/>
      <c r="C105" s="61"/>
    </row>
    <row r="106" spans="1:3" ht="15.75" thickBot="1" x14ac:dyDescent="0.3">
      <c r="A106" s="61"/>
      <c r="B106" s="61"/>
      <c r="C106" s="61"/>
    </row>
    <row r="107" spans="1:3" ht="15.75" thickBot="1" x14ac:dyDescent="0.3">
      <c r="A107" s="61"/>
      <c r="B107" s="61"/>
      <c r="C107" s="61"/>
    </row>
    <row r="108" spans="1:3" ht="15.75" thickBot="1" x14ac:dyDescent="0.3">
      <c r="A108" s="61"/>
      <c r="B108" s="61"/>
      <c r="C108" s="61"/>
    </row>
    <row r="109" spans="1:3" ht="15.75" thickBot="1" x14ac:dyDescent="0.3">
      <c r="A109" s="61"/>
      <c r="B109" s="61"/>
      <c r="C109" s="61"/>
    </row>
    <row r="110" spans="1:3" ht="15.75" thickBot="1" x14ac:dyDescent="0.3">
      <c r="A110" s="61"/>
      <c r="B110" s="61"/>
      <c r="C110" s="61"/>
    </row>
    <row r="111" spans="1:3" ht="15.75" thickBot="1" x14ac:dyDescent="0.3">
      <c r="A111" s="61"/>
      <c r="B111" s="61"/>
      <c r="C111" s="61"/>
    </row>
    <row r="112" spans="1:3" ht="15.75" thickBot="1" x14ac:dyDescent="0.3">
      <c r="A112" s="61"/>
      <c r="B112" s="61"/>
      <c r="C112" s="61"/>
    </row>
    <row r="113" spans="1:3" ht="15.75" thickBot="1" x14ac:dyDescent="0.3">
      <c r="A113" s="61"/>
      <c r="B113" s="61"/>
      <c r="C113" s="61"/>
    </row>
    <row r="114" spans="1:3" ht="15.75" thickBot="1" x14ac:dyDescent="0.3">
      <c r="A114" s="61"/>
      <c r="B114" s="61"/>
      <c r="C114" s="61"/>
    </row>
    <row r="115" spans="1:3" ht="15.75" thickBot="1" x14ac:dyDescent="0.3">
      <c r="A115" s="61"/>
      <c r="B115" s="61"/>
      <c r="C115" s="61"/>
    </row>
    <row r="116" spans="1:3" ht="15.75" thickBot="1" x14ac:dyDescent="0.3">
      <c r="A116" s="61"/>
      <c r="B116" s="61"/>
      <c r="C116" s="61"/>
    </row>
    <row r="117" spans="1:3" ht="15.75" thickBot="1" x14ac:dyDescent="0.3">
      <c r="A117" s="61"/>
      <c r="B117" s="61"/>
      <c r="C117" s="61"/>
    </row>
    <row r="118" spans="1:3" ht="15.75" thickBot="1" x14ac:dyDescent="0.3">
      <c r="A118" s="61"/>
      <c r="B118" s="61"/>
      <c r="C118" s="61"/>
    </row>
    <row r="119" spans="1:3" ht="15.75" thickBot="1" x14ac:dyDescent="0.3">
      <c r="A119" s="61"/>
      <c r="B119" s="61"/>
      <c r="C119" s="61"/>
    </row>
    <row r="120" spans="1:3" ht="15.75" thickBot="1" x14ac:dyDescent="0.3">
      <c r="A120" s="61"/>
      <c r="B120" s="61"/>
      <c r="C120" s="61"/>
    </row>
    <row r="121" spans="1:3" ht="15.75" thickBot="1" x14ac:dyDescent="0.3">
      <c r="A121" s="61"/>
      <c r="B121" s="61"/>
      <c r="C121" s="61"/>
    </row>
    <row r="122" spans="1:3" ht="15.75" thickBot="1" x14ac:dyDescent="0.3">
      <c r="A122" s="61"/>
      <c r="B122" s="61"/>
      <c r="C122" s="61"/>
    </row>
    <row r="123" spans="1:3" ht="15.75" thickBot="1" x14ac:dyDescent="0.3">
      <c r="A123" s="61"/>
      <c r="B123" s="61"/>
      <c r="C123" s="61"/>
    </row>
    <row r="124" spans="1:3" ht="15.75" thickBot="1" x14ac:dyDescent="0.3">
      <c r="A124" s="61"/>
      <c r="B124" s="61"/>
      <c r="C124" s="61"/>
    </row>
    <row r="125" spans="1:3" ht="15.75" thickBot="1" x14ac:dyDescent="0.3">
      <c r="A125" s="61"/>
      <c r="B125" s="61"/>
      <c r="C125" s="61"/>
    </row>
    <row r="126" spans="1:3" ht="15.75" thickBot="1" x14ac:dyDescent="0.3">
      <c r="A126" s="61"/>
      <c r="B126" s="61"/>
      <c r="C126" s="61"/>
    </row>
    <row r="127" spans="1:3" ht="15.75" thickBot="1" x14ac:dyDescent="0.3">
      <c r="A127" s="61"/>
      <c r="B127" s="61"/>
      <c r="C127" s="61"/>
    </row>
    <row r="128" spans="1:3" ht="15.75" thickBot="1" x14ac:dyDescent="0.3">
      <c r="A128" s="61"/>
      <c r="B128" s="61"/>
      <c r="C128" s="61"/>
    </row>
    <row r="129" spans="1:3" ht="15.75" thickBot="1" x14ac:dyDescent="0.3">
      <c r="A129" s="61"/>
      <c r="B129" s="61"/>
      <c r="C129" s="61"/>
    </row>
    <row r="130" spans="1:3" ht="15.75" thickBot="1" x14ac:dyDescent="0.3">
      <c r="A130" s="61"/>
      <c r="B130" s="61"/>
      <c r="C130" s="61"/>
    </row>
    <row r="131" spans="1:3" ht="15.75" thickBot="1" x14ac:dyDescent="0.3">
      <c r="A131" s="61"/>
      <c r="B131" s="61"/>
      <c r="C131" s="61"/>
    </row>
    <row r="132" spans="1:3" ht="15.75" thickBot="1" x14ac:dyDescent="0.3">
      <c r="A132" s="61"/>
      <c r="B132" s="61"/>
      <c r="C132" s="61"/>
    </row>
    <row r="133" spans="1:3" ht="15.75" thickBot="1" x14ac:dyDescent="0.3">
      <c r="A133" s="61"/>
      <c r="B133" s="61"/>
      <c r="C133" s="61"/>
    </row>
    <row r="134" spans="1:3" ht="15.75" thickBot="1" x14ac:dyDescent="0.3">
      <c r="A134" s="61"/>
      <c r="B134" s="61"/>
      <c r="C134" s="61"/>
    </row>
    <row r="135" spans="1:3" ht="15.75" thickBot="1" x14ac:dyDescent="0.3">
      <c r="A135" s="61"/>
      <c r="B135" s="61"/>
      <c r="C135" s="61"/>
    </row>
    <row r="136" spans="1:3" ht="15.75" thickBot="1" x14ac:dyDescent="0.3">
      <c r="A136" s="61"/>
      <c r="B136" s="61"/>
      <c r="C136" s="61"/>
    </row>
    <row r="137" spans="1:3" ht="15.75" thickBot="1" x14ac:dyDescent="0.3">
      <c r="A137" s="61"/>
      <c r="B137" s="61"/>
      <c r="C137" s="61"/>
    </row>
    <row r="138" spans="1:3" ht="15.75" thickBot="1" x14ac:dyDescent="0.3">
      <c r="A138" s="61"/>
      <c r="B138" s="61"/>
      <c r="C138" s="61"/>
    </row>
    <row r="139" spans="1:3" ht="15.75" thickBot="1" x14ac:dyDescent="0.3">
      <c r="A139" s="61"/>
      <c r="B139" s="61"/>
      <c r="C139" s="61"/>
    </row>
  </sheetData>
  <autoFilter ref="A1:C139" xr:uid="{28049BA4-10AA-45AF-87A7-2A043454F7E2}">
    <sortState xmlns:xlrd2="http://schemas.microsoft.com/office/spreadsheetml/2017/richdata2" ref="A2:C139">
      <sortCondition ref="A1:A139"/>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
  <sheetViews>
    <sheetView workbookViewId="0">
      <selection activeCell="G17" sqref="G17"/>
    </sheetView>
  </sheetViews>
  <sheetFormatPr defaultRowHeight="15" x14ac:dyDescent="0.25"/>
  <cols>
    <col min="1" max="1" width="11.5703125" bestFit="1" customWidth="1"/>
    <col min="2" max="2" width="35.5703125" bestFit="1" customWidth="1"/>
    <col min="3" max="3" width="10.28515625" style="12" hidden="1" customWidth="1"/>
    <col min="4" max="4" width="10.28515625" style="10" customWidth="1"/>
    <col min="5" max="5" width="9.140625" hidden="1" customWidth="1"/>
    <col min="6" max="6" width="0" style="3" hidden="1" customWidth="1"/>
    <col min="7" max="8" width="10.28515625" style="10" customWidth="1"/>
    <col min="9" max="9" width="9" style="10" customWidth="1"/>
    <col min="10" max="10" width="9.140625" style="3" hidden="1" customWidth="1"/>
    <col min="11" max="11" width="9" style="10" customWidth="1"/>
    <col min="12" max="14" width="9.140625" style="3" customWidth="1"/>
    <col min="15" max="15" width="9.140625" style="3" hidden="1" customWidth="1"/>
    <col min="16" max="16" width="9.140625" style="3" customWidth="1"/>
    <col min="17" max="17" width="9.140625" style="4" customWidth="1"/>
    <col min="19" max="19" width="9.140625" style="12"/>
    <col min="20" max="20" width="9.140625" style="4"/>
  </cols>
  <sheetData>
    <row r="1" spans="1:21" ht="15.75" x14ac:dyDescent="0.25">
      <c r="A1" s="29" t="s">
        <v>0</v>
      </c>
      <c r="B1" s="29" t="s">
        <v>1</v>
      </c>
      <c r="C1" s="30" t="s">
        <v>222</v>
      </c>
      <c r="D1" s="36" t="s">
        <v>222</v>
      </c>
      <c r="E1" s="37" t="s">
        <v>2</v>
      </c>
      <c r="F1" s="38" t="s">
        <v>3</v>
      </c>
      <c r="G1" s="36" t="s">
        <v>226</v>
      </c>
      <c r="H1" s="48" t="s">
        <v>227</v>
      </c>
      <c r="I1" s="31" t="s">
        <v>3</v>
      </c>
      <c r="J1" s="32" t="s">
        <v>4</v>
      </c>
      <c r="K1" s="31" t="s">
        <v>4</v>
      </c>
      <c r="L1" s="32" t="s">
        <v>5</v>
      </c>
      <c r="M1" s="32" t="s">
        <v>6</v>
      </c>
      <c r="N1" s="32" t="s">
        <v>225</v>
      </c>
      <c r="O1" s="32" t="s">
        <v>7</v>
      </c>
      <c r="P1" s="32" t="s">
        <v>7</v>
      </c>
      <c r="Q1" s="33" t="s">
        <v>224</v>
      </c>
      <c r="R1" s="32" t="s">
        <v>8</v>
      </c>
      <c r="S1" s="32" t="s">
        <v>8</v>
      </c>
      <c r="T1" s="33" t="s">
        <v>223</v>
      </c>
    </row>
    <row r="2" spans="1:21" x14ac:dyDescent="0.25">
      <c r="A2" s="1" t="s">
        <v>16</v>
      </c>
      <c r="B2" s="1" t="s">
        <v>17</v>
      </c>
      <c r="C2" s="12">
        <v>12</v>
      </c>
      <c r="D2" s="39">
        <f>MIN(10,C2)</f>
        <v>10</v>
      </c>
      <c r="E2" s="40" t="s">
        <v>18</v>
      </c>
      <c r="F2" s="41" t="s">
        <v>143</v>
      </c>
      <c r="G2" s="39">
        <f t="shared" ref="G2:G19" si="0">SUM(I2,N2,P2,S2)/4</f>
        <v>9.5</v>
      </c>
      <c r="H2" s="49">
        <f>0.7*D2+0.3*G2</f>
        <v>9.85</v>
      </c>
      <c r="I2" s="11">
        <v>10</v>
      </c>
      <c r="J2" s="6" t="s">
        <v>136</v>
      </c>
      <c r="K2" s="34">
        <v>2</v>
      </c>
      <c r="L2" s="34">
        <v>3</v>
      </c>
      <c r="M2" s="34">
        <v>5</v>
      </c>
      <c r="N2" s="27">
        <f>SUM(K2:M2)</f>
        <v>10</v>
      </c>
      <c r="O2" s="6" t="s">
        <v>171</v>
      </c>
      <c r="P2" s="27">
        <v>8</v>
      </c>
      <c r="Q2" s="7" t="s">
        <v>177</v>
      </c>
      <c r="R2" s="2" t="s">
        <v>190</v>
      </c>
      <c r="S2" s="11">
        <v>10</v>
      </c>
      <c r="T2" s="14" t="s">
        <v>192</v>
      </c>
    </row>
    <row r="3" spans="1:21" x14ac:dyDescent="0.25">
      <c r="A3" s="1" t="s">
        <v>16</v>
      </c>
      <c r="B3" s="1" t="s">
        <v>43</v>
      </c>
      <c r="C3" s="12">
        <v>6</v>
      </c>
      <c r="D3" s="39">
        <f t="shared" ref="D3:D46" si="1">MIN(10,C3)</f>
        <v>6</v>
      </c>
      <c r="E3" s="40" t="s">
        <v>44</v>
      </c>
      <c r="F3" s="41" t="s">
        <v>143</v>
      </c>
      <c r="G3" s="39">
        <f t="shared" si="0"/>
        <v>9.5</v>
      </c>
      <c r="H3" s="49">
        <f t="shared" ref="H3:H46" si="2">0.7*D3+0.3*G3</f>
        <v>7.0499999999999989</v>
      </c>
      <c r="I3" s="11">
        <v>10</v>
      </c>
      <c r="J3" s="6" t="s">
        <v>154</v>
      </c>
      <c r="K3" s="34">
        <v>2</v>
      </c>
      <c r="L3" s="34">
        <v>3</v>
      </c>
      <c r="M3" s="34">
        <v>5</v>
      </c>
      <c r="N3" s="27">
        <f t="shared" ref="N3:N46" si="3">SUM(K3:M3)</f>
        <v>10</v>
      </c>
      <c r="O3" s="6" t="s">
        <v>171</v>
      </c>
      <c r="P3" s="27">
        <v>8</v>
      </c>
      <c r="R3" s="2" t="s">
        <v>190</v>
      </c>
      <c r="S3" s="11">
        <v>10</v>
      </c>
    </row>
    <row r="4" spans="1:21" x14ac:dyDescent="0.25">
      <c r="A4" s="1" t="s">
        <v>25</v>
      </c>
      <c r="B4" s="1" t="s">
        <v>26</v>
      </c>
      <c r="C4" s="12">
        <v>4</v>
      </c>
      <c r="D4" s="39">
        <f t="shared" si="1"/>
        <v>4</v>
      </c>
      <c r="E4" s="40" t="s">
        <v>27</v>
      </c>
      <c r="F4" s="41" t="s">
        <v>136</v>
      </c>
      <c r="G4" s="39">
        <f t="shared" si="0"/>
        <v>6.05</v>
      </c>
      <c r="H4" s="49">
        <f t="shared" si="2"/>
        <v>4.6150000000000002</v>
      </c>
      <c r="I4" s="11">
        <v>4.2</v>
      </c>
      <c r="J4" s="6" t="s">
        <v>137</v>
      </c>
      <c r="K4" s="34">
        <v>2</v>
      </c>
      <c r="L4" s="34">
        <v>3</v>
      </c>
      <c r="M4" s="34">
        <v>5</v>
      </c>
      <c r="N4" s="27">
        <f t="shared" si="3"/>
        <v>10</v>
      </c>
      <c r="O4" s="6"/>
      <c r="P4" s="11" t="s">
        <v>12</v>
      </c>
      <c r="R4" s="2" t="s">
        <v>191</v>
      </c>
      <c r="S4" s="11">
        <v>10</v>
      </c>
      <c r="T4" s="14" t="s">
        <v>193</v>
      </c>
    </row>
    <row r="5" spans="1:21" x14ac:dyDescent="0.25">
      <c r="A5" s="16" t="s">
        <v>54</v>
      </c>
      <c r="B5" s="16" t="s">
        <v>55</v>
      </c>
      <c r="C5" s="22">
        <v>5</v>
      </c>
      <c r="D5" s="42">
        <f t="shared" si="1"/>
        <v>5</v>
      </c>
      <c r="E5" s="43" t="s">
        <v>56</v>
      </c>
      <c r="F5" s="44" t="s">
        <v>137</v>
      </c>
      <c r="G5" s="42">
        <f t="shared" si="0"/>
        <v>7.5</v>
      </c>
      <c r="H5" s="50">
        <f t="shared" si="2"/>
        <v>5.75</v>
      </c>
      <c r="I5" s="26">
        <v>10</v>
      </c>
      <c r="J5" s="17" t="s">
        <v>139</v>
      </c>
      <c r="K5" s="35">
        <v>2</v>
      </c>
      <c r="L5" s="35">
        <v>3</v>
      </c>
      <c r="M5" s="35">
        <v>5</v>
      </c>
      <c r="N5" s="28">
        <f t="shared" si="3"/>
        <v>10</v>
      </c>
      <c r="O5" s="17"/>
      <c r="P5" s="26" t="s">
        <v>12</v>
      </c>
      <c r="Q5" s="20"/>
      <c r="R5" s="18" t="s">
        <v>194</v>
      </c>
      <c r="S5" s="26">
        <v>10</v>
      </c>
      <c r="T5" s="19" t="s">
        <v>195</v>
      </c>
    </row>
    <row r="6" spans="1:21" x14ac:dyDescent="0.25">
      <c r="A6" s="1" t="s">
        <v>96</v>
      </c>
      <c r="B6" s="1" t="s">
        <v>97</v>
      </c>
      <c r="C6" s="12">
        <v>5</v>
      </c>
      <c r="D6" s="39">
        <f t="shared" si="1"/>
        <v>5</v>
      </c>
      <c r="E6" s="40" t="s">
        <v>98</v>
      </c>
      <c r="F6" s="41" t="s">
        <v>140</v>
      </c>
      <c r="G6" s="39">
        <f t="shared" si="0"/>
        <v>9.1999999999999993</v>
      </c>
      <c r="H6" s="49">
        <f t="shared" si="2"/>
        <v>6.26</v>
      </c>
      <c r="I6" s="11">
        <v>6.8</v>
      </c>
      <c r="J6" s="6" t="s">
        <v>153</v>
      </c>
      <c r="K6" s="34">
        <v>2</v>
      </c>
      <c r="L6" s="34">
        <v>3</v>
      </c>
      <c r="M6" s="34">
        <v>5</v>
      </c>
      <c r="N6" s="27">
        <f t="shared" si="3"/>
        <v>10</v>
      </c>
      <c r="O6" s="6" t="s">
        <v>153</v>
      </c>
      <c r="P6" s="27">
        <v>10</v>
      </c>
      <c r="Q6" s="8" t="s">
        <v>165</v>
      </c>
      <c r="R6" s="2" t="s">
        <v>199</v>
      </c>
      <c r="S6" s="11">
        <v>10</v>
      </c>
      <c r="T6" s="14" t="s">
        <v>200</v>
      </c>
    </row>
    <row r="7" spans="1:21" x14ac:dyDescent="0.25">
      <c r="A7" s="1" t="s">
        <v>124</v>
      </c>
      <c r="B7" s="1" t="s">
        <v>125</v>
      </c>
      <c r="C7" s="12">
        <v>5</v>
      </c>
      <c r="D7" s="39">
        <f t="shared" si="1"/>
        <v>5</v>
      </c>
      <c r="E7" s="40" t="s">
        <v>126</v>
      </c>
      <c r="F7" s="45" t="s">
        <v>152</v>
      </c>
      <c r="G7" s="39">
        <f t="shared" si="0"/>
        <v>9.75</v>
      </c>
      <c r="H7" s="49">
        <f t="shared" si="2"/>
        <v>6.4249999999999998</v>
      </c>
      <c r="I7" s="11">
        <v>10</v>
      </c>
      <c r="J7" s="6" t="s">
        <v>158</v>
      </c>
      <c r="K7" s="34">
        <v>2</v>
      </c>
      <c r="L7" s="34">
        <v>3</v>
      </c>
      <c r="M7" s="34">
        <v>5</v>
      </c>
      <c r="N7" s="27">
        <f t="shared" si="3"/>
        <v>10</v>
      </c>
      <c r="O7" s="6" t="s">
        <v>174</v>
      </c>
      <c r="P7" s="27">
        <v>10</v>
      </c>
      <c r="R7" s="2" t="s">
        <v>196</v>
      </c>
      <c r="S7" s="11">
        <v>9</v>
      </c>
      <c r="T7" s="14" t="s">
        <v>197</v>
      </c>
    </row>
    <row r="8" spans="1:21" x14ac:dyDescent="0.25">
      <c r="A8" s="1" t="s">
        <v>85</v>
      </c>
      <c r="B8" s="1" t="s">
        <v>86</v>
      </c>
      <c r="C8" s="12">
        <v>10</v>
      </c>
      <c r="D8" s="39">
        <f t="shared" si="1"/>
        <v>10</v>
      </c>
      <c r="E8" s="40" t="s">
        <v>87</v>
      </c>
      <c r="F8" s="45" t="s">
        <v>148</v>
      </c>
      <c r="G8" s="39">
        <f t="shared" si="0"/>
        <v>9.75</v>
      </c>
      <c r="H8" s="49">
        <f t="shared" si="2"/>
        <v>9.9250000000000007</v>
      </c>
      <c r="I8" s="11">
        <v>10</v>
      </c>
      <c r="J8" s="6" t="s">
        <v>161</v>
      </c>
      <c r="K8" s="34">
        <v>2</v>
      </c>
      <c r="L8" s="34">
        <v>3</v>
      </c>
      <c r="M8" s="34">
        <v>5</v>
      </c>
      <c r="N8" s="27">
        <f t="shared" si="3"/>
        <v>10</v>
      </c>
      <c r="O8" s="6" t="s">
        <v>184</v>
      </c>
      <c r="P8" s="27">
        <v>9</v>
      </c>
      <c r="R8" s="2" t="s">
        <v>215</v>
      </c>
      <c r="S8" s="11">
        <v>10</v>
      </c>
      <c r="T8"/>
    </row>
    <row r="9" spans="1:21" x14ac:dyDescent="0.25">
      <c r="A9" s="1" t="s">
        <v>66</v>
      </c>
      <c r="B9" s="1" t="s">
        <v>67</v>
      </c>
      <c r="C9" s="12">
        <v>11</v>
      </c>
      <c r="D9" s="39">
        <f t="shared" si="1"/>
        <v>10</v>
      </c>
      <c r="E9" s="40" t="s">
        <v>68</v>
      </c>
      <c r="F9" s="41" t="s">
        <v>139</v>
      </c>
      <c r="G9" s="39">
        <f t="shared" si="0"/>
        <v>10</v>
      </c>
      <c r="H9" s="49">
        <f t="shared" si="2"/>
        <v>10</v>
      </c>
      <c r="I9" s="11">
        <v>10</v>
      </c>
      <c r="J9" s="6" t="s">
        <v>140</v>
      </c>
      <c r="K9" s="34">
        <v>2</v>
      </c>
      <c r="L9" s="34">
        <v>3</v>
      </c>
      <c r="M9" s="34">
        <v>5</v>
      </c>
      <c r="N9" s="27">
        <f t="shared" si="3"/>
        <v>10</v>
      </c>
      <c r="O9" s="6" t="s">
        <v>166</v>
      </c>
      <c r="P9" s="27">
        <v>10</v>
      </c>
      <c r="Q9" s="7" t="s">
        <v>167</v>
      </c>
      <c r="R9" s="2" t="s">
        <v>198</v>
      </c>
      <c r="S9" s="11">
        <v>10</v>
      </c>
      <c r="T9" s="15" t="s">
        <v>204</v>
      </c>
    </row>
    <row r="10" spans="1:21" x14ac:dyDescent="0.25">
      <c r="A10" s="16" t="s">
        <v>72</v>
      </c>
      <c r="B10" s="16" t="s">
        <v>73</v>
      </c>
      <c r="C10" s="22">
        <v>6</v>
      </c>
      <c r="D10" s="42">
        <f t="shared" si="1"/>
        <v>6</v>
      </c>
      <c r="E10" s="43" t="s">
        <v>74</v>
      </c>
      <c r="F10" s="44" t="s">
        <v>140</v>
      </c>
      <c r="G10" s="42">
        <f t="shared" si="0"/>
        <v>9.1999999999999993</v>
      </c>
      <c r="H10" s="50">
        <f t="shared" si="2"/>
        <v>6.9599999999999991</v>
      </c>
      <c r="I10" s="26">
        <v>6.8</v>
      </c>
      <c r="J10" s="17" t="s">
        <v>153</v>
      </c>
      <c r="K10" s="35">
        <v>2</v>
      </c>
      <c r="L10" s="35">
        <v>3</v>
      </c>
      <c r="M10" s="35">
        <v>5</v>
      </c>
      <c r="N10" s="28">
        <f t="shared" si="3"/>
        <v>10</v>
      </c>
      <c r="O10" s="17" t="s">
        <v>153</v>
      </c>
      <c r="P10" s="26">
        <v>10</v>
      </c>
      <c r="Q10" s="20"/>
      <c r="R10" s="18" t="s">
        <v>199</v>
      </c>
      <c r="S10" s="26">
        <v>10</v>
      </c>
      <c r="T10" s="21"/>
    </row>
    <row r="11" spans="1:21" x14ac:dyDescent="0.25">
      <c r="A11" s="1" t="s">
        <v>28</v>
      </c>
      <c r="B11" s="1" t="s">
        <v>29</v>
      </c>
      <c r="C11" s="12">
        <v>6</v>
      </c>
      <c r="D11" s="39">
        <f t="shared" si="1"/>
        <v>6</v>
      </c>
      <c r="E11" s="40" t="s">
        <v>30</v>
      </c>
      <c r="F11" s="41" t="s">
        <v>141</v>
      </c>
      <c r="G11" s="39">
        <f t="shared" si="0"/>
        <v>8.75</v>
      </c>
      <c r="H11" s="49">
        <f t="shared" si="2"/>
        <v>6.8249999999999993</v>
      </c>
      <c r="I11" s="11">
        <v>10</v>
      </c>
      <c r="J11" s="6" t="s">
        <v>141</v>
      </c>
      <c r="K11" s="34">
        <v>2</v>
      </c>
      <c r="L11" s="34">
        <v>3</v>
      </c>
      <c r="M11" s="34">
        <v>5</v>
      </c>
      <c r="N11" s="27">
        <f t="shared" si="3"/>
        <v>10</v>
      </c>
      <c r="O11" s="6" t="s">
        <v>168</v>
      </c>
      <c r="P11" s="27">
        <v>9</v>
      </c>
      <c r="Q11" s="7" t="s">
        <v>175</v>
      </c>
      <c r="R11" s="2" t="s">
        <v>201</v>
      </c>
      <c r="S11" s="11">
        <v>6</v>
      </c>
      <c r="T11" s="5" t="s">
        <v>202</v>
      </c>
    </row>
    <row r="12" spans="1:21" x14ac:dyDescent="0.25">
      <c r="A12" s="1" t="s">
        <v>101</v>
      </c>
      <c r="B12" s="1" t="s">
        <v>102</v>
      </c>
      <c r="D12" s="46">
        <v>0</v>
      </c>
      <c r="E12" s="40" t="s">
        <v>103</v>
      </c>
      <c r="F12" s="41" t="s">
        <v>142</v>
      </c>
      <c r="G12" s="39">
        <f t="shared" si="0"/>
        <v>8</v>
      </c>
      <c r="H12" s="49">
        <f t="shared" si="2"/>
        <v>2.4</v>
      </c>
      <c r="I12" s="11">
        <v>9</v>
      </c>
      <c r="J12" s="6" t="s">
        <v>142</v>
      </c>
      <c r="K12" s="34">
        <v>1</v>
      </c>
      <c r="L12" s="34">
        <v>3</v>
      </c>
      <c r="M12" s="34">
        <v>1</v>
      </c>
      <c r="N12" s="27">
        <f t="shared" si="3"/>
        <v>5</v>
      </c>
      <c r="O12" s="6" t="s">
        <v>169</v>
      </c>
      <c r="P12" s="27">
        <v>8</v>
      </c>
      <c r="Q12" s="7" t="s">
        <v>176</v>
      </c>
      <c r="R12" s="2" t="s">
        <v>203</v>
      </c>
      <c r="S12" s="11">
        <v>10</v>
      </c>
      <c r="T12" s="15" t="s">
        <v>205</v>
      </c>
    </row>
    <row r="13" spans="1:21" x14ac:dyDescent="0.25">
      <c r="A13" s="1" t="s">
        <v>104</v>
      </c>
      <c r="B13" s="1" t="s">
        <v>105</v>
      </c>
      <c r="C13" s="12">
        <v>2</v>
      </c>
      <c r="D13" s="39">
        <f t="shared" si="1"/>
        <v>2</v>
      </c>
      <c r="E13" s="40" t="s">
        <v>106</v>
      </c>
      <c r="F13" s="45" t="s">
        <v>151</v>
      </c>
      <c r="G13" s="39">
        <f t="shared" si="0"/>
        <v>10</v>
      </c>
      <c r="H13" s="49">
        <f t="shared" si="2"/>
        <v>4.4000000000000004</v>
      </c>
      <c r="I13" s="11">
        <v>10</v>
      </c>
      <c r="J13" s="6" t="s">
        <v>162</v>
      </c>
      <c r="K13" s="34">
        <v>2</v>
      </c>
      <c r="L13" s="34">
        <v>3</v>
      </c>
      <c r="M13" s="34">
        <v>5</v>
      </c>
      <c r="N13" s="27">
        <f t="shared" si="3"/>
        <v>10</v>
      </c>
      <c r="O13" s="6" t="s">
        <v>170</v>
      </c>
      <c r="P13" s="27">
        <v>10</v>
      </c>
      <c r="R13" s="2" t="s">
        <v>217</v>
      </c>
      <c r="S13" s="11">
        <v>10</v>
      </c>
      <c r="T13"/>
    </row>
    <row r="14" spans="1:21" x14ac:dyDescent="0.25">
      <c r="A14" s="1" t="s">
        <v>75</v>
      </c>
      <c r="B14" s="1" t="s">
        <v>76</v>
      </c>
      <c r="C14" s="12">
        <v>5</v>
      </c>
      <c r="D14" s="39">
        <f t="shared" si="1"/>
        <v>5</v>
      </c>
      <c r="E14" s="40" t="s">
        <v>77</v>
      </c>
      <c r="F14" s="41" t="s">
        <v>143</v>
      </c>
      <c r="G14" s="39">
        <f t="shared" si="0"/>
        <v>9.5</v>
      </c>
      <c r="H14" s="49">
        <f t="shared" si="2"/>
        <v>6.35</v>
      </c>
      <c r="I14" s="11">
        <v>10</v>
      </c>
      <c r="J14" s="6" t="s">
        <v>154</v>
      </c>
      <c r="K14" s="34">
        <v>2</v>
      </c>
      <c r="L14" s="34">
        <v>3</v>
      </c>
      <c r="M14" s="34">
        <v>5</v>
      </c>
      <c r="N14" s="27">
        <f t="shared" si="3"/>
        <v>10</v>
      </c>
      <c r="O14" s="6" t="s">
        <v>171</v>
      </c>
      <c r="P14" s="27">
        <v>8</v>
      </c>
      <c r="R14" s="2" t="s">
        <v>190</v>
      </c>
      <c r="S14" s="11">
        <v>10</v>
      </c>
      <c r="U14" s="3"/>
    </row>
    <row r="15" spans="1:21" x14ac:dyDescent="0.25">
      <c r="A15" s="16" t="s">
        <v>93</v>
      </c>
      <c r="B15" s="16" t="s">
        <v>94</v>
      </c>
      <c r="C15" s="22">
        <v>6</v>
      </c>
      <c r="D15" s="42">
        <f t="shared" si="1"/>
        <v>6</v>
      </c>
      <c r="E15" s="43" t="s">
        <v>95</v>
      </c>
      <c r="F15" s="44" t="s">
        <v>143</v>
      </c>
      <c r="G15" s="42">
        <f t="shared" si="0"/>
        <v>9.5</v>
      </c>
      <c r="H15" s="50">
        <f t="shared" si="2"/>
        <v>7.0499999999999989</v>
      </c>
      <c r="I15" s="26">
        <v>10</v>
      </c>
      <c r="J15" s="17" t="s">
        <v>154</v>
      </c>
      <c r="K15" s="35">
        <v>2</v>
      </c>
      <c r="L15" s="35">
        <v>3</v>
      </c>
      <c r="M15" s="35">
        <v>5</v>
      </c>
      <c r="N15" s="28">
        <f t="shared" si="3"/>
        <v>10</v>
      </c>
      <c r="O15" s="17" t="s">
        <v>171</v>
      </c>
      <c r="P15" s="26">
        <v>8</v>
      </c>
      <c r="Q15" s="20"/>
      <c r="R15" s="18" t="s">
        <v>190</v>
      </c>
      <c r="S15" s="26">
        <v>10</v>
      </c>
      <c r="T15" s="20"/>
    </row>
    <row r="16" spans="1:21" x14ac:dyDescent="0.25">
      <c r="A16" s="1" t="s">
        <v>133</v>
      </c>
      <c r="B16" s="1" t="s">
        <v>134</v>
      </c>
      <c r="C16" s="12">
        <v>8</v>
      </c>
      <c r="D16" s="39">
        <f t="shared" si="1"/>
        <v>8</v>
      </c>
      <c r="E16" s="40" t="s">
        <v>135</v>
      </c>
      <c r="F16" s="41" t="s">
        <v>143</v>
      </c>
      <c r="G16" s="39">
        <f t="shared" si="0"/>
        <v>9.5</v>
      </c>
      <c r="H16" s="49">
        <f t="shared" si="2"/>
        <v>8.4499999999999993</v>
      </c>
      <c r="I16" s="11">
        <v>10</v>
      </c>
      <c r="J16" s="6" t="s">
        <v>154</v>
      </c>
      <c r="K16" s="34">
        <v>2</v>
      </c>
      <c r="L16" s="34">
        <v>3</v>
      </c>
      <c r="M16" s="34">
        <v>5</v>
      </c>
      <c r="N16" s="27">
        <f t="shared" si="3"/>
        <v>10</v>
      </c>
      <c r="O16" s="6" t="s">
        <v>171</v>
      </c>
      <c r="P16" s="27">
        <v>8</v>
      </c>
      <c r="R16" s="2" t="s">
        <v>190</v>
      </c>
      <c r="S16" s="11">
        <v>10</v>
      </c>
    </row>
    <row r="17" spans="1:20" x14ac:dyDescent="0.25">
      <c r="A17" s="1" t="s">
        <v>48</v>
      </c>
      <c r="B17" s="1" t="s">
        <v>49</v>
      </c>
      <c r="C17" s="12">
        <v>7</v>
      </c>
      <c r="D17" s="39">
        <f t="shared" si="1"/>
        <v>7</v>
      </c>
      <c r="E17" s="40" t="s">
        <v>50</v>
      </c>
      <c r="F17" s="45" t="s">
        <v>150</v>
      </c>
      <c r="G17" s="39">
        <f t="shared" si="0"/>
        <v>8.75</v>
      </c>
      <c r="H17" s="49">
        <f t="shared" si="2"/>
        <v>7.5249999999999995</v>
      </c>
      <c r="I17" s="11">
        <v>10</v>
      </c>
      <c r="J17" s="6" t="s">
        <v>155</v>
      </c>
      <c r="K17" s="34">
        <v>2</v>
      </c>
      <c r="L17" s="34">
        <v>0</v>
      </c>
      <c r="M17" s="34">
        <v>5</v>
      </c>
      <c r="N17" s="27">
        <f t="shared" si="3"/>
        <v>7</v>
      </c>
      <c r="O17" s="6" t="s">
        <v>150</v>
      </c>
      <c r="P17" s="27">
        <v>10</v>
      </c>
      <c r="Q17" s="8" t="s">
        <v>188</v>
      </c>
      <c r="R17" s="2" t="s">
        <v>206</v>
      </c>
      <c r="S17" s="11">
        <v>8</v>
      </c>
      <c r="T17" s="15" t="s">
        <v>207</v>
      </c>
    </row>
    <row r="18" spans="1:20" x14ac:dyDescent="0.25">
      <c r="A18" s="1" t="s">
        <v>48</v>
      </c>
      <c r="B18" s="1" t="s">
        <v>119</v>
      </c>
      <c r="C18" s="12">
        <v>5</v>
      </c>
      <c r="D18" s="39">
        <f t="shared" si="1"/>
        <v>5</v>
      </c>
      <c r="E18" s="40" t="s">
        <v>120</v>
      </c>
      <c r="F18" s="41" t="s">
        <v>144</v>
      </c>
      <c r="G18" s="39">
        <f t="shared" si="0"/>
        <v>6.25</v>
      </c>
      <c r="H18" s="49">
        <f t="shared" si="2"/>
        <v>5.375</v>
      </c>
      <c r="I18" s="11">
        <v>1</v>
      </c>
      <c r="J18" s="6" t="s">
        <v>156</v>
      </c>
      <c r="K18" s="34">
        <v>2</v>
      </c>
      <c r="L18" s="34">
        <v>3</v>
      </c>
      <c r="M18" s="34">
        <v>4</v>
      </c>
      <c r="N18" s="27">
        <f t="shared" si="3"/>
        <v>9</v>
      </c>
      <c r="O18" s="6" t="s">
        <v>172</v>
      </c>
      <c r="P18" s="27">
        <v>7</v>
      </c>
      <c r="Q18" s="7" t="s">
        <v>178</v>
      </c>
      <c r="R18" s="2" t="s">
        <v>208</v>
      </c>
      <c r="S18" s="11">
        <v>8</v>
      </c>
      <c r="T18" s="15" t="s">
        <v>209</v>
      </c>
    </row>
    <row r="19" spans="1:20" x14ac:dyDescent="0.25">
      <c r="A19" s="1" t="s">
        <v>113</v>
      </c>
      <c r="B19" s="1" t="s">
        <v>114</v>
      </c>
      <c r="C19" s="12">
        <v>5</v>
      </c>
      <c r="D19" s="39">
        <f t="shared" si="1"/>
        <v>5</v>
      </c>
      <c r="E19" s="40" t="s">
        <v>115</v>
      </c>
      <c r="F19" s="41" t="s">
        <v>145</v>
      </c>
      <c r="G19" s="39">
        <f t="shared" si="0"/>
        <v>8.75</v>
      </c>
      <c r="H19" s="49">
        <f t="shared" si="2"/>
        <v>6.125</v>
      </c>
      <c r="I19" s="11">
        <v>10</v>
      </c>
      <c r="J19" s="6" t="s">
        <v>157</v>
      </c>
      <c r="K19" s="34">
        <v>2</v>
      </c>
      <c r="L19" s="34">
        <v>3</v>
      </c>
      <c r="M19" s="34">
        <v>0</v>
      </c>
      <c r="N19" s="27">
        <f t="shared" si="3"/>
        <v>5</v>
      </c>
      <c r="O19" s="6" t="s">
        <v>173</v>
      </c>
      <c r="P19" s="27">
        <v>10</v>
      </c>
      <c r="R19" s="2" t="s">
        <v>210</v>
      </c>
      <c r="S19" s="11">
        <v>10</v>
      </c>
      <c r="T19" s="13" t="s">
        <v>211</v>
      </c>
    </row>
    <row r="20" spans="1:20" x14ac:dyDescent="0.25">
      <c r="A20" s="16" t="s">
        <v>63</v>
      </c>
      <c r="B20" s="16" t="s">
        <v>64</v>
      </c>
      <c r="C20" s="22">
        <v>9</v>
      </c>
      <c r="D20" s="42">
        <f t="shared" si="1"/>
        <v>9</v>
      </c>
      <c r="E20" s="43" t="s">
        <v>65</v>
      </c>
      <c r="F20" s="44" t="s">
        <v>145</v>
      </c>
      <c r="G20" s="47">
        <v>0</v>
      </c>
      <c r="H20" s="50">
        <f t="shared" si="2"/>
        <v>6.3</v>
      </c>
      <c r="I20" s="26">
        <v>10</v>
      </c>
      <c r="J20" s="17" t="s">
        <v>157</v>
      </c>
      <c r="K20" s="35">
        <v>2</v>
      </c>
      <c r="L20" s="35">
        <v>3</v>
      </c>
      <c r="M20" s="35">
        <v>0</v>
      </c>
      <c r="N20" s="28">
        <f t="shared" si="3"/>
        <v>5</v>
      </c>
      <c r="O20" s="17" t="s">
        <v>173</v>
      </c>
      <c r="P20" s="26">
        <v>10</v>
      </c>
      <c r="Q20" s="23" t="s">
        <v>189</v>
      </c>
      <c r="R20" s="18" t="s">
        <v>210</v>
      </c>
      <c r="S20" s="26">
        <v>10</v>
      </c>
      <c r="T20" s="21"/>
    </row>
    <row r="21" spans="1:20" x14ac:dyDescent="0.25">
      <c r="A21" s="1" t="s">
        <v>63</v>
      </c>
      <c r="B21" s="1" t="s">
        <v>99</v>
      </c>
      <c r="C21" s="12">
        <v>6</v>
      </c>
      <c r="D21" s="39">
        <f t="shared" si="1"/>
        <v>6</v>
      </c>
      <c r="E21" s="40" t="s">
        <v>100</v>
      </c>
      <c r="F21" s="41" t="s">
        <v>12</v>
      </c>
      <c r="G21" s="39">
        <f t="shared" ref="G21:G46" si="4">SUM(I21,N21,P21,S21)/4</f>
        <v>6.75</v>
      </c>
      <c r="H21" s="49">
        <f t="shared" si="2"/>
        <v>6.2249999999999996</v>
      </c>
      <c r="I21" s="11"/>
      <c r="J21" s="6" t="s">
        <v>160</v>
      </c>
      <c r="K21" s="34">
        <v>2</v>
      </c>
      <c r="L21" s="34">
        <v>3</v>
      </c>
      <c r="M21" s="34">
        <v>5</v>
      </c>
      <c r="N21" s="27">
        <f t="shared" si="3"/>
        <v>10</v>
      </c>
      <c r="O21" s="6" t="s">
        <v>160</v>
      </c>
      <c r="P21" s="27">
        <v>10</v>
      </c>
      <c r="R21" s="2" t="s">
        <v>213</v>
      </c>
      <c r="S21" s="11">
        <v>7</v>
      </c>
      <c r="T21"/>
    </row>
    <row r="22" spans="1:20" x14ac:dyDescent="0.25">
      <c r="A22" s="1" t="s">
        <v>9</v>
      </c>
      <c r="B22" s="1" t="s">
        <v>10</v>
      </c>
      <c r="C22" s="12">
        <v>0.5</v>
      </c>
      <c r="D22" s="39">
        <f t="shared" si="1"/>
        <v>0.5</v>
      </c>
      <c r="E22" s="40" t="s">
        <v>11</v>
      </c>
      <c r="F22" s="41" t="s">
        <v>144</v>
      </c>
      <c r="G22" s="39">
        <f t="shared" si="4"/>
        <v>6.25</v>
      </c>
      <c r="H22" s="49">
        <f t="shared" si="2"/>
        <v>2.2250000000000001</v>
      </c>
      <c r="I22" s="11">
        <v>1</v>
      </c>
      <c r="J22" s="6" t="s">
        <v>156</v>
      </c>
      <c r="K22" s="34">
        <v>2</v>
      </c>
      <c r="L22" s="34">
        <v>3</v>
      </c>
      <c r="M22" s="34">
        <v>4</v>
      </c>
      <c r="N22" s="27">
        <f t="shared" si="3"/>
        <v>9</v>
      </c>
      <c r="O22" s="6" t="s">
        <v>172</v>
      </c>
      <c r="P22" s="27">
        <v>7</v>
      </c>
      <c r="R22" s="2" t="s">
        <v>208</v>
      </c>
      <c r="S22" s="11">
        <v>8</v>
      </c>
      <c r="T22"/>
    </row>
    <row r="23" spans="1:20" x14ac:dyDescent="0.25">
      <c r="A23" s="1" t="s">
        <v>31</v>
      </c>
      <c r="B23" s="1" t="s">
        <v>32</v>
      </c>
      <c r="D23" s="46">
        <v>0</v>
      </c>
      <c r="E23" s="40" t="s">
        <v>33</v>
      </c>
      <c r="F23" s="41" t="s">
        <v>12</v>
      </c>
      <c r="G23" s="39">
        <f t="shared" si="4"/>
        <v>0</v>
      </c>
      <c r="H23" s="49">
        <f t="shared" si="2"/>
        <v>0</v>
      </c>
      <c r="I23" s="11"/>
      <c r="J23" s="2"/>
      <c r="K23" s="34" t="s">
        <v>12</v>
      </c>
      <c r="L23" s="34" t="s">
        <v>12</v>
      </c>
      <c r="M23" s="34" t="s">
        <v>12</v>
      </c>
      <c r="N23" s="27">
        <f t="shared" si="3"/>
        <v>0</v>
      </c>
      <c r="O23" s="2"/>
      <c r="P23" s="11" t="s">
        <v>12</v>
      </c>
      <c r="S23" s="11"/>
      <c r="T23"/>
    </row>
    <row r="24" spans="1:20" x14ac:dyDescent="0.25">
      <c r="A24" s="1" t="s">
        <v>22</v>
      </c>
      <c r="B24" s="1" t="s">
        <v>23</v>
      </c>
      <c r="C24" s="12">
        <v>10</v>
      </c>
      <c r="D24" s="39">
        <f t="shared" si="1"/>
        <v>10</v>
      </c>
      <c r="E24" s="40" t="s">
        <v>24</v>
      </c>
      <c r="F24" s="45" t="s">
        <v>150</v>
      </c>
      <c r="G24" s="39">
        <f t="shared" si="4"/>
        <v>8.75</v>
      </c>
      <c r="H24" s="49">
        <f t="shared" si="2"/>
        <v>9.625</v>
      </c>
      <c r="I24" s="11">
        <v>10</v>
      </c>
      <c r="J24" s="6" t="s">
        <v>155</v>
      </c>
      <c r="K24" s="34">
        <v>2</v>
      </c>
      <c r="L24" s="34">
        <v>0</v>
      </c>
      <c r="M24" s="34">
        <v>5</v>
      </c>
      <c r="N24" s="27">
        <f t="shared" si="3"/>
        <v>7</v>
      </c>
      <c r="O24" s="6" t="s">
        <v>150</v>
      </c>
      <c r="P24" s="27">
        <v>10</v>
      </c>
      <c r="Q24" s="7" t="s">
        <v>179</v>
      </c>
      <c r="R24" s="2" t="s">
        <v>206</v>
      </c>
      <c r="S24" s="11">
        <v>8</v>
      </c>
      <c r="T24"/>
    </row>
    <row r="25" spans="1:20" x14ac:dyDescent="0.25">
      <c r="A25" s="16" t="s">
        <v>88</v>
      </c>
      <c r="B25" s="16" t="s">
        <v>89</v>
      </c>
      <c r="C25" s="22">
        <v>8</v>
      </c>
      <c r="D25" s="42">
        <f t="shared" si="1"/>
        <v>8</v>
      </c>
      <c r="E25" s="43" t="s">
        <v>90</v>
      </c>
      <c r="F25" s="44" t="s">
        <v>152</v>
      </c>
      <c r="G25" s="42">
        <f t="shared" si="4"/>
        <v>9.75</v>
      </c>
      <c r="H25" s="50">
        <f t="shared" si="2"/>
        <v>8.5249999999999986</v>
      </c>
      <c r="I25" s="26">
        <v>10</v>
      </c>
      <c r="J25" s="17" t="s">
        <v>158</v>
      </c>
      <c r="K25" s="35">
        <v>2</v>
      </c>
      <c r="L25" s="35">
        <v>3</v>
      </c>
      <c r="M25" s="35">
        <v>5</v>
      </c>
      <c r="N25" s="28">
        <f t="shared" si="3"/>
        <v>10</v>
      </c>
      <c r="O25" s="17" t="s">
        <v>174</v>
      </c>
      <c r="P25" s="26">
        <v>10</v>
      </c>
      <c r="Q25" s="20"/>
      <c r="R25" s="18" t="s">
        <v>196</v>
      </c>
      <c r="S25" s="26">
        <v>9</v>
      </c>
      <c r="T25" s="21"/>
    </row>
    <row r="26" spans="1:20" x14ac:dyDescent="0.25">
      <c r="A26" s="1" t="s">
        <v>88</v>
      </c>
      <c r="B26" s="1" t="s">
        <v>91</v>
      </c>
      <c r="C26" s="12">
        <v>6</v>
      </c>
      <c r="D26" s="39">
        <f t="shared" si="1"/>
        <v>6</v>
      </c>
      <c r="E26" s="40" t="s">
        <v>92</v>
      </c>
      <c r="F26" s="41" t="s">
        <v>138</v>
      </c>
      <c r="G26" s="39">
        <f t="shared" si="4"/>
        <v>9.1999999999999993</v>
      </c>
      <c r="H26" s="49">
        <f t="shared" si="2"/>
        <v>6.9599999999999991</v>
      </c>
      <c r="I26" s="11">
        <v>6.8</v>
      </c>
      <c r="J26" s="6" t="s">
        <v>159</v>
      </c>
      <c r="K26" s="34">
        <v>2</v>
      </c>
      <c r="L26" s="34">
        <v>3</v>
      </c>
      <c r="M26" s="34">
        <v>5</v>
      </c>
      <c r="N26" s="27">
        <f t="shared" si="3"/>
        <v>10</v>
      </c>
      <c r="O26" s="6" t="s">
        <v>138</v>
      </c>
      <c r="P26" s="27">
        <v>10</v>
      </c>
      <c r="R26" s="2" t="s">
        <v>210</v>
      </c>
      <c r="S26" s="11">
        <v>10</v>
      </c>
      <c r="T26" s="15" t="s">
        <v>212</v>
      </c>
    </row>
    <row r="27" spans="1:20" x14ac:dyDescent="0.25">
      <c r="A27" s="1" t="s">
        <v>88</v>
      </c>
      <c r="B27" s="1" t="s">
        <v>129</v>
      </c>
      <c r="C27" s="12">
        <v>6</v>
      </c>
      <c r="D27" s="39">
        <f t="shared" si="1"/>
        <v>6</v>
      </c>
      <c r="E27" s="40" t="s">
        <v>130</v>
      </c>
      <c r="F27" s="45" t="s">
        <v>152</v>
      </c>
      <c r="G27" s="39">
        <f t="shared" si="4"/>
        <v>9.75</v>
      </c>
      <c r="H27" s="49">
        <f t="shared" si="2"/>
        <v>7.1249999999999991</v>
      </c>
      <c r="I27" s="11">
        <v>10</v>
      </c>
      <c r="J27" s="6" t="s">
        <v>158</v>
      </c>
      <c r="K27" s="34">
        <v>2</v>
      </c>
      <c r="L27" s="34">
        <v>3</v>
      </c>
      <c r="M27" s="34">
        <v>5</v>
      </c>
      <c r="N27" s="27">
        <f t="shared" si="3"/>
        <v>10</v>
      </c>
      <c r="O27" s="6" t="s">
        <v>174</v>
      </c>
      <c r="P27" s="27">
        <v>10</v>
      </c>
      <c r="R27" s="2" t="s">
        <v>196</v>
      </c>
      <c r="S27" s="11">
        <v>9</v>
      </c>
      <c r="T27"/>
    </row>
    <row r="28" spans="1:20" x14ac:dyDescent="0.25">
      <c r="A28" s="1" t="s">
        <v>88</v>
      </c>
      <c r="B28" s="1" t="s">
        <v>131</v>
      </c>
      <c r="C28" s="12">
        <v>5</v>
      </c>
      <c r="D28" s="39">
        <f t="shared" si="1"/>
        <v>5</v>
      </c>
      <c r="E28" s="40" t="s">
        <v>132</v>
      </c>
      <c r="F28" s="41" t="s">
        <v>140</v>
      </c>
      <c r="G28" s="39">
        <f t="shared" si="4"/>
        <v>9.1999999999999993</v>
      </c>
      <c r="H28" s="49">
        <f t="shared" si="2"/>
        <v>6.26</v>
      </c>
      <c r="I28" s="11">
        <v>6.8</v>
      </c>
      <c r="J28" s="6" t="s">
        <v>153</v>
      </c>
      <c r="K28" s="34">
        <v>2</v>
      </c>
      <c r="L28" s="34">
        <v>3</v>
      </c>
      <c r="M28" s="34">
        <v>5</v>
      </c>
      <c r="N28" s="27">
        <f t="shared" si="3"/>
        <v>10</v>
      </c>
      <c r="O28" s="6" t="s">
        <v>153</v>
      </c>
      <c r="P28" s="27">
        <v>10</v>
      </c>
      <c r="R28" s="2" t="s">
        <v>199</v>
      </c>
      <c r="S28" s="11">
        <v>10</v>
      </c>
      <c r="T28"/>
    </row>
    <row r="29" spans="1:20" x14ac:dyDescent="0.25">
      <c r="A29" s="1" t="s">
        <v>45</v>
      </c>
      <c r="B29" s="1" t="s">
        <v>46</v>
      </c>
      <c r="C29" s="12">
        <v>8</v>
      </c>
      <c r="D29" s="39">
        <f t="shared" si="1"/>
        <v>8</v>
      </c>
      <c r="E29" s="40" t="s">
        <v>47</v>
      </c>
      <c r="F29" s="45" t="s">
        <v>148</v>
      </c>
      <c r="G29" s="39">
        <f t="shared" si="4"/>
        <v>9.75</v>
      </c>
      <c r="H29" s="49">
        <f t="shared" si="2"/>
        <v>8.5249999999999986</v>
      </c>
      <c r="I29" s="11">
        <v>10</v>
      </c>
      <c r="J29" s="6" t="s">
        <v>161</v>
      </c>
      <c r="K29" s="34">
        <v>2</v>
      </c>
      <c r="L29" s="34">
        <v>3</v>
      </c>
      <c r="M29" s="34">
        <v>5</v>
      </c>
      <c r="N29" s="27">
        <f t="shared" si="3"/>
        <v>10</v>
      </c>
      <c r="O29" s="6" t="s">
        <v>184</v>
      </c>
      <c r="P29" s="27">
        <v>9</v>
      </c>
      <c r="R29" s="2" t="s">
        <v>215</v>
      </c>
      <c r="S29" s="11">
        <v>10</v>
      </c>
      <c r="T29"/>
    </row>
    <row r="30" spans="1:20" x14ac:dyDescent="0.25">
      <c r="A30" s="16" t="s">
        <v>116</v>
      </c>
      <c r="B30" s="16" t="s">
        <v>117</v>
      </c>
      <c r="C30" s="22">
        <v>5</v>
      </c>
      <c r="D30" s="42">
        <f t="shared" si="1"/>
        <v>5</v>
      </c>
      <c r="E30" s="43" t="s">
        <v>118</v>
      </c>
      <c r="F30" s="44" t="s">
        <v>12</v>
      </c>
      <c r="G30" s="42">
        <f t="shared" si="4"/>
        <v>0</v>
      </c>
      <c r="H30" s="50">
        <f t="shared" si="2"/>
        <v>3.5</v>
      </c>
      <c r="I30" s="26"/>
      <c r="J30" s="17"/>
      <c r="K30" s="35" t="s">
        <v>12</v>
      </c>
      <c r="L30" s="35" t="s">
        <v>12</v>
      </c>
      <c r="M30" s="35" t="s">
        <v>12</v>
      </c>
      <c r="N30" s="28">
        <f t="shared" si="3"/>
        <v>0</v>
      </c>
      <c r="O30" s="17"/>
      <c r="P30" s="26" t="s">
        <v>12</v>
      </c>
      <c r="Q30" s="20"/>
      <c r="R30" s="21"/>
      <c r="S30" s="26"/>
      <c r="T30" s="21"/>
    </row>
    <row r="31" spans="1:20" x14ac:dyDescent="0.25">
      <c r="A31" s="1" t="s">
        <v>13</v>
      </c>
      <c r="B31" s="1" t="s">
        <v>14</v>
      </c>
      <c r="C31" s="12">
        <v>8</v>
      </c>
      <c r="D31" s="39">
        <f t="shared" si="1"/>
        <v>8</v>
      </c>
      <c r="E31" s="40" t="s">
        <v>15</v>
      </c>
      <c r="F31" s="41" t="s">
        <v>12</v>
      </c>
      <c r="G31" s="39">
        <f t="shared" si="4"/>
        <v>6.75</v>
      </c>
      <c r="H31" s="49">
        <f t="shared" si="2"/>
        <v>7.625</v>
      </c>
      <c r="I31" s="11"/>
      <c r="J31" s="6" t="s">
        <v>160</v>
      </c>
      <c r="K31" s="34">
        <v>2</v>
      </c>
      <c r="L31" s="34">
        <v>3</v>
      </c>
      <c r="M31" s="34">
        <v>5</v>
      </c>
      <c r="N31" s="27">
        <f t="shared" si="3"/>
        <v>10</v>
      </c>
      <c r="O31" s="6" t="s">
        <v>160</v>
      </c>
      <c r="P31" s="27">
        <v>10</v>
      </c>
      <c r="R31" s="2" t="s">
        <v>213</v>
      </c>
      <c r="S31" s="11">
        <v>7</v>
      </c>
      <c r="T31"/>
    </row>
    <row r="32" spans="1:20" x14ac:dyDescent="0.25">
      <c r="A32" s="1" t="s">
        <v>80</v>
      </c>
      <c r="B32" s="1" t="s">
        <v>81</v>
      </c>
      <c r="C32" s="12">
        <v>11</v>
      </c>
      <c r="D32" s="39">
        <f t="shared" si="1"/>
        <v>10</v>
      </c>
      <c r="E32" s="40" t="s">
        <v>82</v>
      </c>
      <c r="F32" s="41" t="s">
        <v>146</v>
      </c>
      <c r="G32" s="39">
        <f t="shared" si="4"/>
        <v>6.75</v>
      </c>
      <c r="H32" s="49">
        <f t="shared" si="2"/>
        <v>9.0250000000000004</v>
      </c>
      <c r="I32" s="11">
        <v>0</v>
      </c>
      <c r="J32" s="6" t="s">
        <v>160</v>
      </c>
      <c r="K32" s="34">
        <v>2</v>
      </c>
      <c r="L32" s="34">
        <v>3</v>
      </c>
      <c r="M32" s="34">
        <v>5</v>
      </c>
      <c r="N32" s="27">
        <f t="shared" si="3"/>
        <v>10</v>
      </c>
      <c r="O32" s="6" t="s">
        <v>160</v>
      </c>
      <c r="P32" s="27">
        <v>10</v>
      </c>
      <c r="Q32" s="9" t="s">
        <v>180</v>
      </c>
      <c r="R32" s="2" t="s">
        <v>213</v>
      </c>
      <c r="S32" s="11">
        <v>7</v>
      </c>
      <c r="T32" s="15" t="s">
        <v>214</v>
      </c>
    </row>
    <row r="33" spans="1:20" x14ac:dyDescent="0.25">
      <c r="A33" s="1" t="s">
        <v>19</v>
      </c>
      <c r="B33" s="1" t="s">
        <v>20</v>
      </c>
      <c r="C33" s="12">
        <v>9</v>
      </c>
      <c r="D33" s="39">
        <f t="shared" si="1"/>
        <v>9</v>
      </c>
      <c r="E33" s="40" t="s">
        <v>21</v>
      </c>
      <c r="F33" s="45" t="s">
        <v>148</v>
      </c>
      <c r="G33" s="39">
        <f t="shared" si="4"/>
        <v>9.75</v>
      </c>
      <c r="H33" s="49">
        <f t="shared" si="2"/>
        <v>9.2249999999999996</v>
      </c>
      <c r="I33" s="11">
        <v>10</v>
      </c>
      <c r="J33" s="6" t="s">
        <v>161</v>
      </c>
      <c r="K33" s="34">
        <v>2</v>
      </c>
      <c r="L33" s="34">
        <v>3</v>
      </c>
      <c r="M33" s="34">
        <v>5</v>
      </c>
      <c r="N33" s="27">
        <f t="shared" si="3"/>
        <v>10</v>
      </c>
      <c r="O33" s="6" t="s">
        <v>184</v>
      </c>
      <c r="P33" s="27">
        <v>9</v>
      </c>
      <c r="R33" s="2" t="s">
        <v>215</v>
      </c>
      <c r="S33" s="11">
        <v>10</v>
      </c>
      <c r="T33" s="13" t="s">
        <v>216</v>
      </c>
    </row>
    <row r="34" spans="1:20" x14ac:dyDescent="0.25">
      <c r="A34" s="1" t="s">
        <v>57</v>
      </c>
      <c r="B34" s="1" t="s">
        <v>58</v>
      </c>
      <c r="C34" s="12">
        <v>8</v>
      </c>
      <c r="D34" s="39">
        <f t="shared" si="1"/>
        <v>8</v>
      </c>
      <c r="E34" s="40" t="s">
        <v>59</v>
      </c>
      <c r="F34" s="41" t="s">
        <v>145</v>
      </c>
      <c r="G34" s="39">
        <f t="shared" si="4"/>
        <v>8.75</v>
      </c>
      <c r="H34" s="49">
        <f t="shared" si="2"/>
        <v>8.2249999999999996</v>
      </c>
      <c r="I34" s="11">
        <v>10</v>
      </c>
      <c r="J34" s="6" t="s">
        <v>157</v>
      </c>
      <c r="K34" s="34">
        <v>2</v>
      </c>
      <c r="L34" s="34">
        <v>3</v>
      </c>
      <c r="M34" s="34">
        <v>0</v>
      </c>
      <c r="N34" s="27">
        <f t="shared" si="3"/>
        <v>5</v>
      </c>
      <c r="O34" s="6" t="s">
        <v>173</v>
      </c>
      <c r="P34" s="27">
        <v>10</v>
      </c>
      <c r="R34" s="2" t="s">
        <v>210</v>
      </c>
      <c r="S34" s="11">
        <v>10</v>
      </c>
      <c r="T34"/>
    </row>
    <row r="35" spans="1:20" x14ac:dyDescent="0.25">
      <c r="A35" s="16" t="s">
        <v>107</v>
      </c>
      <c r="B35" s="16" t="s">
        <v>108</v>
      </c>
      <c r="C35" s="22"/>
      <c r="D35" s="47">
        <v>0</v>
      </c>
      <c r="E35" s="43" t="s">
        <v>109</v>
      </c>
      <c r="F35" s="44" t="s">
        <v>148</v>
      </c>
      <c r="G35" s="42">
        <f t="shared" si="4"/>
        <v>9.75</v>
      </c>
      <c r="H35" s="50">
        <f t="shared" si="2"/>
        <v>2.9249999999999998</v>
      </c>
      <c r="I35" s="26">
        <v>10</v>
      </c>
      <c r="J35" s="17" t="s">
        <v>161</v>
      </c>
      <c r="K35" s="35">
        <v>2</v>
      </c>
      <c r="L35" s="35">
        <v>3</v>
      </c>
      <c r="M35" s="35">
        <v>5</v>
      </c>
      <c r="N35" s="28">
        <f t="shared" si="3"/>
        <v>10</v>
      </c>
      <c r="O35" s="17" t="s">
        <v>184</v>
      </c>
      <c r="P35" s="26">
        <v>9</v>
      </c>
      <c r="Q35" s="20"/>
      <c r="R35" s="18" t="s">
        <v>215</v>
      </c>
      <c r="S35" s="26">
        <v>10</v>
      </c>
      <c r="T35" s="21"/>
    </row>
    <row r="36" spans="1:20" x14ac:dyDescent="0.25">
      <c r="A36" s="1" t="s">
        <v>60</v>
      </c>
      <c r="B36" s="1" t="s">
        <v>61</v>
      </c>
      <c r="C36" s="12">
        <v>4</v>
      </c>
      <c r="D36" s="39">
        <f t="shared" si="1"/>
        <v>4</v>
      </c>
      <c r="E36" s="40" t="s">
        <v>62</v>
      </c>
      <c r="F36" s="45" t="s">
        <v>151</v>
      </c>
      <c r="G36" s="39">
        <f t="shared" si="4"/>
        <v>10</v>
      </c>
      <c r="H36" s="49">
        <f t="shared" si="2"/>
        <v>5.8</v>
      </c>
      <c r="I36" s="11">
        <v>10</v>
      </c>
      <c r="J36" s="6" t="s">
        <v>162</v>
      </c>
      <c r="K36" s="34">
        <v>2</v>
      </c>
      <c r="L36" s="34">
        <v>3</v>
      </c>
      <c r="M36" s="34">
        <v>5</v>
      </c>
      <c r="N36" s="27">
        <f t="shared" si="3"/>
        <v>10</v>
      </c>
      <c r="O36" s="6" t="s">
        <v>170</v>
      </c>
      <c r="P36" s="27">
        <v>10</v>
      </c>
      <c r="Q36" s="7" t="s">
        <v>187</v>
      </c>
      <c r="R36" s="2" t="s">
        <v>217</v>
      </c>
      <c r="S36" s="11">
        <v>10</v>
      </c>
      <c r="T36" s="13" t="s">
        <v>218</v>
      </c>
    </row>
    <row r="37" spans="1:20" x14ac:dyDescent="0.25">
      <c r="A37" s="1" t="s">
        <v>37</v>
      </c>
      <c r="B37" s="1" t="s">
        <v>38</v>
      </c>
      <c r="C37" s="12">
        <v>4</v>
      </c>
      <c r="D37" s="39">
        <f t="shared" si="1"/>
        <v>4</v>
      </c>
      <c r="E37" s="40" t="s">
        <v>39</v>
      </c>
      <c r="F37" s="45" t="s">
        <v>147</v>
      </c>
      <c r="G37" s="39">
        <f t="shared" si="4"/>
        <v>7.4</v>
      </c>
      <c r="H37" s="49">
        <f t="shared" si="2"/>
        <v>5.0199999999999996</v>
      </c>
      <c r="I37" s="11">
        <v>8.6</v>
      </c>
      <c r="J37" s="6" t="s">
        <v>163</v>
      </c>
      <c r="K37" s="34">
        <v>1</v>
      </c>
      <c r="L37" s="34">
        <v>3</v>
      </c>
      <c r="M37" s="34">
        <v>4</v>
      </c>
      <c r="N37" s="27">
        <f t="shared" si="3"/>
        <v>8</v>
      </c>
      <c r="O37" s="6" t="s">
        <v>181</v>
      </c>
      <c r="P37" s="27">
        <v>7</v>
      </c>
      <c r="Q37" s="7" t="s">
        <v>182</v>
      </c>
      <c r="R37" s="6" t="s">
        <v>219</v>
      </c>
      <c r="S37" s="11">
        <v>6</v>
      </c>
      <c r="T37" s="5" t="s">
        <v>202</v>
      </c>
    </row>
    <row r="38" spans="1:20" x14ac:dyDescent="0.25">
      <c r="A38" s="1" t="s">
        <v>51</v>
      </c>
      <c r="B38" s="1" t="s">
        <v>52</v>
      </c>
      <c r="C38" s="12">
        <v>8</v>
      </c>
      <c r="D38" s="39">
        <f t="shared" si="1"/>
        <v>8</v>
      </c>
      <c r="E38" s="40" t="s">
        <v>53</v>
      </c>
      <c r="F38" s="45" t="s">
        <v>148</v>
      </c>
      <c r="G38" s="39">
        <f t="shared" si="4"/>
        <v>9.75</v>
      </c>
      <c r="H38" s="49">
        <f t="shared" si="2"/>
        <v>8.5249999999999986</v>
      </c>
      <c r="I38" s="11">
        <v>10</v>
      </c>
      <c r="J38" s="6" t="s">
        <v>161</v>
      </c>
      <c r="K38" s="34">
        <v>2</v>
      </c>
      <c r="L38" s="34">
        <v>3</v>
      </c>
      <c r="M38" s="34">
        <v>5</v>
      </c>
      <c r="N38" s="27">
        <f t="shared" si="3"/>
        <v>10</v>
      </c>
      <c r="O38" s="6" t="s">
        <v>184</v>
      </c>
      <c r="P38" s="27">
        <v>9</v>
      </c>
      <c r="Q38" s="7" t="s">
        <v>183</v>
      </c>
      <c r="R38" s="2" t="s">
        <v>215</v>
      </c>
      <c r="S38" s="11">
        <v>10</v>
      </c>
      <c r="T38"/>
    </row>
    <row r="39" spans="1:20" x14ac:dyDescent="0.25">
      <c r="A39" s="1" t="s">
        <v>51</v>
      </c>
      <c r="B39" s="1" t="s">
        <v>83</v>
      </c>
      <c r="C39" s="12">
        <v>6</v>
      </c>
      <c r="D39" s="39">
        <f t="shared" si="1"/>
        <v>6</v>
      </c>
      <c r="E39" s="40" t="s">
        <v>84</v>
      </c>
      <c r="F39" s="45" t="s">
        <v>152</v>
      </c>
      <c r="G39" s="39">
        <f t="shared" si="4"/>
        <v>9.75</v>
      </c>
      <c r="H39" s="49">
        <f t="shared" si="2"/>
        <v>7.1249999999999991</v>
      </c>
      <c r="I39" s="11">
        <v>10</v>
      </c>
      <c r="J39" s="6" t="s">
        <v>158</v>
      </c>
      <c r="K39" s="34">
        <v>2</v>
      </c>
      <c r="L39" s="34">
        <v>3</v>
      </c>
      <c r="M39" s="34">
        <v>5</v>
      </c>
      <c r="N39" s="27">
        <f t="shared" si="3"/>
        <v>10</v>
      </c>
      <c r="O39" s="6" t="s">
        <v>174</v>
      </c>
      <c r="P39" s="27">
        <v>10</v>
      </c>
      <c r="R39" s="2" t="s">
        <v>196</v>
      </c>
      <c r="S39" s="11">
        <v>9</v>
      </c>
      <c r="T39"/>
    </row>
    <row r="40" spans="1:20" x14ac:dyDescent="0.25">
      <c r="A40" s="16" t="s">
        <v>34</v>
      </c>
      <c r="B40" s="16" t="s">
        <v>35</v>
      </c>
      <c r="C40" s="22"/>
      <c r="D40" s="47">
        <v>0</v>
      </c>
      <c r="E40" s="43" t="s">
        <v>36</v>
      </c>
      <c r="F40" s="44" t="s">
        <v>149</v>
      </c>
      <c r="G40" s="42">
        <f t="shared" si="4"/>
        <v>7.3</v>
      </c>
      <c r="H40" s="50">
        <f t="shared" si="2"/>
        <v>2.19</v>
      </c>
      <c r="I40" s="26">
        <v>6.2</v>
      </c>
      <c r="J40" s="17" t="s">
        <v>164</v>
      </c>
      <c r="K40" s="35">
        <v>2</v>
      </c>
      <c r="L40" s="35">
        <v>3</v>
      </c>
      <c r="M40" s="35">
        <v>4</v>
      </c>
      <c r="N40" s="28">
        <f t="shared" si="3"/>
        <v>9</v>
      </c>
      <c r="O40" s="17" t="s">
        <v>185</v>
      </c>
      <c r="P40" s="26">
        <v>8</v>
      </c>
      <c r="Q40" s="24" t="s">
        <v>186</v>
      </c>
      <c r="R40" s="17" t="s">
        <v>220</v>
      </c>
      <c r="S40" s="26">
        <v>6</v>
      </c>
      <c r="T40" s="25" t="s">
        <v>221</v>
      </c>
    </row>
    <row r="41" spans="1:20" x14ac:dyDescent="0.25">
      <c r="A41" s="1" t="s">
        <v>69</v>
      </c>
      <c r="B41" s="1" t="s">
        <v>70</v>
      </c>
      <c r="C41" s="12">
        <v>8</v>
      </c>
      <c r="D41" s="39">
        <f t="shared" si="1"/>
        <v>8</v>
      </c>
      <c r="E41" s="40" t="s">
        <v>71</v>
      </c>
      <c r="F41" s="45" t="s">
        <v>150</v>
      </c>
      <c r="G41" s="39">
        <f t="shared" si="4"/>
        <v>8.75</v>
      </c>
      <c r="H41" s="49">
        <f t="shared" si="2"/>
        <v>8.2249999999999996</v>
      </c>
      <c r="I41" s="11">
        <v>10</v>
      </c>
      <c r="J41" s="6" t="s">
        <v>155</v>
      </c>
      <c r="K41" s="34">
        <v>2</v>
      </c>
      <c r="L41" s="34">
        <v>0</v>
      </c>
      <c r="M41" s="34">
        <v>5</v>
      </c>
      <c r="N41" s="27">
        <f t="shared" si="3"/>
        <v>7</v>
      </c>
      <c r="O41" s="6" t="s">
        <v>150</v>
      </c>
      <c r="P41" s="27">
        <v>10</v>
      </c>
      <c r="R41" s="2" t="s">
        <v>206</v>
      </c>
      <c r="S41" s="11">
        <v>8</v>
      </c>
      <c r="T41"/>
    </row>
    <row r="42" spans="1:20" x14ac:dyDescent="0.25">
      <c r="A42" s="1" t="s">
        <v>69</v>
      </c>
      <c r="B42" s="1" t="s">
        <v>78</v>
      </c>
      <c r="C42" s="12">
        <v>7</v>
      </c>
      <c r="D42" s="39">
        <f t="shared" si="1"/>
        <v>7</v>
      </c>
      <c r="E42" s="40" t="s">
        <v>79</v>
      </c>
      <c r="F42" s="41" t="s">
        <v>138</v>
      </c>
      <c r="G42" s="39">
        <f t="shared" si="4"/>
        <v>9.1999999999999993</v>
      </c>
      <c r="H42" s="49">
        <f t="shared" si="2"/>
        <v>7.6599999999999993</v>
      </c>
      <c r="I42" s="11">
        <v>6.8</v>
      </c>
      <c r="J42" s="6" t="s">
        <v>159</v>
      </c>
      <c r="K42" s="34">
        <v>2</v>
      </c>
      <c r="L42" s="34">
        <v>3</v>
      </c>
      <c r="M42" s="34">
        <v>5</v>
      </c>
      <c r="N42" s="27">
        <f t="shared" si="3"/>
        <v>10</v>
      </c>
      <c r="O42" s="6" t="s">
        <v>138</v>
      </c>
      <c r="P42" s="27">
        <v>10</v>
      </c>
      <c r="R42" s="2" t="s">
        <v>210</v>
      </c>
      <c r="S42" s="11">
        <v>10</v>
      </c>
      <c r="T42"/>
    </row>
    <row r="43" spans="1:20" x14ac:dyDescent="0.25">
      <c r="A43" s="1" t="s">
        <v>110</v>
      </c>
      <c r="B43" s="1" t="s">
        <v>111</v>
      </c>
      <c r="C43" s="12">
        <v>10</v>
      </c>
      <c r="D43" s="39">
        <f t="shared" si="1"/>
        <v>10</v>
      </c>
      <c r="E43" s="40" t="s">
        <v>112</v>
      </c>
      <c r="F43" s="45" t="s">
        <v>151</v>
      </c>
      <c r="G43" s="39">
        <f t="shared" si="4"/>
        <v>10</v>
      </c>
      <c r="H43" s="49">
        <f t="shared" si="2"/>
        <v>10</v>
      </c>
      <c r="I43" s="11">
        <v>10</v>
      </c>
      <c r="J43" s="6" t="s">
        <v>162</v>
      </c>
      <c r="K43" s="34">
        <v>2</v>
      </c>
      <c r="L43" s="34">
        <v>3</v>
      </c>
      <c r="M43" s="34">
        <v>5</v>
      </c>
      <c r="N43" s="27">
        <f t="shared" si="3"/>
        <v>10</v>
      </c>
      <c r="O43" s="6" t="s">
        <v>170</v>
      </c>
      <c r="P43" s="27">
        <v>10</v>
      </c>
      <c r="R43" s="2" t="s">
        <v>217</v>
      </c>
      <c r="S43" s="11">
        <v>10</v>
      </c>
      <c r="T43"/>
    </row>
    <row r="44" spans="1:20" x14ac:dyDescent="0.25">
      <c r="A44" s="1" t="s">
        <v>121</v>
      </c>
      <c r="B44" s="1" t="s">
        <v>122</v>
      </c>
      <c r="C44" s="12">
        <v>8</v>
      </c>
      <c r="D44" s="39">
        <f t="shared" si="1"/>
        <v>8</v>
      </c>
      <c r="E44" s="40" t="s">
        <v>123</v>
      </c>
      <c r="F44" s="45" t="s">
        <v>152</v>
      </c>
      <c r="G44" s="39">
        <f t="shared" si="4"/>
        <v>9.75</v>
      </c>
      <c r="H44" s="49">
        <f t="shared" si="2"/>
        <v>8.5249999999999986</v>
      </c>
      <c r="I44" s="11">
        <v>10</v>
      </c>
      <c r="J44" s="6" t="s">
        <v>158</v>
      </c>
      <c r="K44" s="34">
        <v>2</v>
      </c>
      <c r="L44" s="34">
        <v>3</v>
      </c>
      <c r="M44" s="34">
        <v>5</v>
      </c>
      <c r="N44" s="27">
        <f t="shared" si="3"/>
        <v>10</v>
      </c>
      <c r="O44" s="6" t="s">
        <v>174</v>
      </c>
      <c r="P44" s="27">
        <v>10</v>
      </c>
      <c r="R44" s="2" t="s">
        <v>196</v>
      </c>
      <c r="S44" s="11">
        <v>9</v>
      </c>
      <c r="T44"/>
    </row>
    <row r="45" spans="1:20" x14ac:dyDescent="0.25">
      <c r="A45" s="16" t="s">
        <v>121</v>
      </c>
      <c r="B45" s="16" t="s">
        <v>127</v>
      </c>
      <c r="C45" s="22">
        <v>4</v>
      </c>
      <c r="D45" s="42">
        <f t="shared" si="1"/>
        <v>4</v>
      </c>
      <c r="E45" s="43" t="s">
        <v>128</v>
      </c>
      <c r="F45" s="44" t="s">
        <v>140</v>
      </c>
      <c r="G45" s="42">
        <f t="shared" si="4"/>
        <v>9.1999999999999993</v>
      </c>
      <c r="H45" s="50">
        <f t="shared" si="2"/>
        <v>5.56</v>
      </c>
      <c r="I45" s="26">
        <v>6.8</v>
      </c>
      <c r="J45" s="17" t="s">
        <v>153</v>
      </c>
      <c r="K45" s="35">
        <v>2</v>
      </c>
      <c r="L45" s="35">
        <v>3</v>
      </c>
      <c r="M45" s="35">
        <v>5</v>
      </c>
      <c r="N45" s="28">
        <f t="shared" si="3"/>
        <v>10</v>
      </c>
      <c r="O45" s="17" t="s">
        <v>153</v>
      </c>
      <c r="P45" s="26">
        <v>10</v>
      </c>
      <c r="Q45" s="20"/>
      <c r="R45" s="18" t="s">
        <v>199</v>
      </c>
      <c r="S45" s="26">
        <v>10</v>
      </c>
      <c r="T45" s="21"/>
    </row>
    <row r="46" spans="1:20" x14ac:dyDescent="0.25">
      <c r="A46" s="1" t="s">
        <v>40</v>
      </c>
      <c r="B46" s="1" t="s">
        <v>41</v>
      </c>
      <c r="C46" s="12">
        <v>6</v>
      </c>
      <c r="D46" s="39">
        <f t="shared" si="1"/>
        <v>6</v>
      </c>
      <c r="E46" s="40" t="s">
        <v>42</v>
      </c>
      <c r="F46" s="41" t="s">
        <v>140</v>
      </c>
      <c r="G46" s="39">
        <f t="shared" si="4"/>
        <v>9.1999999999999993</v>
      </c>
      <c r="H46" s="49">
        <f t="shared" si="2"/>
        <v>6.9599999999999991</v>
      </c>
      <c r="I46" s="11">
        <v>6.8</v>
      </c>
      <c r="J46" s="6" t="s">
        <v>153</v>
      </c>
      <c r="K46" s="34">
        <v>2</v>
      </c>
      <c r="L46" s="34">
        <v>3</v>
      </c>
      <c r="M46" s="34">
        <v>5</v>
      </c>
      <c r="N46" s="27">
        <f t="shared" si="3"/>
        <v>10</v>
      </c>
      <c r="O46" s="6" t="s">
        <v>153</v>
      </c>
      <c r="P46" s="27">
        <v>10</v>
      </c>
      <c r="R46" s="2" t="s">
        <v>199</v>
      </c>
      <c r="S46" s="11">
        <v>10</v>
      </c>
      <c r="T46"/>
    </row>
  </sheetData>
  <autoFilter ref="A1:T46" xr:uid="{00000000-0001-0000-0000-000000000000}">
    <sortState xmlns:xlrd2="http://schemas.microsoft.com/office/spreadsheetml/2017/richdata2" ref="A2:T46">
      <sortCondition ref="A1:A46"/>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P2</vt:lpstr>
      <vt:lpstr>Projeto Semestral</vt:lpstr>
      <vt:lpstr>B2 Deep Learning</vt:lpstr>
      <vt:lpstr>B1 Deep Learning</vt:lpstr>
      <vt:lpstr>A5 Métricas</vt:lpstr>
      <vt:lpstr>A6 Redes Neurais</vt:lpstr>
      <vt:lpstr>Notas N1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Rogerio de Oliveira</cp:lastModifiedBy>
  <dcterms:created xsi:type="dcterms:W3CDTF">2025-04-11T13:41:47Z</dcterms:created>
  <dcterms:modified xsi:type="dcterms:W3CDTF">2025-06-03T17:45:27Z</dcterms:modified>
  <cp:category/>
</cp:coreProperties>
</file>