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no_2025S1\BD\"/>
    </mc:Choice>
  </mc:AlternateContent>
  <xr:revisionPtr revIDLastSave="0" documentId="13_ncr:1_{85790057-796B-4ED2-A3C6-6B51EBA7E946}" xr6:coauthVersionLast="47" xr6:coauthVersionMax="47" xr10:uidLastSave="{00000000-0000-0000-0000-000000000000}"/>
  <bookViews>
    <workbookView xWindow="-120" yWindow="-120" windowWidth="20730" windowHeight="11040" xr2:uid="{C67BA447-DA4E-4926-89F2-8E140DAA28AC}"/>
  </bookViews>
  <sheets>
    <sheet name="Notas Lab" sheetId="9" r:id="rId1"/>
    <sheet name="MUSICA" sheetId="1" r:id="rId2"/>
    <sheet name="INTERNA" sheetId="3" r:id="rId3"/>
    <sheet name="SITE" sheetId="4" r:id="rId4"/>
    <sheet name="nomes" sheetId="7" r:id="rId5"/>
    <sheet name="RAs únicos" sheetId="8" r:id="rId6"/>
  </sheets>
  <definedNames>
    <definedName name="_xlnm._FilterDatabase" localSheetId="2" hidden="1">INTERNA!$A$1:$F$45</definedName>
    <definedName name="_xlnm._FilterDatabase" localSheetId="1" hidden="1">MUSICA!$A$1:$D$1</definedName>
    <definedName name="_xlnm._FilterDatabase" localSheetId="4" hidden="1">nomes!$B$1:$B$1</definedName>
    <definedName name="_xlnm._FilterDatabase" localSheetId="0" hidden="1">'Notas Lab'!$A$1:$H$72</definedName>
    <definedName name="_xlnm._FilterDatabase" localSheetId="5" hidden="1">'RAs únicos'!$A$1:$A$115</definedName>
    <definedName name="_xlnm._FilterDatabase" localSheetId="3" hidden="1">SITE!$A$1:$D$1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50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50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E67" i="9" l="1"/>
  <c r="G67" i="9" s="1"/>
  <c r="E59" i="9"/>
  <c r="G59" i="9" s="1"/>
  <c r="E51" i="9"/>
  <c r="G51" i="9" s="1"/>
  <c r="E43" i="9"/>
  <c r="G43" i="9" s="1"/>
  <c r="E35" i="9"/>
  <c r="G35" i="9" s="1"/>
  <c r="E27" i="9"/>
  <c r="G27" i="9" s="1"/>
  <c r="E19" i="9"/>
  <c r="G19" i="9" s="1"/>
  <c r="E11" i="9"/>
  <c r="G11" i="9" s="1"/>
  <c r="E3" i="9"/>
  <c r="G3" i="9" s="1"/>
  <c r="E66" i="9"/>
  <c r="G66" i="9" s="1"/>
  <c r="E58" i="9"/>
  <c r="G58" i="9" s="1"/>
  <c r="E50" i="9"/>
  <c r="G50" i="9" s="1"/>
  <c r="E42" i="9"/>
  <c r="G42" i="9" s="1"/>
  <c r="E34" i="9"/>
  <c r="G34" i="9" s="1"/>
  <c r="E26" i="9"/>
  <c r="G26" i="9" s="1"/>
  <c r="E18" i="9"/>
  <c r="G18" i="9" s="1"/>
  <c r="E10" i="9"/>
  <c r="G10" i="9" s="1"/>
  <c r="E2" i="9"/>
  <c r="G2" i="9" s="1"/>
  <c r="E65" i="9"/>
  <c r="G65" i="9" s="1"/>
  <c r="E57" i="9"/>
  <c r="G57" i="9" s="1"/>
  <c r="E49" i="9"/>
  <c r="G49" i="9" s="1"/>
  <c r="E41" i="9"/>
  <c r="G41" i="9" s="1"/>
  <c r="E33" i="9"/>
  <c r="G33" i="9" s="1"/>
  <c r="E25" i="9"/>
  <c r="G25" i="9" s="1"/>
  <c r="E17" i="9"/>
  <c r="G17" i="9" s="1"/>
  <c r="E9" i="9"/>
  <c r="G9" i="9" s="1"/>
  <c r="E72" i="9"/>
  <c r="G72" i="9" s="1"/>
  <c r="E64" i="9"/>
  <c r="G64" i="9" s="1"/>
  <c r="E56" i="9"/>
  <c r="G56" i="9" s="1"/>
  <c r="E48" i="9"/>
  <c r="G48" i="9" s="1"/>
  <c r="E40" i="9"/>
  <c r="G40" i="9" s="1"/>
  <c r="E32" i="9"/>
  <c r="G32" i="9" s="1"/>
  <c r="E24" i="9"/>
  <c r="G24" i="9" s="1"/>
  <c r="E16" i="9"/>
  <c r="G16" i="9" s="1"/>
  <c r="E8" i="9"/>
  <c r="G8" i="9" s="1"/>
  <c r="E71" i="9"/>
  <c r="G71" i="9" s="1"/>
  <c r="E63" i="9"/>
  <c r="G63" i="9" s="1"/>
  <c r="E55" i="9"/>
  <c r="G55" i="9" s="1"/>
  <c r="E47" i="9"/>
  <c r="G47" i="9" s="1"/>
  <c r="E39" i="9"/>
  <c r="G39" i="9" s="1"/>
  <c r="E31" i="9"/>
  <c r="G31" i="9" s="1"/>
  <c r="E23" i="9"/>
  <c r="G23" i="9" s="1"/>
  <c r="E15" i="9"/>
  <c r="G15" i="9" s="1"/>
  <c r="E7" i="9"/>
  <c r="G7" i="9" s="1"/>
  <c r="E70" i="9"/>
  <c r="G70" i="9" s="1"/>
  <c r="E62" i="9"/>
  <c r="G62" i="9" s="1"/>
  <c r="E54" i="9"/>
  <c r="G54" i="9" s="1"/>
  <c r="E46" i="9"/>
  <c r="G46" i="9" s="1"/>
  <c r="E38" i="9"/>
  <c r="G38" i="9" s="1"/>
  <c r="E30" i="9"/>
  <c r="G30" i="9" s="1"/>
  <c r="E22" i="9"/>
  <c r="G22" i="9" s="1"/>
  <c r="E14" i="9"/>
  <c r="G14" i="9" s="1"/>
  <c r="E6" i="9"/>
  <c r="G6" i="9" s="1"/>
  <c r="E69" i="9"/>
  <c r="G69" i="9" s="1"/>
  <c r="E61" i="9"/>
  <c r="G61" i="9" s="1"/>
  <c r="E53" i="9"/>
  <c r="G53" i="9" s="1"/>
  <c r="E45" i="9"/>
  <c r="G45" i="9" s="1"/>
  <c r="E37" i="9"/>
  <c r="G37" i="9" s="1"/>
  <c r="E29" i="9"/>
  <c r="G29" i="9" s="1"/>
  <c r="E21" i="9"/>
  <c r="G21" i="9" s="1"/>
  <c r="E13" i="9"/>
  <c r="G13" i="9" s="1"/>
  <c r="E5" i="9"/>
  <c r="G5" i="9" s="1"/>
  <c r="E68" i="9"/>
  <c r="G68" i="9" s="1"/>
  <c r="E60" i="9"/>
  <c r="G60" i="9" s="1"/>
  <c r="E52" i="9"/>
  <c r="G52" i="9" s="1"/>
  <c r="E44" i="9"/>
  <c r="G44" i="9" s="1"/>
  <c r="E36" i="9"/>
  <c r="G36" i="9" s="1"/>
  <c r="E28" i="9"/>
  <c r="G28" i="9" s="1"/>
  <c r="E20" i="9"/>
  <c r="G20" i="9" s="1"/>
  <c r="E12" i="9"/>
  <c r="G12" i="9" s="1"/>
  <c r="E4" i="9"/>
  <c r="G4" i="9" s="1"/>
</calcChain>
</file>

<file path=xl/sharedStrings.xml><?xml version="1.0" encoding="utf-8"?>
<sst xmlns="http://schemas.openxmlformats.org/spreadsheetml/2006/main" count="1002" uniqueCount="261">
  <si>
    <t>nome_do_arquivo</t>
  </si>
  <si>
    <t>aluno</t>
  </si>
  <si>
    <t>RA</t>
  </si>
  <si>
    <t>Nota</t>
  </si>
  <si>
    <t>Comentários</t>
  </si>
  <si>
    <t>alveslucasfrancisco sql</t>
  </si>
  <si>
    <t>Lucas Alves</t>
  </si>
  <si>
    <t>24.00902-4</t>
  </si>
  <si>
    <t/>
  </si>
  <si>
    <t>benattedemetriusdamasio sql</t>
  </si>
  <si>
    <t>Nikolas Figu Funke Velho</t>
  </si>
  <si>
    <t>25.01427-5</t>
  </si>
  <si>
    <t>Faltou um relacionamento, Faixa-Artista;</t>
  </si>
  <si>
    <t>Guilherme Nunes</t>
  </si>
  <si>
    <t>25.00014-2</t>
  </si>
  <si>
    <t>Demetrius Damasio Benatte</t>
  </si>
  <si>
    <t>24.01583-0</t>
  </si>
  <si>
    <t>bianchinipedrohenriquepizarro sql</t>
  </si>
  <si>
    <t>Pedro Henrique Pizarro Bianchini</t>
  </si>
  <si>
    <t>24.10120-6</t>
  </si>
  <si>
    <t>castellanimarianaboschetti sql</t>
  </si>
  <si>
    <t>Giulia Zaparolli Passiani</t>
  </si>
  <si>
    <t>25.00909-3</t>
  </si>
  <si>
    <t>Mariana Boschetti Castellani</t>
  </si>
  <si>
    <t>24.01664-0</t>
  </si>
  <si>
    <t>coelhoguilhermegoiscruz sql</t>
  </si>
  <si>
    <t>Guilherme Coelho</t>
  </si>
  <si>
    <t>25.00702-2</t>
  </si>
  <si>
    <t>Faltou um relacionamento, Faixa-Artista;Deveri haver ao menos um relacionamento delete/update cascade;</t>
  </si>
  <si>
    <t>Rodrigo Persolli</t>
  </si>
  <si>
    <t>25.00074-6</t>
  </si>
  <si>
    <t>Patrick Santos</t>
  </si>
  <si>
    <t>25.01311-1</t>
  </si>
  <si>
    <t>costagabriellippida sql</t>
  </si>
  <si>
    <t>Gabriel Lipppi</t>
  </si>
  <si>
    <t>evangelistapablohenriquedesousa sql</t>
  </si>
  <si>
    <t>Pablo Henrique De Sousa Evangelista</t>
  </si>
  <si>
    <t>24.00001-9</t>
  </si>
  <si>
    <t>ferreirabeatrizdesiqueira sql</t>
  </si>
  <si>
    <t>Sofia Gaspar Roschel Bueno</t>
  </si>
  <si>
    <t>25.00209-8</t>
  </si>
  <si>
    <t>Beatriz de Siquei Ferrei</t>
  </si>
  <si>
    <t>25.01241-0</t>
  </si>
  <si>
    <t>gomesguilhermetomaz sql</t>
  </si>
  <si>
    <t>Breno Gavelo Teda</t>
  </si>
  <si>
    <t>25.01627-0</t>
  </si>
  <si>
    <t>Guilherme Tomaz Gomes</t>
  </si>
  <si>
    <t>24.00520-7</t>
  </si>
  <si>
    <t>jaldinlindsaylunasanchez sql</t>
  </si>
  <si>
    <t>Marco Freire Carlucci</t>
  </si>
  <si>
    <t>25.01204-8</t>
  </si>
  <si>
    <t>Lindsay Luna Sanchez Jaldin</t>
  </si>
  <si>
    <t>24.01347-0</t>
  </si>
  <si>
    <t>monteiroarthur sql</t>
  </si>
  <si>
    <t>Arthur Monteiro,</t>
  </si>
  <si>
    <t>25.00687-5</t>
  </si>
  <si>
    <t>Érico Nobre,</t>
  </si>
  <si>
    <t>24.00147-3</t>
  </si>
  <si>
    <t>Nycolas Valverde,</t>
  </si>
  <si>
    <t>25.01447-3</t>
  </si>
  <si>
    <t>nakaokagustavoitiro sql</t>
  </si>
  <si>
    <t>Murilo Domingues Candido de Olivei</t>
  </si>
  <si>
    <t>25.00359-1</t>
  </si>
  <si>
    <t>Gustavo Itiro Nakaoka</t>
  </si>
  <si>
    <t>24.01465-6</t>
  </si>
  <si>
    <t>Eduardo Ferrei Bueno</t>
  </si>
  <si>
    <t>25.00649-5</t>
  </si>
  <si>
    <t>novaesguilhermezanellide sql</t>
  </si>
  <si>
    <t>Lucas Bassi da Silva</t>
  </si>
  <si>
    <t>21.01122-2</t>
  </si>
  <si>
    <t>Guilherme Zanelli de Novaes</t>
  </si>
  <si>
    <t>25.00225-4</t>
  </si>
  <si>
    <t>palumborafael sql</t>
  </si>
  <si>
    <t>Zion Di Tizio</t>
  </si>
  <si>
    <t>25.00352-6</t>
  </si>
  <si>
    <t>Rafael Palumbo</t>
  </si>
  <si>
    <t>25.00888-9</t>
  </si>
  <si>
    <t>parronchijoaopedrocirilo sql</t>
  </si>
  <si>
    <t>Joao Pedro Cirilo P</t>
  </si>
  <si>
    <t>pradomarcosdesalles sql</t>
  </si>
  <si>
    <t>Marcos de Salles Pdo</t>
  </si>
  <si>
    <t>25.00822-8</t>
  </si>
  <si>
    <t>Guilherme Britto Tavares dos Santos</t>
  </si>
  <si>
    <t>25.01356-6</t>
  </si>
  <si>
    <t>GUILHERME DOS SANTOS CAITANO CALDEN</t>
  </si>
  <si>
    <t>24.01758-2</t>
  </si>
  <si>
    <t>santanadanielcruz sql</t>
  </si>
  <si>
    <t>Arthur Heráclio de Freitas Cunha</t>
  </si>
  <si>
    <t>25.00690-9</t>
  </si>
  <si>
    <t>Daniel Cruz Santana</t>
  </si>
  <si>
    <t>25.00103-3</t>
  </si>
  <si>
    <t>Alexandre Rios Cazzaniga</t>
  </si>
  <si>
    <t>25.00754-3</t>
  </si>
  <si>
    <t>santosalexandreandrademachionipereirados sql</t>
  </si>
  <si>
    <t>João Vitor de Freitas Silva</t>
  </si>
  <si>
    <t>25.00651-1</t>
  </si>
  <si>
    <t>Arthur Del Rio Porta</t>
  </si>
  <si>
    <t>23.01669-8</t>
  </si>
  <si>
    <t>Alexandre Andde Machioni Perei Dos Santos</t>
  </si>
  <si>
    <t>23.01056-8</t>
  </si>
  <si>
    <t>santosbrunofernandodos sql</t>
  </si>
  <si>
    <t>Raul Cardoso Ptes</t>
  </si>
  <si>
    <t>24.10124-8</t>
  </si>
  <si>
    <t>Henrique Bar Locci</t>
  </si>
  <si>
    <t>25.00379-9</t>
  </si>
  <si>
    <t>Bruno Fernando dos Santos</t>
  </si>
  <si>
    <t>25.00810-3</t>
  </si>
  <si>
    <t>santosgustavomottabarbosados sql</t>
  </si>
  <si>
    <t>Rafael Alves Valverde</t>
  </si>
  <si>
    <t>22.01212-5</t>
  </si>
  <si>
    <t>Gustavo Motta Barbosa dos Santos</t>
  </si>
  <si>
    <t>24.00481-2</t>
  </si>
  <si>
    <t>scheidtfouadkhayat sql</t>
  </si>
  <si>
    <t>Fouad Khayat Scheidt</t>
  </si>
  <si>
    <t>24.10118-0</t>
  </si>
  <si>
    <t>Pedro Henrique Rosner</t>
  </si>
  <si>
    <t>25.00621-4</t>
  </si>
  <si>
    <t>setteenzopizzonide sql</t>
  </si>
  <si>
    <t>Enzo Pizzoni</t>
  </si>
  <si>
    <t>silvaluanaferreira sql</t>
  </si>
  <si>
    <t>Lucas Scudeler De Andde 25.</t>
  </si>
  <si>
    <t>Victor Hugo Pinto Zakimi</t>
  </si>
  <si>
    <t>23.00187-9</t>
  </si>
  <si>
    <t>Lucas Bueno</t>
  </si>
  <si>
    <t>24.10066-1</t>
  </si>
  <si>
    <t>Luana Ferrei Silva</t>
  </si>
  <si>
    <t>25.01656-9</t>
  </si>
  <si>
    <t>viannatiagomachadodeazevedo sql</t>
  </si>
  <si>
    <t>Nicolas Paulino Volpatto</t>
  </si>
  <si>
    <t>25.01259-2</t>
  </si>
  <si>
    <t>Tiago Machado Azevedo Vianna</t>
  </si>
  <si>
    <t>25.00482-1</t>
  </si>
  <si>
    <t>25.00079-5</t>
  </si>
  <si>
    <t>Faltou um relacionamento, Faixa-Artista;Deveri haver ao menos um relacionamento delete/update cascade;insert?</t>
  </si>
  <si>
    <t>Faltou um relacionamento, Faixa-Artista;Deveri haver ao menos um relacionamento delete/update cascade;Deveria empregar enuminsert?</t>
  </si>
  <si>
    <t>Script inválido; sem .txtinsert?</t>
  </si>
  <si>
    <t>Deveri haver ao menos um relacionamento delete/update cascade;Deveria empregar enuminsert?</t>
  </si>
  <si>
    <t>Faltou um relacionamento, Faixa-Artista;insert?</t>
  </si>
  <si>
    <t xml:space="preserve">Guilherme Gois Cruz Coelho  </t>
  </si>
  <si>
    <t>Convênio? Médico? Internação?... Não empregue acentos ou ç; inserts?</t>
  </si>
  <si>
    <t xml:space="preserve">Patrick Aújo dos Santos  </t>
  </si>
  <si>
    <t xml:space="preserve">Rodrigo Ribeiro Persolli  </t>
  </si>
  <si>
    <t xml:space="preserve">Lucas Alves  </t>
  </si>
  <si>
    <t>Faltam muitas tabelas;</t>
  </si>
  <si>
    <t xml:space="preserve">Guilherme Tomaz Gomes  </t>
  </si>
  <si>
    <t>Hospital seria necessário? E são 3 grupos com a mesma solução...</t>
  </si>
  <si>
    <t xml:space="preserve">Breno Gavelo Teda  </t>
  </si>
  <si>
    <t xml:space="preserve">Mariana Boschetti Castellani  </t>
  </si>
  <si>
    <t xml:space="preserve">Giulia Zaparolli Passiani  </t>
  </si>
  <si>
    <t xml:space="preserve">Pedro Henrique Rosner  </t>
  </si>
  <si>
    <t xml:space="preserve">Fouad Khayat Scheidt  </t>
  </si>
  <si>
    <t xml:space="preserve">Rafael Alves Valverde  </t>
  </si>
  <si>
    <t>Médico-Especialidade? Os médicos podem clinicar em mais de uma especialidade</t>
  </si>
  <si>
    <t xml:space="preserve">Gustavo Motta Barbosa  </t>
  </si>
  <si>
    <t xml:space="preserve">João Pedro Cirilo Parronchi  </t>
  </si>
  <si>
    <t>25.00803-8</t>
  </si>
  <si>
    <t>Médico-Especialidade? Os médicos podem clinicar em mais de uma especialidade; inserts?</t>
  </si>
  <si>
    <t xml:space="preserve">Otavio Lopes  </t>
  </si>
  <si>
    <t>25.01390-5</t>
  </si>
  <si>
    <t xml:space="preserve">João Vitor de Freitas Silva  </t>
  </si>
  <si>
    <t xml:space="preserve">Arthur Del Rio Porta  </t>
  </si>
  <si>
    <t xml:space="preserve">Alexandre Andde Machioni Perei Dos Santos  </t>
  </si>
  <si>
    <t xml:space="preserve">Beatriz de Siquei Ferrei  </t>
  </si>
  <si>
    <t>Precisaria ter uma tabela paciente... Internado é o relacionamento.</t>
  </si>
  <si>
    <t xml:space="preserve">Sofia Gaspar Roschel Bueno  </t>
  </si>
  <si>
    <t>nobreericocarvalho sql</t>
  </si>
  <si>
    <t xml:space="preserve">ÉRICO CARVALHO NOBRE   </t>
  </si>
  <si>
    <t>Script inválido (saídas, separação dos cmds... Não executa)</t>
  </si>
  <si>
    <t xml:space="preserve">ARTHUR MONTEIRO  </t>
  </si>
  <si>
    <t xml:space="preserve">Marcos de Salles Pdo </t>
  </si>
  <si>
    <t xml:space="preserve">GUILHERME DOS SANTOS CAITANO CALDEN </t>
  </si>
  <si>
    <t xml:space="preserve">Guilherme Britto Tavares dos Santos </t>
  </si>
  <si>
    <t>buenolucas sql</t>
  </si>
  <si>
    <t xml:space="preserve">Lucas Bueno  </t>
  </si>
  <si>
    <t xml:space="preserve">Luana Ferrei Silva  </t>
  </si>
  <si>
    <t>Lucas Scudeler De Andde  2</t>
  </si>
  <si>
    <t>5.000790-5</t>
  </si>
  <si>
    <t xml:space="preserve">Victor Hugo Pinto Zakimi  </t>
  </si>
  <si>
    <t xml:space="preserve">Zion Di Tizio  </t>
  </si>
  <si>
    <t xml:space="preserve">Rafael Palumbo  </t>
  </si>
  <si>
    <t xml:space="preserve">Lindsay Luna Sanchez Jaldin  </t>
  </si>
  <si>
    <t xml:space="preserve">Marco Freire Carlucci  </t>
  </si>
  <si>
    <t xml:space="preserve">Guilherme Zanelli de Novaes  </t>
  </si>
  <si>
    <t xml:space="preserve">Lucas Bassi da Silva  </t>
  </si>
  <si>
    <t xml:space="preserve">Henrique Bar Locci  </t>
  </si>
  <si>
    <t xml:space="preserve">Bruno Fernando dos Santos  </t>
  </si>
  <si>
    <t xml:space="preserve">Raul Cardoso Ptes  </t>
  </si>
  <si>
    <t xml:space="preserve">Pedro Henrique Pizarro Bianchini  </t>
  </si>
  <si>
    <t xml:space="preserve">Murilo Domingues Candido de Olivei  </t>
  </si>
  <si>
    <t xml:space="preserve">Gustavo Itiro Nakaoka  </t>
  </si>
  <si>
    <t xml:space="preserve">Eduardo Ferrei Bueno  </t>
  </si>
  <si>
    <t xml:space="preserve">Alexandre Rios Cazzaniga  </t>
  </si>
  <si>
    <t xml:space="preserve">Arthur Heráclio de Freitas Cunha  </t>
  </si>
  <si>
    <t xml:space="preserve">Daniel Cruz Santana  </t>
  </si>
  <si>
    <t>Diego Piol Amancio</t>
  </si>
  <si>
    <t>25.00475-5</t>
  </si>
  <si>
    <t>25.00503-4</t>
  </si>
  <si>
    <t>Caique de Oliveira Frassão</t>
  </si>
  <si>
    <t>25.01225-3</t>
  </si>
  <si>
    <t>Revisar relacionamentos</t>
  </si>
  <si>
    <t>Rever generalização</t>
  </si>
  <si>
    <t xml:space="preserve">Solução Usuário-Pagamento como entidade fraca não é boa </t>
  </si>
  <si>
    <t>25.01686-6</t>
  </si>
  <si>
    <t>Solução entidade fraca não é boa e reveja os relacionamentos</t>
  </si>
  <si>
    <t>Eduardo Girotto De Oliveira</t>
  </si>
  <si>
    <t>25.00738-6</t>
  </si>
  <si>
    <t>Rodrigo Carneiro Silveira</t>
  </si>
  <si>
    <t>25.01316-0</t>
  </si>
  <si>
    <t>Generalização?</t>
  </si>
  <si>
    <t>Eduardo Jorge Aranha Manduca</t>
  </si>
  <si>
    <t>25.00838-4</t>
  </si>
  <si>
    <t>Gustavo Reis Acras</t>
  </si>
  <si>
    <t>25.00731-1</t>
  </si>
  <si>
    <t>Alguns relacionamentos não fazem sentido; rever entidade fraca</t>
  </si>
  <si>
    <t>Gustavo Magno De Melo</t>
  </si>
  <si>
    <t>25.00995-2</t>
  </si>
  <si>
    <t>Matheus Anderson</t>
  </si>
  <si>
    <t>25.01481-2</t>
  </si>
  <si>
    <t>Luiza Gomes</t>
  </si>
  <si>
    <t>25.00405-2</t>
  </si>
  <si>
    <t>Vitoria Andrade</t>
  </si>
  <si>
    <t>25.01530-6</t>
  </si>
  <si>
    <t xml:space="preserve">Escolha do site talvez ruim, entidade fraca ruim, e relacionamentos desconexos </t>
  </si>
  <si>
    <t>Escolha do site talvez ruim, entidade fraca ruim, e relacionamentos desconexos; você está em 2 trabalhos...?</t>
  </si>
  <si>
    <t>apenas a entidade fraca marcada errada</t>
  </si>
  <si>
    <t>Generalização errada</t>
  </si>
  <si>
    <t>Entidade fraca ruim e há uma relação sobreposta que não fica clara na generalização</t>
  </si>
  <si>
    <t>Música como entidade fraca? Reveja os relacionamentos</t>
  </si>
  <si>
    <t>Precisaria haver ao menos mais uma categoria...</t>
  </si>
  <si>
    <t>Otavio Sousa Dias Lopes</t>
  </si>
  <si>
    <t>Arthur Romanin</t>
  </si>
  <si>
    <t>Thales Xavier</t>
  </si>
  <si>
    <t>Wesley Daglio</t>
  </si>
  <si>
    <t>25.00321-1</t>
  </si>
  <si>
    <t>25.01250-1</t>
  </si>
  <si>
    <t>25.00293-2</t>
  </si>
  <si>
    <t>Generalização ruim</t>
  </si>
  <si>
    <t>25.00467-2</t>
  </si>
  <si>
    <t xml:space="preserve">Não empregam o workbench? Relacionamentos não ficam claros; 2 entidades OuvintePremium? Como entidade fraca?? </t>
  </si>
  <si>
    <t>Murillo Santos Gambi</t>
  </si>
  <si>
    <t>Nicolas Aragão Loccato</t>
  </si>
  <si>
    <t>25.00299-9</t>
  </si>
  <si>
    <t>24.10088-5</t>
  </si>
  <si>
    <t>Generalização errada; Reveja alguns relacionamentos</t>
  </si>
  <si>
    <t>Lucas Matias Silveira</t>
  </si>
  <si>
    <t>25.01458-0</t>
  </si>
  <si>
    <t>Reveja o enunciado, atividade incompleta</t>
  </si>
  <si>
    <t>Generalização errada e incompleto; mais que uma entrega!</t>
  </si>
  <si>
    <t>Entidade fraca ruim... Quase 2x playlist...</t>
  </si>
  <si>
    <t>A1</t>
  </si>
  <si>
    <t>A2</t>
  </si>
  <si>
    <t>Média Lab</t>
  </si>
  <si>
    <t>Nome</t>
  </si>
  <si>
    <t>A1 Musica</t>
  </si>
  <si>
    <t>A1 Internação</t>
  </si>
  <si>
    <t>Gabriel Lippi</t>
  </si>
  <si>
    <t>Médico-Especialidade? Os médicos podem clinicar em mais de uma especialidade; nome???</t>
  </si>
  <si>
    <t>Médico-Especialidade? Os médicos podem clinicar em mais de uma especialidade; inserts?; nome???</t>
  </si>
  <si>
    <t>Somente nome do Gabriel Lippi</t>
  </si>
  <si>
    <t>Trabalhos sem nome</t>
  </si>
  <si>
    <t>Somente nome do Gabriel Lippi, sem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</si>
</sst>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E164-EC03-4039-B1E6-90A21D5540DC}">
  <sheetPr filterMode="1"/>
  <dimension ref="A1:H72"/>
  <sheetViews>
    <sheetView tabSelected="1" workbookViewId="0">
      <selection activeCell="H49" sqref="H49"/>
    </sheetView>
  </sheetViews>
  <sheetFormatPr defaultRowHeight="15" x14ac:dyDescent="0.25"/>
  <cols>
    <col min="1" max="1" width="10.28515625" bestFit="1" customWidth="1"/>
    <col min="2" max="2" width="40.5703125" bestFit="1" customWidth="1"/>
    <col min="3" max="3" width="12.85546875" style="1" customWidth="1"/>
    <col min="4" max="4" width="12.85546875" style="2" customWidth="1"/>
    <col min="5" max="7" width="12.85546875" style="1" customWidth="1"/>
    <col min="8" max="8" width="9.140625" style="6"/>
  </cols>
  <sheetData>
    <row r="1" spans="1:8" x14ac:dyDescent="0.25">
      <c r="A1" s="3" t="s">
        <v>2</v>
      </c>
      <c r="B1" s="3" t="s">
        <v>252</v>
      </c>
      <c r="C1" s="5" t="s">
        <v>253</v>
      </c>
      <c r="D1" s="4" t="s">
        <v>254</v>
      </c>
      <c r="E1" s="5" t="s">
        <v>249</v>
      </c>
      <c r="F1" s="5" t="s">
        <v>250</v>
      </c>
      <c r="G1" s="8" t="s">
        <v>251</v>
      </c>
    </row>
    <row r="2" spans="1:8" hidden="1" x14ac:dyDescent="0.25">
      <c r="A2" t="s">
        <v>99</v>
      </c>
      <c r="B2" t="str">
        <f>VLOOKUP(A2,nomes!A:B,2,FALSE)</f>
        <v>Alexandre Andde Machioni Perei Dos Santos</v>
      </c>
      <c r="C2" s="2">
        <f>IF(ISNA(VLOOKUP(A2,MUSICA!C:D,2,FALSE)),0,VLOOKUP(A2,MUSICA!C:D,2,FALSE))</f>
        <v>3.5</v>
      </c>
      <c r="D2" s="2">
        <f>IF(ISNA(VLOOKUP(A2,INTERNA!C:D,2,FALSE)),0,VLOOKUP(A2,INTERNA!C:D,2,FALSE))</f>
        <v>4</v>
      </c>
      <c r="E2" s="2">
        <f>C2+D2</f>
        <v>7.5</v>
      </c>
      <c r="F2" s="2">
        <f>IF(ISNA(VLOOKUP(A2,SITE!B:C,2,FALSE)),0,VLOOKUP(A2,SITE!B:C,2,FALSE))</f>
        <v>9</v>
      </c>
      <c r="G2" s="9">
        <f>(E2+F2)/2</f>
        <v>8.25</v>
      </c>
    </row>
    <row r="3" spans="1:8" hidden="1" x14ac:dyDescent="0.25">
      <c r="A3" t="s">
        <v>92</v>
      </c>
      <c r="B3" t="str">
        <f>VLOOKUP(A3,nomes!A:B,2,FALSE)</f>
        <v>Alexandre Rios Cazzaniga</v>
      </c>
      <c r="C3" s="2">
        <f>IF(ISNA(VLOOKUP(A3,MUSICA!C:D,2,FALSE)),0,VLOOKUP(A3,MUSICA!C:D,2,FALSE))</f>
        <v>4</v>
      </c>
      <c r="D3" s="2">
        <f>IF(ISNA(VLOOKUP(A3,INTERNA!C:D,2,FALSE)),0,VLOOKUP(A3,INTERNA!C:D,2,FALSE))</f>
        <v>5</v>
      </c>
      <c r="E3" s="2">
        <f t="shared" ref="E3:E66" si="0">C3+D3</f>
        <v>9</v>
      </c>
      <c r="F3" s="2">
        <f>IF(ISNA(VLOOKUP(A3,SITE!B:C,2,FALSE)),0,VLOOKUP(A3,SITE!B:C,2,FALSE))</f>
        <v>8.5</v>
      </c>
      <c r="G3" s="9">
        <f t="shared" ref="G3:G66" si="1">(E3+F3)/2</f>
        <v>8.75</v>
      </c>
    </row>
    <row r="4" spans="1:8" hidden="1" x14ac:dyDescent="0.25">
      <c r="A4" t="s">
        <v>97</v>
      </c>
      <c r="B4" t="str">
        <f>VLOOKUP(A4,nomes!A:B,2,FALSE)</f>
        <v>Arthur Del Rio Porta</v>
      </c>
      <c r="C4" s="2">
        <f>IF(ISNA(VLOOKUP(A4,MUSICA!C:D,2,FALSE)),0,VLOOKUP(A4,MUSICA!C:D,2,FALSE))</f>
        <v>3.5</v>
      </c>
      <c r="D4" s="2">
        <f>IF(ISNA(VLOOKUP(A4,INTERNA!C:D,2,FALSE)),0,VLOOKUP(A4,INTERNA!C:D,2,FALSE))</f>
        <v>4</v>
      </c>
      <c r="E4" s="2">
        <f t="shared" si="0"/>
        <v>7.5</v>
      </c>
      <c r="F4" s="2">
        <f>IF(ISNA(VLOOKUP(A4,SITE!B:C,2,FALSE)),0,VLOOKUP(A4,SITE!B:C,2,FALSE))</f>
        <v>9</v>
      </c>
      <c r="G4" s="9">
        <f t="shared" si="1"/>
        <v>8.25</v>
      </c>
    </row>
    <row r="5" spans="1:8" hidden="1" x14ac:dyDescent="0.25">
      <c r="A5" t="s">
        <v>88</v>
      </c>
      <c r="B5" t="str">
        <f>VLOOKUP(A5,nomes!A:B,2,FALSE)</f>
        <v>Arthur Heráclio de Freitas Cunha</v>
      </c>
      <c r="C5" s="2">
        <f>IF(ISNA(VLOOKUP(A5,MUSICA!C:D,2,FALSE)),0,VLOOKUP(A5,MUSICA!C:D,2,FALSE))</f>
        <v>4</v>
      </c>
      <c r="D5" s="2">
        <f>IF(ISNA(VLOOKUP(A5,INTERNA!C:D,2,FALSE)),0,VLOOKUP(A5,INTERNA!C:D,2,FALSE))</f>
        <v>5</v>
      </c>
      <c r="E5" s="2">
        <f t="shared" si="0"/>
        <v>9</v>
      </c>
      <c r="F5" s="2">
        <f>IF(ISNA(VLOOKUP(A5,SITE!B:C,2,FALSE)),0,VLOOKUP(A5,SITE!B:C,2,FALSE))</f>
        <v>8.5</v>
      </c>
      <c r="G5" s="9">
        <f t="shared" si="1"/>
        <v>8.75</v>
      </c>
    </row>
    <row r="6" spans="1:8" hidden="1" x14ac:dyDescent="0.25">
      <c r="A6" t="s">
        <v>55</v>
      </c>
      <c r="B6" t="str">
        <f>VLOOKUP(A6,nomes!A:B,2,FALSE)</f>
        <v xml:space="preserve">ARTHUR MONTEIRO  </v>
      </c>
      <c r="C6" s="2">
        <f>IF(ISNA(VLOOKUP(A6,MUSICA!C:D,2,FALSE)),0,VLOOKUP(A6,MUSICA!C:D,2,FALSE))</f>
        <v>3</v>
      </c>
      <c r="D6" s="2">
        <f>IF(ISNA(VLOOKUP(A6,INTERNA!C:D,2,FALSE)),0,VLOOKUP(A6,INTERNA!C:D,2,FALSE))</f>
        <v>2</v>
      </c>
      <c r="E6" s="2">
        <f t="shared" si="0"/>
        <v>5</v>
      </c>
      <c r="F6" s="2">
        <f>IF(ISNA(VLOOKUP(A6,SITE!B:C,2,FALSE)),0,VLOOKUP(A6,SITE!B:C,2,FALSE))</f>
        <v>7.5</v>
      </c>
      <c r="G6" s="9">
        <f t="shared" si="1"/>
        <v>6.25</v>
      </c>
    </row>
    <row r="7" spans="1:8" hidden="1" x14ac:dyDescent="0.25">
      <c r="A7" t="s">
        <v>233</v>
      </c>
      <c r="B7" t="str">
        <f>VLOOKUP(A7,nomes!A:B,2,FALSE)</f>
        <v>Arthur Romanin</v>
      </c>
      <c r="C7" s="2">
        <f>IF(ISNA(VLOOKUP(A7,MUSICA!C:D,2,FALSE)),0,VLOOKUP(A7,MUSICA!C:D,2,FALSE))</f>
        <v>0</v>
      </c>
      <c r="D7" s="2">
        <f>IF(ISNA(VLOOKUP(A7,INTERNA!C:D,2,FALSE)),0,VLOOKUP(A7,INTERNA!C:D,2,FALSE))</f>
        <v>0</v>
      </c>
      <c r="E7" s="2">
        <f t="shared" si="0"/>
        <v>0</v>
      </c>
      <c r="F7" s="2">
        <f>IF(ISNA(VLOOKUP(A7,SITE!B:C,2,FALSE)),0,VLOOKUP(A7,SITE!B:C,2,FALSE))</f>
        <v>4</v>
      </c>
      <c r="G7" s="9">
        <f t="shared" si="1"/>
        <v>2</v>
      </c>
    </row>
    <row r="8" spans="1:8" hidden="1" x14ac:dyDescent="0.25">
      <c r="A8" t="s">
        <v>42</v>
      </c>
      <c r="B8" t="str">
        <f>VLOOKUP(A8,nomes!A:B,2,FALSE)</f>
        <v>Beatriz de Siquei Ferrei</v>
      </c>
      <c r="C8" s="2">
        <f>IF(ISNA(VLOOKUP(A8,MUSICA!C:D,2,FALSE)),0,VLOOKUP(A8,MUSICA!C:D,2,FALSE))</f>
        <v>5</v>
      </c>
      <c r="D8" s="2">
        <f>IF(ISNA(VLOOKUP(A8,INTERNA!C:D,2,FALSE)),0,VLOOKUP(A8,INTERNA!C:D,2,FALSE))</f>
        <v>4</v>
      </c>
      <c r="E8" s="2">
        <f t="shared" si="0"/>
        <v>9</v>
      </c>
      <c r="F8" s="2">
        <f>IF(ISNA(VLOOKUP(A8,SITE!B:C,2,FALSE)),0,VLOOKUP(A8,SITE!B:C,2,FALSE))</f>
        <v>10</v>
      </c>
      <c r="G8" s="9">
        <f t="shared" si="1"/>
        <v>9.5</v>
      </c>
    </row>
    <row r="9" spans="1:8" hidden="1" x14ac:dyDescent="0.25">
      <c r="A9" t="s">
        <v>45</v>
      </c>
      <c r="B9" t="str">
        <f>VLOOKUP(A9,nomes!A:B,2,FALSE)</f>
        <v>Breno Gavelo Teda</v>
      </c>
      <c r="C9" s="2">
        <f>IF(ISNA(VLOOKUP(A9,MUSICA!C:D,2,FALSE)),0,VLOOKUP(A9,MUSICA!C:D,2,FALSE))</f>
        <v>4</v>
      </c>
      <c r="D9" s="2">
        <f>IF(ISNA(VLOOKUP(A9,INTERNA!C:D,2,FALSE)),0,VLOOKUP(A9,INTERNA!C:D,2,FALSE))</f>
        <v>4.5</v>
      </c>
      <c r="E9" s="2">
        <f t="shared" si="0"/>
        <v>8.5</v>
      </c>
      <c r="F9" s="2">
        <f>IF(ISNA(VLOOKUP(A9,SITE!B:C,2,FALSE)),0,VLOOKUP(A9,SITE!B:C,2,FALSE))</f>
        <v>8</v>
      </c>
      <c r="G9" s="9">
        <f t="shared" si="1"/>
        <v>8.25</v>
      </c>
    </row>
    <row r="10" spans="1:8" hidden="1" x14ac:dyDescent="0.25">
      <c r="A10" t="s">
        <v>106</v>
      </c>
      <c r="B10" t="str">
        <f>VLOOKUP(A10,nomes!A:B,2,FALSE)</f>
        <v>Bruno Fernando dos Santos</v>
      </c>
      <c r="C10" s="2">
        <f>IF(ISNA(VLOOKUP(A10,MUSICA!C:D,2,FALSE)),0,VLOOKUP(A10,MUSICA!C:D,2,FALSE))</f>
        <v>4</v>
      </c>
      <c r="D10" s="2">
        <f>IF(ISNA(VLOOKUP(A10,INTERNA!C:D,2,FALSE)),0,VLOOKUP(A10,INTERNA!C:D,2,FALSE))</f>
        <v>5</v>
      </c>
      <c r="E10" s="2">
        <f t="shared" si="0"/>
        <v>9</v>
      </c>
      <c r="F10" s="2">
        <f>IF(ISNA(VLOOKUP(A10,SITE!B:C,2,FALSE)),0,VLOOKUP(A10,SITE!B:C,2,FALSE))</f>
        <v>8</v>
      </c>
      <c r="G10" s="9">
        <f t="shared" si="1"/>
        <v>8.5</v>
      </c>
    </row>
    <row r="11" spans="1:8" hidden="1" x14ac:dyDescent="0.25">
      <c r="A11" t="s">
        <v>198</v>
      </c>
      <c r="B11" t="str">
        <f>VLOOKUP(A11,nomes!A:B,2,FALSE)</f>
        <v>Caique de Oliveira Frassão</v>
      </c>
      <c r="C11" s="2">
        <f>IF(ISNA(VLOOKUP(A11,MUSICA!C:D,2,FALSE)),0,VLOOKUP(A11,MUSICA!C:D,2,FALSE))</f>
        <v>0</v>
      </c>
      <c r="D11" s="2">
        <f>IF(ISNA(VLOOKUP(A11,INTERNA!C:D,2,FALSE)),0,VLOOKUP(A11,INTERNA!C:D,2,FALSE))</f>
        <v>0</v>
      </c>
      <c r="E11" s="2">
        <f t="shared" si="0"/>
        <v>0</v>
      </c>
      <c r="F11" s="2">
        <f>IF(ISNA(VLOOKUP(A11,SITE!B:C,2,FALSE)),0,VLOOKUP(A11,SITE!B:C,2,FALSE))</f>
        <v>10</v>
      </c>
      <c r="G11" s="9">
        <f t="shared" si="1"/>
        <v>5</v>
      </c>
    </row>
    <row r="12" spans="1:8" hidden="1" x14ac:dyDescent="0.25">
      <c r="A12" t="s">
        <v>90</v>
      </c>
      <c r="B12" t="str">
        <f>VLOOKUP(A12,nomes!A:B,2,FALSE)</f>
        <v>Daniel Cruz Santana</v>
      </c>
      <c r="C12" s="2">
        <f>IF(ISNA(VLOOKUP(A12,MUSICA!C:D,2,FALSE)),0,VLOOKUP(A12,MUSICA!C:D,2,FALSE))</f>
        <v>4</v>
      </c>
      <c r="D12" s="2">
        <f>IF(ISNA(VLOOKUP(A12,INTERNA!C:D,2,FALSE)),0,VLOOKUP(A12,INTERNA!C:D,2,FALSE))</f>
        <v>5</v>
      </c>
      <c r="E12" s="2">
        <f t="shared" si="0"/>
        <v>9</v>
      </c>
      <c r="F12" s="2">
        <f>IF(ISNA(VLOOKUP(A12,SITE!B:C,2,FALSE)),0,VLOOKUP(A12,SITE!B:C,2,FALSE))</f>
        <v>8.5</v>
      </c>
      <c r="G12" s="9">
        <f t="shared" si="1"/>
        <v>8.75</v>
      </c>
    </row>
    <row r="13" spans="1:8" hidden="1" x14ac:dyDescent="0.25">
      <c r="A13" t="s">
        <v>16</v>
      </c>
      <c r="B13" t="str">
        <f>VLOOKUP(A13,nomes!A:B,2,FALSE)</f>
        <v>Demetrius Damasio Benatte</v>
      </c>
      <c r="C13" s="2">
        <f>IF(ISNA(VLOOKUP(A13,MUSICA!C:D,2,FALSE)),0,VLOOKUP(A13,MUSICA!C:D,2,FALSE))</f>
        <v>4</v>
      </c>
      <c r="D13" s="2">
        <f>IF(ISNA(VLOOKUP(A13,INTERNA!C:D,2,FALSE)),0,VLOOKUP(A13,INTERNA!C:D,2,FALSE))</f>
        <v>0</v>
      </c>
      <c r="E13" s="2">
        <f t="shared" si="0"/>
        <v>4</v>
      </c>
      <c r="F13" s="2">
        <f>IF(ISNA(VLOOKUP(A13,SITE!B:C,2,FALSE)),0,VLOOKUP(A13,SITE!B:C,2,FALSE))</f>
        <v>10</v>
      </c>
      <c r="G13" s="9">
        <f t="shared" si="1"/>
        <v>7</v>
      </c>
    </row>
    <row r="14" spans="1:8" hidden="1" x14ac:dyDescent="0.25">
      <c r="A14" t="s">
        <v>195</v>
      </c>
      <c r="B14" t="str">
        <f>VLOOKUP(A14,nomes!A:B,2,FALSE)</f>
        <v>Diego Piol Amancio</v>
      </c>
      <c r="C14" s="2">
        <f>IF(ISNA(VLOOKUP(A14,MUSICA!C:D,2,FALSE)),0,VLOOKUP(A14,MUSICA!C:D,2,FALSE))</f>
        <v>0</v>
      </c>
      <c r="D14" s="2">
        <f>IF(ISNA(VLOOKUP(A14,INTERNA!C:D,2,FALSE)),0,VLOOKUP(A14,INTERNA!C:D,2,FALSE))</f>
        <v>0</v>
      </c>
      <c r="E14" s="2">
        <f t="shared" si="0"/>
        <v>0</v>
      </c>
      <c r="F14" s="2">
        <f>IF(ISNA(VLOOKUP(A14,SITE!B:C,2,FALSE)),0,VLOOKUP(A14,SITE!B:C,2,FALSE))</f>
        <v>10</v>
      </c>
      <c r="G14" s="9">
        <f t="shared" si="1"/>
        <v>5</v>
      </c>
    </row>
    <row r="15" spans="1:8" hidden="1" x14ac:dyDescent="0.25">
      <c r="A15" t="s">
        <v>66</v>
      </c>
      <c r="B15" t="str">
        <f>VLOOKUP(A15,nomes!A:B,2,FALSE)</f>
        <v>Eduardo Ferrei Bueno</v>
      </c>
      <c r="C15" s="2">
        <f>IF(ISNA(VLOOKUP(A15,MUSICA!C:D,2,FALSE)),0,VLOOKUP(A15,MUSICA!C:D,2,FALSE))</f>
        <v>4</v>
      </c>
      <c r="D15" s="2">
        <f>IF(ISNA(VLOOKUP(A15,INTERNA!C:D,2,FALSE)),0,VLOOKUP(A15,INTERNA!C:D,2,FALSE))</f>
        <v>5</v>
      </c>
      <c r="E15" s="2">
        <f t="shared" si="0"/>
        <v>9</v>
      </c>
      <c r="F15" s="2">
        <f>IF(ISNA(VLOOKUP(A15,SITE!B:C,2,FALSE)),0,VLOOKUP(A15,SITE!B:C,2,FALSE))</f>
        <v>9.5</v>
      </c>
      <c r="G15" s="9">
        <f t="shared" si="1"/>
        <v>9.25</v>
      </c>
    </row>
    <row r="16" spans="1:8" x14ac:dyDescent="0.25">
      <c r="A16" t="s">
        <v>205</v>
      </c>
      <c r="B16" s="6" t="str">
        <f>VLOOKUP(A16,nomes!A:B,2,FALSE)</f>
        <v>Eduardo Girotto De Oliveira</v>
      </c>
      <c r="C16" s="2">
        <f>IF(ISNA(VLOOKUP(A16,MUSICA!C:D,2,FALSE)),0,VLOOKUP(A16,MUSICA!C:D,2,FALSE))</f>
        <v>0</v>
      </c>
      <c r="D16" s="2">
        <f>IF(ISNA(VLOOKUP(A16,INTERNA!C:D,2,FALSE)),0,VLOOKUP(A16,INTERNA!C:D,2,FALSE))</f>
        <v>0</v>
      </c>
      <c r="E16" s="2">
        <f t="shared" si="0"/>
        <v>0</v>
      </c>
      <c r="F16" s="2">
        <f>IF(ISNA(VLOOKUP(A16,SITE!B:C,2,FALSE)),0,VLOOKUP(A16,SITE!B:C,2,FALSE))</f>
        <v>8</v>
      </c>
      <c r="G16" s="9">
        <f t="shared" si="1"/>
        <v>4</v>
      </c>
      <c r="H16" s="6" t="s">
        <v>260</v>
      </c>
    </row>
    <row r="17" spans="1:8" hidden="1" x14ac:dyDescent="0.25">
      <c r="A17" t="s">
        <v>210</v>
      </c>
      <c r="B17" t="str">
        <f>VLOOKUP(A17,nomes!A:B,2,FALSE)</f>
        <v>Eduardo Jorge Aranha Manduca</v>
      </c>
      <c r="C17" s="2">
        <f>IF(ISNA(VLOOKUP(A17,MUSICA!C:D,2,FALSE)),0,VLOOKUP(A17,MUSICA!C:D,2,FALSE))</f>
        <v>0</v>
      </c>
      <c r="D17" s="2">
        <f>IF(ISNA(VLOOKUP(A17,INTERNA!C:D,2,FALSE)),0,VLOOKUP(A17,INTERNA!C:D,2,FALSE))</f>
        <v>0</v>
      </c>
      <c r="E17" s="2">
        <f t="shared" si="0"/>
        <v>0</v>
      </c>
      <c r="F17" s="2">
        <f>IF(ISNA(VLOOKUP(A17,SITE!B:C,2,FALSE)),0,VLOOKUP(A17,SITE!B:C,2,FALSE))</f>
        <v>10</v>
      </c>
      <c r="G17" s="9">
        <f t="shared" si="1"/>
        <v>5</v>
      </c>
    </row>
    <row r="18" spans="1:8" x14ac:dyDescent="0.25">
      <c r="A18" t="s">
        <v>237</v>
      </c>
      <c r="B18" s="6" t="str">
        <f>VLOOKUP(A18,nomes!A:B,2,FALSE)</f>
        <v>Enzo Pizzoni</v>
      </c>
      <c r="C18" s="2">
        <f>IF(ISNA(VLOOKUP(A18,MUSICA!C:D,2,FALSE)),0,VLOOKUP(A18,MUSICA!C:D,2,FALSE))</f>
        <v>4</v>
      </c>
      <c r="D18" s="7">
        <v>4</v>
      </c>
      <c r="E18" s="2">
        <f t="shared" si="0"/>
        <v>8</v>
      </c>
      <c r="F18" s="2">
        <f>IF(ISNA(VLOOKUP(A18,SITE!B:C,2,FALSE)),0,VLOOKUP(A18,SITE!B:C,2,FALSE))</f>
        <v>6</v>
      </c>
      <c r="G18" s="9">
        <f t="shared" si="1"/>
        <v>7</v>
      </c>
      <c r="H18" s="6" t="s">
        <v>259</v>
      </c>
    </row>
    <row r="19" spans="1:8" hidden="1" x14ac:dyDescent="0.25">
      <c r="A19" t="s">
        <v>57</v>
      </c>
      <c r="B19" t="str">
        <f>VLOOKUP(A19,nomes!A:B,2,FALSE)</f>
        <v xml:space="preserve">ÉRICO CARVALHO NOBRE   </v>
      </c>
      <c r="C19" s="2">
        <f>IF(ISNA(VLOOKUP(A19,MUSICA!C:D,2,FALSE)),0,VLOOKUP(A19,MUSICA!C:D,2,FALSE))</f>
        <v>3</v>
      </c>
      <c r="D19" s="2">
        <f>IF(ISNA(VLOOKUP(A19,INTERNA!C:D,2,FALSE)),0,VLOOKUP(A19,INTERNA!C:D,2,FALSE))</f>
        <v>2</v>
      </c>
      <c r="E19" s="2">
        <f t="shared" si="0"/>
        <v>5</v>
      </c>
      <c r="F19" s="2">
        <f>IF(ISNA(VLOOKUP(A19,SITE!B:C,2,FALSE)),0,VLOOKUP(A19,SITE!B:C,2,FALSE))</f>
        <v>7.5</v>
      </c>
      <c r="G19" s="9">
        <f t="shared" si="1"/>
        <v>6.25</v>
      </c>
    </row>
    <row r="20" spans="1:8" hidden="1" x14ac:dyDescent="0.25">
      <c r="A20" t="s">
        <v>114</v>
      </c>
      <c r="B20" t="str">
        <f>VLOOKUP(A20,nomes!A:B,2,FALSE)</f>
        <v>Fouad Khayat Scheidt</v>
      </c>
      <c r="C20" s="2">
        <f>IF(ISNA(VLOOKUP(A20,MUSICA!C:D,2,FALSE)),0,VLOOKUP(A20,MUSICA!C:D,2,FALSE))</f>
        <v>4</v>
      </c>
      <c r="D20" s="2">
        <f>IF(ISNA(VLOOKUP(A20,INTERNA!C:D,2,FALSE)),0,VLOOKUP(A20,INTERNA!C:D,2,FALSE))</f>
        <v>4.5</v>
      </c>
      <c r="E20" s="2">
        <f t="shared" si="0"/>
        <v>8.5</v>
      </c>
      <c r="F20" s="2">
        <f>IF(ISNA(VLOOKUP(A20,SITE!B:C,2,FALSE)),0,VLOOKUP(A20,SITE!B:C,2,FALSE))</f>
        <v>0</v>
      </c>
      <c r="G20" s="9">
        <f t="shared" si="1"/>
        <v>4.25</v>
      </c>
    </row>
    <row r="21" spans="1:8" x14ac:dyDescent="0.25">
      <c r="A21" t="s">
        <v>202</v>
      </c>
      <c r="B21" s="6" t="str">
        <f>VLOOKUP(A21,nomes!A:B,2,FALSE)</f>
        <v>Gabriel Lipppi</v>
      </c>
      <c r="C21" s="2">
        <f>IF(ISNA(VLOOKUP(A21,MUSICA!C:D,2,FALSE)),0,VLOOKUP(A21,MUSICA!C:D,2,FALSE))</f>
        <v>4</v>
      </c>
      <c r="D21" s="7">
        <f>IF(ISNA(VLOOKUP(A21,INTERNA!C:D,2,FALSE)),0,VLOOKUP(A21,INTERNA!C:D,2,FALSE))</f>
        <v>4</v>
      </c>
      <c r="E21" s="2">
        <f t="shared" si="0"/>
        <v>8</v>
      </c>
      <c r="F21" s="2">
        <f>IF(ISNA(VLOOKUP(A21,SITE!B:C,2,FALSE)),0,VLOOKUP(A21,SITE!B:C,2,FALSE))</f>
        <v>8</v>
      </c>
      <c r="G21" s="9">
        <f t="shared" si="1"/>
        <v>8</v>
      </c>
      <c r="H21" s="6" t="s">
        <v>258</v>
      </c>
    </row>
    <row r="22" spans="1:8" hidden="1" x14ac:dyDescent="0.25">
      <c r="A22" t="s">
        <v>22</v>
      </c>
      <c r="B22" t="str">
        <f>VLOOKUP(A22,nomes!A:B,2,FALSE)</f>
        <v>Giulia Zaparolli Passiani</v>
      </c>
      <c r="C22" s="2">
        <f>IF(ISNA(VLOOKUP(A22,MUSICA!C:D,2,FALSE)),0,VLOOKUP(A22,MUSICA!C:D,2,FALSE))</f>
        <v>4</v>
      </c>
      <c r="D22" s="2">
        <f>IF(ISNA(VLOOKUP(A22,INTERNA!C:D,2,FALSE)),0,VLOOKUP(A22,INTERNA!C:D,2,FALSE))</f>
        <v>4.5</v>
      </c>
      <c r="E22" s="2">
        <f t="shared" si="0"/>
        <v>8.5</v>
      </c>
      <c r="F22" s="2">
        <f>IF(ISNA(VLOOKUP(A22,SITE!B:C,2,FALSE)),0,VLOOKUP(A22,SITE!B:C,2,FALSE))</f>
        <v>8</v>
      </c>
      <c r="G22" s="9">
        <f t="shared" si="1"/>
        <v>8.25</v>
      </c>
    </row>
    <row r="23" spans="1:8" hidden="1" x14ac:dyDescent="0.25">
      <c r="A23" t="s">
        <v>83</v>
      </c>
      <c r="B23" t="str">
        <f>VLOOKUP(A23,nomes!A:B,2,FALSE)</f>
        <v>Guilherme Britto Tavares dos Santos</v>
      </c>
      <c r="C23" s="2">
        <f>IF(ISNA(VLOOKUP(A23,MUSICA!C:D,2,FALSE)),0,VLOOKUP(A23,MUSICA!C:D,2,FALSE))</f>
        <v>3.5</v>
      </c>
      <c r="D23" s="2">
        <f>IF(ISNA(VLOOKUP(A23,INTERNA!C:D,2,FALSE)),0,VLOOKUP(A23,INTERNA!C:D,2,FALSE))</f>
        <v>5</v>
      </c>
      <c r="E23" s="2">
        <f t="shared" si="0"/>
        <v>8.5</v>
      </c>
      <c r="F23" s="2">
        <f>IF(ISNA(VLOOKUP(A23,SITE!B:C,2,FALSE)),0,VLOOKUP(A23,SITE!B:C,2,FALSE))</f>
        <v>8</v>
      </c>
      <c r="G23" s="9">
        <f t="shared" si="1"/>
        <v>8.25</v>
      </c>
    </row>
    <row r="24" spans="1:8" hidden="1" x14ac:dyDescent="0.25">
      <c r="A24" t="s">
        <v>27</v>
      </c>
      <c r="B24" t="str">
        <f>VLOOKUP(A24,nomes!A:B,2,FALSE)</f>
        <v>Guilherme Coelho</v>
      </c>
      <c r="C24" s="2">
        <f>IF(ISNA(VLOOKUP(A24,MUSICA!C:D,2,FALSE)),0,VLOOKUP(A24,MUSICA!C:D,2,FALSE))</f>
        <v>3.5</v>
      </c>
      <c r="D24" s="2">
        <f>IF(ISNA(VLOOKUP(A24,INTERNA!C:D,2,FALSE)),0,VLOOKUP(A24,INTERNA!C:D,2,FALSE))</f>
        <v>4</v>
      </c>
      <c r="E24" s="2">
        <f t="shared" si="0"/>
        <v>7.5</v>
      </c>
      <c r="F24" s="2">
        <f>IF(ISNA(VLOOKUP(A24,SITE!B:C,2,FALSE)),0,VLOOKUP(A24,SITE!B:C,2,FALSE))</f>
        <v>8.5</v>
      </c>
      <c r="G24" s="9">
        <f t="shared" si="1"/>
        <v>8</v>
      </c>
    </row>
    <row r="25" spans="1:8" hidden="1" x14ac:dyDescent="0.25">
      <c r="A25" t="s">
        <v>85</v>
      </c>
      <c r="B25" t="str">
        <f>VLOOKUP(A25,nomes!A:B,2,FALSE)</f>
        <v>GUILHERME DOS SANTOS CAITANO CALDEN</v>
      </c>
      <c r="C25" s="2">
        <f>IF(ISNA(VLOOKUP(A25,MUSICA!C:D,2,FALSE)),0,VLOOKUP(A25,MUSICA!C:D,2,FALSE))</f>
        <v>3.5</v>
      </c>
      <c r="D25" s="2">
        <f>IF(ISNA(VLOOKUP(A25,INTERNA!C:D,2,FALSE)),0,VLOOKUP(A25,INTERNA!C:D,2,FALSE))</f>
        <v>5</v>
      </c>
      <c r="E25" s="2">
        <f t="shared" si="0"/>
        <v>8.5</v>
      </c>
      <c r="F25" s="2">
        <f>IF(ISNA(VLOOKUP(A25,SITE!B:C,2,FALSE)),0,VLOOKUP(A25,SITE!B:C,2,FALSE))</f>
        <v>8</v>
      </c>
      <c r="G25" s="9">
        <f t="shared" si="1"/>
        <v>8.25</v>
      </c>
    </row>
    <row r="26" spans="1:8" hidden="1" x14ac:dyDescent="0.25">
      <c r="A26" t="s">
        <v>14</v>
      </c>
      <c r="B26" t="str">
        <f>VLOOKUP(A26,nomes!A:B,2,FALSE)</f>
        <v>Guilherme Nunes</v>
      </c>
      <c r="C26" s="2">
        <f>IF(ISNA(VLOOKUP(A26,MUSICA!C:D,2,FALSE)),0,VLOOKUP(A26,MUSICA!C:D,2,FALSE))</f>
        <v>4</v>
      </c>
      <c r="D26" s="2">
        <f>IF(ISNA(VLOOKUP(A26,INTERNA!C:D,2,FALSE)),0,VLOOKUP(A26,INTERNA!C:D,2,FALSE))</f>
        <v>0</v>
      </c>
      <c r="E26" s="2">
        <f t="shared" si="0"/>
        <v>4</v>
      </c>
      <c r="F26" s="2">
        <f>IF(ISNA(VLOOKUP(A26,SITE!B:C,2,FALSE)),0,VLOOKUP(A26,SITE!B:C,2,FALSE))</f>
        <v>10</v>
      </c>
      <c r="G26" s="9">
        <f t="shared" si="1"/>
        <v>7</v>
      </c>
    </row>
    <row r="27" spans="1:8" hidden="1" x14ac:dyDescent="0.25">
      <c r="A27" t="s">
        <v>47</v>
      </c>
      <c r="B27" t="str">
        <f>VLOOKUP(A27,nomes!A:B,2,FALSE)</f>
        <v>Guilherme Tomaz Gomes</v>
      </c>
      <c r="C27" s="2">
        <f>IF(ISNA(VLOOKUP(A27,MUSICA!C:D,2,FALSE)),0,VLOOKUP(A27,MUSICA!C:D,2,FALSE))</f>
        <v>4</v>
      </c>
      <c r="D27" s="2">
        <f>IF(ISNA(VLOOKUP(A27,INTERNA!C:D,2,FALSE)),0,VLOOKUP(A27,INTERNA!C:D,2,FALSE))</f>
        <v>4.5</v>
      </c>
      <c r="E27" s="2">
        <f t="shared" si="0"/>
        <v>8.5</v>
      </c>
      <c r="F27" s="2">
        <f>IF(ISNA(VLOOKUP(A27,SITE!B:C,2,FALSE)),0,VLOOKUP(A27,SITE!B:C,2,FALSE))</f>
        <v>8</v>
      </c>
      <c r="G27" s="9">
        <f t="shared" si="1"/>
        <v>8.25</v>
      </c>
    </row>
    <row r="28" spans="1:8" hidden="1" x14ac:dyDescent="0.25">
      <c r="A28" t="s">
        <v>71</v>
      </c>
      <c r="B28" t="str">
        <f>VLOOKUP(A28,nomes!A:B,2,FALSE)</f>
        <v>Guilherme Zanelli de Novaes</v>
      </c>
      <c r="C28" s="2">
        <f>IF(ISNA(VLOOKUP(A28,MUSICA!C:D,2,FALSE)),0,VLOOKUP(A28,MUSICA!C:D,2,FALSE))</f>
        <v>5</v>
      </c>
      <c r="D28" s="2">
        <f>IF(ISNA(VLOOKUP(A28,INTERNA!C:D,2,FALSE)),0,VLOOKUP(A28,INTERNA!C:D,2,FALSE))</f>
        <v>5</v>
      </c>
      <c r="E28" s="2">
        <f t="shared" si="0"/>
        <v>10</v>
      </c>
      <c r="F28" s="2">
        <f>IF(ISNA(VLOOKUP(A28,SITE!B:C,2,FALSE)),0,VLOOKUP(A28,SITE!B:C,2,FALSE))</f>
        <v>8</v>
      </c>
      <c r="G28" s="9">
        <f t="shared" si="1"/>
        <v>9</v>
      </c>
    </row>
    <row r="29" spans="1:8" hidden="1" x14ac:dyDescent="0.25">
      <c r="A29" t="s">
        <v>64</v>
      </c>
      <c r="B29" t="str">
        <f>VLOOKUP(A29,nomes!A:B,2,FALSE)</f>
        <v>Gustavo Itiro Nakaoka</v>
      </c>
      <c r="C29" s="2">
        <f>IF(ISNA(VLOOKUP(A29,MUSICA!C:D,2,FALSE)),0,VLOOKUP(A29,MUSICA!C:D,2,FALSE))</f>
        <v>4</v>
      </c>
      <c r="D29" s="2">
        <f>IF(ISNA(VLOOKUP(A29,INTERNA!C:D,2,FALSE)),0,VLOOKUP(A29,INTERNA!C:D,2,FALSE))</f>
        <v>5</v>
      </c>
      <c r="E29" s="2">
        <f t="shared" si="0"/>
        <v>9</v>
      </c>
      <c r="F29" s="2">
        <f>IF(ISNA(VLOOKUP(A29,SITE!B:C,2,FALSE)),0,VLOOKUP(A29,SITE!B:C,2,FALSE))</f>
        <v>9.5</v>
      </c>
      <c r="G29" s="9">
        <f t="shared" si="1"/>
        <v>9.25</v>
      </c>
    </row>
    <row r="30" spans="1:8" hidden="1" x14ac:dyDescent="0.25">
      <c r="A30" t="s">
        <v>215</v>
      </c>
      <c r="B30" t="str">
        <f>VLOOKUP(A30,nomes!A:B,2,FALSE)</f>
        <v>Gustavo Magno De Melo</v>
      </c>
      <c r="C30" s="2">
        <f>IF(ISNA(VLOOKUP(A30,MUSICA!C:D,2,FALSE)),0,VLOOKUP(A30,MUSICA!C:D,2,FALSE))</f>
        <v>0</v>
      </c>
      <c r="D30" s="2">
        <f>IF(ISNA(VLOOKUP(A30,INTERNA!C:D,2,FALSE)),0,VLOOKUP(A30,INTERNA!C:D,2,FALSE))</f>
        <v>0</v>
      </c>
      <c r="E30" s="2">
        <f t="shared" si="0"/>
        <v>0</v>
      </c>
      <c r="F30" s="2">
        <f>IF(ISNA(VLOOKUP(A30,SITE!B:C,2,FALSE)),0,VLOOKUP(A30,SITE!B:C,2,FALSE))</f>
        <v>7</v>
      </c>
      <c r="G30" s="9">
        <f t="shared" si="1"/>
        <v>3.5</v>
      </c>
    </row>
    <row r="31" spans="1:8" hidden="1" x14ac:dyDescent="0.25">
      <c r="A31" t="s">
        <v>111</v>
      </c>
      <c r="B31" t="str">
        <f>VLOOKUP(A31,nomes!A:B,2,FALSE)</f>
        <v xml:space="preserve">Gustavo Motta Barbosa  </v>
      </c>
      <c r="C31" s="2">
        <f>IF(ISNA(VLOOKUP(A31,MUSICA!C:D,2,FALSE)),0,VLOOKUP(A31,MUSICA!C:D,2,FALSE))</f>
        <v>4</v>
      </c>
      <c r="D31" s="2">
        <f>IF(ISNA(VLOOKUP(A31,INTERNA!C:D,2,FALSE)),0,VLOOKUP(A31,INTERNA!C:D,2,FALSE))</f>
        <v>4</v>
      </c>
      <c r="E31" s="2">
        <f t="shared" si="0"/>
        <v>8</v>
      </c>
      <c r="F31" s="2">
        <f>IF(ISNA(VLOOKUP(A31,SITE!B:C,2,FALSE)),0,VLOOKUP(A31,SITE!B:C,2,FALSE))</f>
        <v>7.5</v>
      </c>
      <c r="G31" s="9">
        <f t="shared" si="1"/>
        <v>7.75</v>
      </c>
    </row>
    <row r="32" spans="1:8" hidden="1" x14ac:dyDescent="0.25">
      <c r="A32" t="s">
        <v>212</v>
      </c>
      <c r="B32" t="str">
        <f>VLOOKUP(A32,nomes!A:B,2,FALSE)</f>
        <v>Gustavo Reis Acras</v>
      </c>
      <c r="C32" s="2">
        <f>IF(ISNA(VLOOKUP(A32,MUSICA!C:D,2,FALSE)),0,VLOOKUP(A32,MUSICA!C:D,2,FALSE))</f>
        <v>0</v>
      </c>
      <c r="D32" s="2">
        <f>IF(ISNA(VLOOKUP(A32,INTERNA!C:D,2,FALSE)),0,VLOOKUP(A32,INTERNA!C:D,2,FALSE))</f>
        <v>0</v>
      </c>
      <c r="E32" s="2">
        <f t="shared" si="0"/>
        <v>0</v>
      </c>
      <c r="F32" s="2">
        <f>IF(ISNA(VLOOKUP(A32,SITE!B:C,2,FALSE)),0,VLOOKUP(A32,SITE!B:C,2,FALSE))</f>
        <v>7</v>
      </c>
      <c r="G32" s="9">
        <f t="shared" si="1"/>
        <v>3.5</v>
      </c>
    </row>
    <row r="33" spans="1:7" hidden="1" x14ac:dyDescent="0.25">
      <c r="A33" t="s">
        <v>104</v>
      </c>
      <c r="B33" t="str">
        <f>VLOOKUP(A33,nomes!A:B,2,FALSE)</f>
        <v>Henrique Bar Locci</v>
      </c>
      <c r="C33" s="2">
        <f>IF(ISNA(VLOOKUP(A33,MUSICA!C:D,2,FALSE)),0,VLOOKUP(A33,MUSICA!C:D,2,FALSE))</f>
        <v>4</v>
      </c>
      <c r="D33" s="2">
        <f>IF(ISNA(VLOOKUP(A33,INTERNA!C:D,2,FALSE)),0,VLOOKUP(A33,INTERNA!C:D,2,FALSE))</f>
        <v>5</v>
      </c>
      <c r="E33" s="2">
        <f t="shared" si="0"/>
        <v>9</v>
      </c>
      <c r="F33" s="2">
        <f>IF(ISNA(VLOOKUP(A33,SITE!B:C,2,FALSE)),0,VLOOKUP(A33,SITE!B:C,2,FALSE))</f>
        <v>8</v>
      </c>
      <c r="G33" s="9">
        <f t="shared" si="1"/>
        <v>8.5</v>
      </c>
    </row>
    <row r="34" spans="1:7" hidden="1" x14ac:dyDescent="0.25">
      <c r="A34" t="s">
        <v>155</v>
      </c>
      <c r="B34" t="str">
        <f>VLOOKUP(A34,nomes!A:B,2,FALSE)</f>
        <v>Joao Pedro Cirilo P</v>
      </c>
      <c r="C34" s="2">
        <f>IF(ISNA(VLOOKUP(A34,MUSICA!C:D,2,FALSE)),0,VLOOKUP(A34,MUSICA!C:D,2,FALSE))</f>
        <v>2</v>
      </c>
      <c r="D34" s="2">
        <f>IF(ISNA(VLOOKUP(A34,INTERNA!C:D,2,FALSE)),0,VLOOKUP(A34,INTERNA!C:D,2,FALSE))</f>
        <v>4</v>
      </c>
      <c r="E34" s="2">
        <f t="shared" si="0"/>
        <v>6</v>
      </c>
      <c r="F34" s="2">
        <f>IF(ISNA(VLOOKUP(A34,SITE!B:C,2,FALSE)),0,VLOOKUP(A34,SITE!B:C,2,FALSE))</f>
        <v>7</v>
      </c>
      <c r="G34" s="9">
        <f t="shared" si="1"/>
        <v>6.5</v>
      </c>
    </row>
    <row r="35" spans="1:7" hidden="1" x14ac:dyDescent="0.25">
      <c r="A35" t="s">
        <v>95</v>
      </c>
      <c r="B35" t="str">
        <f>VLOOKUP(A35,nomes!A:B,2,FALSE)</f>
        <v>João Vitor de Freitas Silva</v>
      </c>
      <c r="C35" s="2">
        <f>IF(ISNA(VLOOKUP(A35,MUSICA!C:D,2,FALSE)),0,VLOOKUP(A35,MUSICA!C:D,2,FALSE))</f>
        <v>3.5</v>
      </c>
      <c r="D35" s="2">
        <f>IF(ISNA(VLOOKUP(A35,INTERNA!C:D,2,FALSE)),0,VLOOKUP(A35,INTERNA!C:D,2,FALSE))</f>
        <v>4</v>
      </c>
      <c r="E35" s="2">
        <f t="shared" si="0"/>
        <v>7.5</v>
      </c>
      <c r="F35" s="2">
        <f>IF(ISNA(VLOOKUP(A35,SITE!B:C,2,FALSE)),0,VLOOKUP(A35,SITE!B:C,2,FALSE))</f>
        <v>7.5</v>
      </c>
      <c r="G35" s="9">
        <f t="shared" si="1"/>
        <v>7.5</v>
      </c>
    </row>
    <row r="36" spans="1:7" hidden="1" x14ac:dyDescent="0.25">
      <c r="A36" t="s">
        <v>52</v>
      </c>
      <c r="B36" t="str">
        <f>VLOOKUP(A36,nomes!A:B,2,FALSE)</f>
        <v>Lindsay Luna Sanchez Jaldin</v>
      </c>
      <c r="C36" s="2">
        <f>IF(ISNA(VLOOKUP(A36,MUSICA!C:D,2,FALSE)),0,VLOOKUP(A36,MUSICA!C:D,2,FALSE))</f>
        <v>4</v>
      </c>
      <c r="D36" s="2">
        <f>IF(ISNA(VLOOKUP(A36,INTERNA!C:D,2,FALSE)),0,VLOOKUP(A36,INTERNA!C:D,2,FALSE))</f>
        <v>5</v>
      </c>
      <c r="E36" s="2">
        <f t="shared" si="0"/>
        <v>9</v>
      </c>
      <c r="F36" s="2">
        <f>IF(ISNA(VLOOKUP(A36,SITE!B:C,2,FALSE)),0,VLOOKUP(A36,SITE!B:C,2,FALSE))</f>
        <v>8</v>
      </c>
      <c r="G36" s="9">
        <f t="shared" si="1"/>
        <v>8.5</v>
      </c>
    </row>
    <row r="37" spans="1:7" hidden="1" x14ac:dyDescent="0.25">
      <c r="A37" t="s">
        <v>126</v>
      </c>
      <c r="B37" t="str">
        <f>VLOOKUP(A37,nomes!A:B,2,FALSE)</f>
        <v>Luana Ferrei Silva</v>
      </c>
      <c r="C37" s="2">
        <f>IF(ISNA(VLOOKUP(A37,MUSICA!C:D,2,FALSE)),0,VLOOKUP(A37,MUSICA!C:D,2,FALSE))</f>
        <v>4</v>
      </c>
      <c r="D37" s="2">
        <f>IF(ISNA(VLOOKUP(A37,INTERNA!C:D,2,FALSE)),0,VLOOKUP(A37,INTERNA!C:D,2,FALSE))</f>
        <v>5</v>
      </c>
      <c r="E37" s="2">
        <f t="shared" si="0"/>
        <v>9</v>
      </c>
      <c r="F37" s="2">
        <f>IF(ISNA(VLOOKUP(A37,SITE!B:C,2,FALSE)),0,VLOOKUP(A37,SITE!B:C,2,FALSE))</f>
        <v>10</v>
      </c>
      <c r="G37" s="9">
        <f t="shared" si="1"/>
        <v>9.5</v>
      </c>
    </row>
    <row r="38" spans="1:7" hidden="1" x14ac:dyDescent="0.25">
      <c r="A38" t="s">
        <v>7</v>
      </c>
      <c r="B38" t="str">
        <f>VLOOKUP(A38,nomes!A:B,2,FALSE)</f>
        <v>Lucas Alves</v>
      </c>
      <c r="C38" s="2">
        <f>IF(ISNA(VLOOKUP(A38,MUSICA!C:D,2,FALSE)),0,VLOOKUP(A38,MUSICA!C:D,2,FALSE))</f>
        <v>5</v>
      </c>
      <c r="D38" s="2">
        <f>IF(ISNA(VLOOKUP(A38,INTERNA!C:D,2,FALSE)),0,VLOOKUP(A38,INTERNA!C:D,2,FALSE))</f>
        <v>2</v>
      </c>
      <c r="E38" s="2">
        <f t="shared" si="0"/>
        <v>7</v>
      </c>
      <c r="F38" s="2">
        <f>IF(ISNA(VLOOKUP(A38,SITE!B:C,2,FALSE)),0,VLOOKUP(A38,SITE!B:C,2,FALSE))</f>
        <v>10</v>
      </c>
      <c r="G38" s="9">
        <f t="shared" si="1"/>
        <v>8.5</v>
      </c>
    </row>
    <row r="39" spans="1:7" hidden="1" x14ac:dyDescent="0.25">
      <c r="A39" t="s">
        <v>69</v>
      </c>
      <c r="B39" t="str">
        <f>VLOOKUP(A39,nomes!A:B,2,FALSE)</f>
        <v>Lucas Bassi da Silva</v>
      </c>
      <c r="C39" s="2">
        <f>IF(ISNA(VLOOKUP(A39,MUSICA!C:D,2,FALSE)),0,VLOOKUP(A39,MUSICA!C:D,2,FALSE))</f>
        <v>5</v>
      </c>
      <c r="D39" s="2">
        <f>IF(ISNA(VLOOKUP(A39,INTERNA!C:D,2,FALSE)),0,VLOOKUP(A39,INTERNA!C:D,2,FALSE))</f>
        <v>5</v>
      </c>
      <c r="E39" s="2">
        <f t="shared" si="0"/>
        <v>10</v>
      </c>
      <c r="F39" s="2">
        <f>IF(ISNA(VLOOKUP(A39,SITE!B:C,2,FALSE)),0,VLOOKUP(A39,SITE!B:C,2,FALSE))</f>
        <v>0</v>
      </c>
      <c r="G39" s="9">
        <f t="shared" si="1"/>
        <v>5</v>
      </c>
    </row>
    <row r="40" spans="1:7" hidden="1" x14ac:dyDescent="0.25">
      <c r="A40" t="s">
        <v>124</v>
      </c>
      <c r="B40" t="str">
        <f>VLOOKUP(A40,nomes!A:B,2,FALSE)</f>
        <v>Lucas Bueno</v>
      </c>
      <c r="C40" s="2">
        <f>IF(ISNA(VLOOKUP(A40,MUSICA!C:D,2,FALSE)),0,VLOOKUP(A40,MUSICA!C:D,2,FALSE))</f>
        <v>4</v>
      </c>
      <c r="D40" s="2">
        <f>IF(ISNA(VLOOKUP(A40,INTERNA!C:D,2,FALSE)),0,VLOOKUP(A40,INTERNA!C:D,2,FALSE))</f>
        <v>5</v>
      </c>
      <c r="E40" s="2">
        <f t="shared" si="0"/>
        <v>9</v>
      </c>
      <c r="F40" s="2">
        <f>IF(ISNA(VLOOKUP(A40,SITE!B:C,2,FALSE)),0,VLOOKUP(A40,SITE!B:C,2,FALSE))</f>
        <v>10</v>
      </c>
      <c r="G40" s="9">
        <f t="shared" si="1"/>
        <v>9.5</v>
      </c>
    </row>
    <row r="41" spans="1:7" hidden="1" x14ac:dyDescent="0.25">
      <c r="A41" t="s">
        <v>245</v>
      </c>
      <c r="B41" t="str">
        <f>VLOOKUP(A41,nomes!A:B,2,FALSE)</f>
        <v>Lucas Matias Silveira</v>
      </c>
      <c r="C41" s="2">
        <f>IF(ISNA(VLOOKUP(A41,MUSICA!C:D,2,FALSE)),0,VLOOKUP(A41,MUSICA!C:D,2,FALSE))</f>
        <v>0</v>
      </c>
      <c r="D41" s="2">
        <f>IF(ISNA(VLOOKUP(A41,INTERNA!C:D,2,FALSE)),0,VLOOKUP(A41,INTERNA!C:D,2,FALSE))</f>
        <v>0</v>
      </c>
      <c r="E41" s="2">
        <f t="shared" si="0"/>
        <v>0</v>
      </c>
      <c r="F41" s="2">
        <f>IF(ISNA(VLOOKUP(A41,SITE!B:C,2,FALSE)),0,VLOOKUP(A41,SITE!B:C,2,FALSE))</f>
        <v>4</v>
      </c>
      <c r="G41" s="9">
        <f t="shared" si="1"/>
        <v>2</v>
      </c>
    </row>
    <row r="42" spans="1:7" hidden="1" x14ac:dyDescent="0.25">
      <c r="A42" t="s">
        <v>176</v>
      </c>
      <c r="B42" t="str">
        <f>VLOOKUP(A42,nomes!A:B,2,FALSE)</f>
        <v>Lucas Scudeler De Andde  2</v>
      </c>
      <c r="C42" s="2">
        <f>IF(ISNA(VLOOKUP(A42,MUSICA!C:D,2,FALSE)),0,VLOOKUP(A42,MUSICA!C:D,2,FALSE))</f>
        <v>0</v>
      </c>
      <c r="D42" s="2">
        <f>IF(ISNA(VLOOKUP(A42,INTERNA!C:D,2,FALSE)),0,VLOOKUP(A42,INTERNA!C:D,2,FALSE))</f>
        <v>5</v>
      </c>
      <c r="E42" s="2">
        <f t="shared" si="0"/>
        <v>5</v>
      </c>
      <c r="F42" s="2">
        <f>IF(ISNA(VLOOKUP(A42,SITE!B:C,2,FALSE)),0,VLOOKUP(A42,SITE!B:C,2,FALSE))</f>
        <v>0</v>
      </c>
      <c r="G42" s="9">
        <f t="shared" si="1"/>
        <v>2.5</v>
      </c>
    </row>
    <row r="43" spans="1:7" hidden="1" x14ac:dyDescent="0.25">
      <c r="A43" t="s">
        <v>132</v>
      </c>
      <c r="B43" t="str">
        <f>VLOOKUP(A43,nomes!A:B,2,FALSE)</f>
        <v>Lucas Scudeler De Andde 25.</v>
      </c>
      <c r="C43" s="2">
        <f>IF(ISNA(VLOOKUP(A43,MUSICA!C:D,2,FALSE)),0,VLOOKUP(A43,MUSICA!C:D,2,FALSE))</f>
        <v>4</v>
      </c>
      <c r="D43" s="2">
        <f>IF(ISNA(VLOOKUP(A43,INTERNA!C:D,2,FALSE)),0,VLOOKUP(A43,INTERNA!C:D,2,FALSE))</f>
        <v>0</v>
      </c>
      <c r="E43" s="2">
        <f t="shared" si="0"/>
        <v>4</v>
      </c>
      <c r="F43" s="2">
        <f>IF(ISNA(VLOOKUP(A43,SITE!B:C,2,FALSE)),0,VLOOKUP(A43,SITE!B:C,2,FALSE))</f>
        <v>10</v>
      </c>
      <c r="G43" s="9">
        <f t="shared" si="1"/>
        <v>7</v>
      </c>
    </row>
    <row r="44" spans="1:7" hidden="1" x14ac:dyDescent="0.25">
      <c r="A44" t="s">
        <v>219</v>
      </c>
      <c r="B44" t="str">
        <f>VLOOKUP(A44,nomes!A:B,2,FALSE)</f>
        <v>Luiza Gomes</v>
      </c>
      <c r="C44" s="2">
        <f>IF(ISNA(VLOOKUP(A44,MUSICA!C:D,2,FALSE)),0,VLOOKUP(A44,MUSICA!C:D,2,FALSE))</f>
        <v>0</v>
      </c>
      <c r="D44" s="2">
        <f>IF(ISNA(VLOOKUP(A44,INTERNA!C:D,2,FALSE)),0,VLOOKUP(A44,INTERNA!C:D,2,FALSE))</f>
        <v>0</v>
      </c>
      <c r="E44" s="2">
        <f t="shared" si="0"/>
        <v>0</v>
      </c>
      <c r="F44" s="2">
        <f>IF(ISNA(VLOOKUP(A44,SITE!B:C,2,FALSE)),0,VLOOKUP(A44,SITE!B:C,2,FALSE))</f>
        <v>10</v>
      </c>
      <c r="G44" s="9">
        <f t="shared" si="1"/>
        <v>5</v>
      </c>
    </row>
    <row r="45" spans="1:7" hidden="1" x14ac:dyDescent="0.25">
      <c r="A45" t="s">
        <v>50</v>
      </c>
      <c r="B45" t="str">
        <f>VLOOKUP(A45,nomes!A:B,2,FALSE)</f>
        <v>Marco Freire Carlucci</v>
      </c>
      <c r="C45" s="2">
        <f>IF(ISNA(VLOOKUP(A45,MUSICA!C:D,2,FALSE)),0,VLOOKUP(A45,MUSICA!C:D,2,FALSE))</f>
        <v>4</v>
      </c>
      <c r="D45" s="2">
        <f>IF(ISNA(VLOOKUP(A45,INTERNA!C:D,2,FALSE)),0,VLOOKUP(A45,INTERNA!C:D,2,FALSE))</f>
        <v>5</v>
      </c>
      <c r="E45" s="2">
        <f t="shared" si="0"/>
        <v>9</v>
      </c>
      <c r="F45" s="2">
        <f>IF(ISNA(VLOOKUP(A45,SITE!B:C,2,FALSE)),0,VLOOKUP(A45,SITE!B:C,2,FALSE))</f>
        <v>8</v>
      </c>
      <c r="G45" s="9">
        <f t="shared" si="1"/>
        <v>8.5</v>
      </c>
    </row>
    <row r="46" spans="1:7" hidden="1" x14ac:dyDescent="0.25">
      <c r="A46" t="s">
        <v>81</v>
      </c>
      <c r="B46" t="str">
        <f>VLOOKUP(A46,nomes!A:B,2,FALSE)</f>
        <v>Marcos de Salles Pdo</v>
      </c>
      <c r="C46" s="2">
        <f>IF(ISNA(VLOOKUP(A46,MUSICA!C:D,2,FALSE)),0,VLOOKUP(A46,MUSICA!C:D,2,FALSE))</f>
        <v>3.5</v>
      </c>
      <c r="D46" s="2">
        <f>IF(ISNA(VLOOKUP(A46,INTERNA!C:D,2,FALSE)),0,VLOOKUP(A46,INTERNA!C:D,2,FALSE))</f>
        <v>5</v>
      </c>
      <c r="E46" s="2">
        <f t="shared" si="0"/>
        <v>8.5</v>
      </c>
      <c r="F46" s="2">
        <f>IF(ISNA(VLOOKUP(A46,SITE!B:C,2,FALSE)),0,VLOOKUP(A46,SITE!B:C,2,FALSE))</f>
        <v>8</v>
      </c>
      <c r="G46" s="9">
        <f t="shared" si="1"/>
        <v>8.25</v>
      </c>
    </row>
    <row r="47" spans="1:7" hidden="1" x14ac:dyDescent="0.25">
      <c r="A47" t="s">
        <v>24</v>
      </c>
      <c r="B47" t="str">
        <f>VLOOKUP(A47,nomes!A:B,2,FALSE)</f>
        <v>Mariana Boschetti Castellani</v>
      </c>
      <c r="C47" s="2">
        <f>IF(ISNA(VLOOKUP(A47,MUSICA!C:D,2,FALSE)),0,VLOOKUP(A47,MUSICA!C:D,2,FALSE))</f>
        <v>4</v>
      </c>
      <c r="D47" s="2">
        <f>IF(ISNA(VLOOKUP(A47,INTERNA!C:D,2,FALSE)),0,VLOOKUP(A47,INTERNA!C:D,2,FALSE))</f>
        <v>4.5</v>
      </c>
      <c r="E47" s="2">
        <f t="shared" si="0"/>
        <v>8.5</v>
      </c>
      <c r="F47" s="2">
        <f>IF(ISNA(VLOOKUP(A47,SITE!B:C,2,FALSE)),0,VLOOKUP(A47,SITE!B:C,2,FALSE))</f>
        <v>8</v>
      </c>
      <c r="G47" s="9">
        <f t="shared" si="1"/>
        <v>8.25</v>
      </c>
    </row>
    <row r="48" spans="1:7" hidden="1" x14ac:dyDescent="0.25">
      <c r="A48" t="s">
        <v>217</v>
      </c>
      <c r="B48" t="str">
        <f>VLOOKUP(A48,nomes!A:B,2,FALSE)</f>
        <v>Matheus Anderson</v>
      </c>
      <c r="C48" s="2">
        <f>IF(ISNA(VLOOKUP(A48,MUSICA!C:D,2,FALSE)),0,VLOOKUP(A48,MUSICA!C:D,2,FALSE))</f>
        <v>0</v>
      </c>
      <c r="D48" s="2">
        <f>IF(ISNA(VLOOKUP(A48,INTERNA!C:D,2,FALSE)),0,VLOOKUP(A48,INTERNA!C:D,2,FALSE))</f>
        <v>0</v>
      </c>
      <c r="E48" s="2">
        <f t="shared" si="0"/>
        <v>0</v>
      </c>
      <c r="F48" s="2">
        <f>IF(ISNA(VLOOKUP(A48,SITE!B:C,2,FALSE)),0,VLOOKUP(A48,SITE!B:C,2,FALSE))</f>
        <v>10</v>
      </c>
      <c r="G48" s="9">
        <f t="shared" si="1"/>
        <v>5</v>
      </c>
    </row>
    <row r="49" spans="1:8" x14ac:dyDescent="0.25">
      <c r="A49" t="s">
        <v>242</v>
      </c>
      <c r="B49" s="6" t="str">
        <f>VLOOKUP(A49,nomes!A:B,2,FALSE)</f>
        <v>Murillo Santos Gambi</v>
      </c>
      <c r="C49" s="7">
        <v>4</v>
      </c>
      <c r="D49" s="7">
        <v>4</v>
      </c>
      <c r="E49" s="7">
        <f t="shared" si="0"/>
        <v>8</v>
      </c>
      <c r="F49" s="2">
        <f>IF(ISNA(VLOOKUP(A49,SITE!B:C,2,FALSE)),0,VLOOKUP(A49,SITE!B:C,2,FALSE))</f>
        <v>6</v>
      </c>
      <c r="G49" s="10">
        <f t="shared" si="1"/>
        <v>7</v>
      </c>
      <c r="H49" s="6" t="s">
        <v>259</v>
      </c>
    </row>
    <row r="50" spans="1:8" hidden="1" x14ac:dyDescent="0.25">
      <c r="A50" t="s">
        <v>62</v>
      </c>
      <c r="B50" t="str">
        <f>VLOOKUP(A50,nomes!A:B,2,FALSE)</f>
        <v>Murilo Domingues Candido de Olivei</v>
      </c>
      <c r="C50" s="2">
        <f>IF(ISNA(VLOOKUP(A50,MUSICA!C:D,2,FALSE)),0,VLOOKUP(A50,MUSICA!C:D,2,FALSE))</f>
        <v>4</v>
      </c>
      <c r="D50" s="2">
        <f>IF(ISNA(VLOOKUP(A50,INTERNA!C:D,2,FALSE)),0,VLOOKUP(A50,INTERNA!C:D,2,FALSE))</f>
        <v>5</v>
      </c>
      <c r="E50" s="2">
        <f t="shared" si="0"/>
        <v>9</v>
      </c>
      <c r="F50" s="2">
        <f>IF(ISNA(VLOOKUP(A50,SITE!B:C,2,FALSE)),0,VLOOKUP(A50,SITE!B:C,2,FALSE))</f>
        <v>9.5</v>
      </c>
      <c r="G50" s="9">
        <f t="shared" si="1"/>
        <v>9.25</v>
      </c>
    </row>
    <row r="51" spans="1:8" x14ac:dyDescent="0.25">
      <c r="A51" t="s">
        <v>241</v>
      </c>
      <c r="B51" s="6" t="str">
        <f>VLOOKUP(A51,nomes!A:B,2,FALSE)</f>
        <v>Nicolas Aragão Loccato</v>
      </c>
      <c r="C51" s="7">
        <v>4</v>
      </c>
      <c r="D51" s="7">
        <v>4</v>
      </c>
      <c r="E51" s="7">
        <f t="shared" si="0"/>
        <v>8</v>
      </c>
      <c r="F51" s="2">
        <f>IF(ISNA(VLOOKUP(A51,SITE!B:C,2,FALSE)),0,VLOOKUP(A51,SITE!B:C,2,FALSE))</f>
        <v>6</v>
      </c>
      <c r="G51" s="10">
        <f t="shared" si="1"/>
        <v>7</v>
      </c>
      <c r="H51" s="6" t="s">
        <v>259</v>
      </c>
    </row>
    <row r="52" spans="1:8" hidden="1" x14ac:dyDescent="0.25">
      <c r="A52" t="s">
        <v>129</v>
      </c>
      <c r="B52" t="str">
        <f>VLOOKUP(A52,nomes!A:B,2,FALSE)</f>
        <v>Nicolas Paulino Volpatto</v>
      </c>
      <c r="C52" s="2">
        <f>IF(ISNA(VLOOKUP(A52,MUSICA!C:D,2,FALSE)),0,VLOOKUP(A52,MUSICA!C:D,2,FALSE))</f>
        <v>4</v>
      </c>
      <c r="D52" s="2">
        <f>IF(ISNA(VLOOKUP(A52,INTERNA!C:D,2,FALSE)),0,VLOOKUP(A52,INTERNA!C:D,2,FALSE))</f>
        <v>0</v>
      </c>
      <c r="E52" s="2">
        <f t="shared" si="0"/>
        <v>4</v>
      </c>
      <c r="F52" s="2">
        <f>IF(ISNA(VLOOKUP(A52,SITE!B:C,2,FALSE)),0,VLOOKUP(A52,SITE!B:C,2,FALSE))</f>
        <v>7.5</v>
      </c>
      <c r="G52" s="9">
        <f t="shared" si="1"/>
        <v>5.75</v>
      </c>
    </row>
    <row r="53" spans="1:8" hidden="1" x14ac:dyDescent="0.25">
      <c r="A53" t="s">
        <v>11</v>
      </c>
      <c r="B53" t="str">
        <f>VLOOKUP(A53,nomes!A:B,2,FALSE)</f>
        <v>Nikolas Figu Funke Velho</v>
      </c>
      <c r="C53" s="2">
        <f>IF(ISNA(VLOOKUP(A53,MUSICA!C:D,2,FALSE)),0,VLOOKUP(A53,MUSICA!C:D,2,FALSE))</f>
        <v>4</v>
      </c>
      <c r="D53" s="2">
        <f>IF(ISNA(VLOOKUP(A53,INTERNA!C:D,2,FALSE)),0,VLOOKUP(A53,INTERNA!C:D,2,FALSE))</f>
        <v>0</v>
      </c>
      <c r="E53" s="2">
        <f t="shared" si="0"/>
        <v>4</v>
      </c>
      <c r="F53" s="2">
        <f>IF(ISNA(VLOOKUP(A53,SITE!B:C,2,FALSE)),0,VLOOKUP(A53,SITE!B:C,2,FALSE))</f>
        <v>0</v>
      </c>
      <c r="G53" s="9">
        <f t="shared" si="1"/>
        <v>2</v>
      </c>
    </row>
    <row r="54" spans="1:8" hidden="1" x14ac:dyDescent="0.25">
      <c r="A54" t="s">
        <v>59</v>
      </c>
      <c r="B54" t="str">
        <f>VLOOKUP(A54,nomes!A:B,2,FALSE)</f>
        <v>Nycolas Valverde,</v>
      </c>
      <c r="C54" s="2">
        <f>IF(ISNA(VLOOKUP(A54,MUSICA!C:D,2,FALSE)),0,VLOOKUP(A54,MUSICA!C:D,2,FALSE))</f>
        <v>3</v>
      </c>
      <c r="D54" s="2">
        <f>IF(ISNA(VLOOKUP(A54,INTERNA!C:D,2,FALSE)),0,VLOOKUP(A54,INTERNA!C:D,2,FALSE))</f>
        <v>0</v>
      </c>
      <c r="E54" s="2">
        <f t="shared" si="0"/>
        <v>3</v>
      </c>
      <c r="F54" s="2">
        <f>IF(ISNA(VLOOKUP(A54,SITE!B:C,2,FALSE)),0,VLOOKUP(A54,SITE!B:C,2,FALSE))</f>
        <v>7.5</v>
      </c>
      <c r="G54" s="9">
        <f t="shared" si="1"/>
        <v>5.25</v>
      </c>
    </row>
    <row r="55" spans="1:8" hidden="1" x14ac:dyDescent="0.25">
      <c r="A55" t="s">
        <v>158</v>
      </c>
      <c r="B55" t="str">
        <f>VLOOKUP(A55,nomes!A:B,2,FALSE)</f>
        <v xml:space="preserve">Otavio Lopes  </v>
      </c>
      <c r="C55" s="2">
        <f>IF(ISNA(VLOOKUP(A55,MUSICA!C:D,2,FALSE)),0,VLOOKUP(A55,MUSICA!C:D,2,FALSE))</f>
        <v>0</v>
      </c>
      <c r="D55" s="2">
        <f>IF(ISNA(VLOOKUP(A55,INTERNA!C:D,2,FALSE)),0,VLOOKUP(A55,INTERNA!C:D,2,FALSE))</f>
        <v>4</v>
      </c>
      <c r="E55" s="2">
        <f t="shared" si="0"/>
        <v>4</v>
      </c>
      <c r="F55" s="2">
        <f>IF(ISNA(VLOOKUP(A55,SITE!B:C,2,FALSE)),0,VLOOKUP(A55,SITE!B:C,2,FALSE))</f>
        <v>9</v>
      </c>
      <c r="G55" s="9">
        <f t="shared" si="1"/>
        <v>6.5</v>
      </c>
    </row>
    <row r="56" spans="1:8" hidden="1" x14ac:dyDescent="0.25">
      <c r="A56" t="s">
        <v>37</v>
      </c>
      <c r="B56" t="str">
        <f>VLOOKUP(A56,nomes!A:B,2,FALSE)</f>
        <v>Pablo Henrique De Sousa Evangelista</v>
      </c>
      <c r="C56" s="2">
        <f>IF(ISNA(VLOOKUP(A56,MUSICA!C:D,2,FALSE)),0,VLOOKUP(A56,MUSICA!C:D,2,FALSE))</f>
        <v>4</v>
      </c>
      <c r="D56" s="2">
        <f>IF(ISNA(VLOOKUP(A56,INTERNA!C:D,2,FALSE)),0,VLOOKUP(A56,INTERNA!C:D,2,FALSE))</f>
        <v>0</v>
      </c>
      <c r="E56" s="2">
        <f t="shared" si="0"/>
        <v>4</v>
      </c>
      <c r="F56" s="2">
        <f>IF(ISNA(VLOOKUP(A56,SITE!B:C,2,FALSE)),0,VLOOKUP(A56,SITE!B:C,2,FALSE))</f>
        <v>8.5</v>
      </c>
      <c r="G56" s="9">
        <f t="shared" si="1"/>
        <v>6.25</v>
      </c>
    </row>
    <row r="57" spans="1:8" hidden="1" x14ac:dyDescent="0.25">
      <c r="A57" t="s">
        <v>32</v>
      </c>
      <c r="B57" t="str">
        <f>VLOOKUP(A57,nomes!A:B,2,FALSE)</f>
        <v xml:space="preserve">Patrick Aújo dos Santos  </v>
      </c>
      <c r="C57" s="2">
        <f>IF(ISNA(VLOOKUP(A57,MUSICA!C:D,2,FALSE)),0,VLOOKUP(A57,MUSICA!C:D,2,FALSE))</f>
        <v>3.5</v>
      </c>
      <c r="D57" s="2">
        <f>IF(ISNA(VLOOKUP(A57,INTERNA!C:D,2,FALSE)),0,VLOOKUP(A57,INTERNA!C:D,2,FALSE))</f>
        <v>4</v>
      </c>
      <c r="E57" s="2">
        <f t="shared" si="0"/>
        <v>7.5</v>
      </c>
      <c r="F57" s="2">
        <f>IF(ISNA(VLOOKUP(A57,SITE!B:C,2,FALSE)),0,VLOOKUP(A57,SITE!B:C,2,FALSE))</f>
        <v>7.5</v>
      </c>
      <c r="G57" s="9">
        <f t="shared" si="1"/>
        <v>7.5</v>
      </c>
    </row>
    <row r="58" spans="1:8" hidden="1" x14ac:dyDescent="0.25">
      <c r="A58" t="s">
        <v>19</v>
      </c>
      <c r="B58" t="str">
        <f>VLOOKUP(A58,nomes!A:B,2,FALSE)</f>
        <v>Pedro Henrique Pizarro Bianchini</v>
      </c>
      <c r="C58" s="2">
        <f>IF(ISNA(VLOOKUP(A58,MUSICA!C:D,2,FALSE)),0,VLOOKUP(A58,MUSICA!C:D,2,FALSE))</f>
        <v>4</v>
      </c>
      <c r="D58" s="2">
        <f>IF(ISNA(VLOOKUP(A58,INTERNA!C:D,2,FALSE)),0,VLOOKUP(A58,INTERNA!C:D,2,FALSE))</f>
        <v>5</v>
      </c>
      <c r="E58" s="2">
        <f t="shared" si="0"/>
        <v>9</v>
      </c>
      <c r="F58" s="2">
        <f>IF(ISNA(VLOOKUP(A58,SITE!B:C,2,FALSE)),0,VLOOKUP(A58,SITE!B:C,2,FALSE))</f>
        <v>8.5</v>
      </c>
      <c r="G58" s="9">
        <f t="shared" si="1"/>
        <v>8.75</v>
      </c>
    </row>
    <row r="59" spans="1:8" hidden="1" x14ac:dyDescent="0.25">
      <c r="A59" t="s">
        <v>116</v>
      </c>
      <c r="B59" t="str">
        <f>VLOOKUP(A59,nomes!A:B,2,FALSE)</f>
        <v>Pedro Henrique Rosner</v>
      </c>
      <c r="C59" s="2">
        <f>IF(ISNA(VLOOKUP(A59,MUSICA!C:D,2,FALSE)),0,VLOOKUP(A59,MUSICA!C:D,2,FALSE))</f>
        <v>4</v>
      </c>
      <c r="D59" s="2">
        <f>IF(ISNA(VLOOKUP(A59,INTERNA!C:D,2,FALSE)),0,VLOOKUP(A59,INTERNA!C:D,2,FALSE))</f>
        <v>4.5</v>
      </c>
      <c r="E59" s="2">
        <f t="shared" si="0"/>
        <v>8.5</v>
      </c>
      <c r="F59" s="2">
        <f>IF(ISNA(VLOOKUP(A59,SITE!B:C,2,FALSE)),0,VLOOKUP(A59,SITE!B:C,2,FALSE))</f>
        <v>0</v>
      </c>
      <c r="G59" s="9">
        <f t="shared" si="1"/>
        <v>4.25</v>
      </c>
    </row>
    <row r="60" spans="1:8" hidden="1" x14ac:dyDescent="0.25">
      <c r="A60" t="s">
        <v>109</v>
      </c>
      <c r="B60" t="str">
        <f>VLOOKUP(A60,nomes!A:B,2,FALSE)</f>
        <v>Rafael Alves Valverde</v>
      </c>
      <c r="C60" s="2">
        <f>IF(ISNA(VLOOKUP(A60,MUSICA!C:D,2,FALSE)),0,VLOOKUP(A60,MUSICA!C:D,2,FALSE))</f>
        <v>4</v>
      </c>
      <c r="D60" s="2">
        <f>IF(ISNA(VLOOKUP(A60,INTERNA!C:D,2,FALSE)),0,VLOOKUP(A60,INTERNA!C:D,2,FALSE))</f>
        <v>4</v>
      </c>
      <c r="E60" s="2">
        <f t="shared" si="0"/>
        <v>8</v>
      </c>
      <c r="F60" s="2">
        <f>IF(ISNA(VLOOKUP(A60,SITE!B:C,2,FALSE)),0,VLOOKUP(A60,SITE!B:C,2,FALSE))</f>
        <v>7.5</v>
      </c>
      <c r="G60" s="9">
        <f t="shared" si="1"/>
        <v>7.75</v>
      </c>
    </row>
    <row r="61" spans="1:8" hidden="1" x14ac:dyDescent="0.25">
      <c r="A61" t="s">
        <v>76</v>
      </c>
      <c r="B61" t="str">
        <f>VLOOKUP(A61,nomes!A:B,2,FALSE)</f>
        <v>Rafael Palumbo</v>
      </c>
      <c r="C61" s="2">
        <f>IF(ISNA(VLOOKUP(A61,MUSICA!C:D,2,FALSE)),0,VLOOKUP(A61,MUSICA!C:D,2,FALSE))</f>
        <v>4</v>
      </c>
      <c r="D61" s="2">
        <f>IF(ISNA(VLOOKUP(A61,INTERNA!C:D,2,FALSE)),0,VLOOKUP(A61,INTERNA!C:D,2,FALSE))</f>
        <v>5</v>
      </c>
      <c r="E61" s="2">
        <f t="shared" si="0"/>
        <v>9</v>
      </c>
      <c r="F61" s="2">
        <f>IF(ISNA(VLOOKUP(A61,SITE!B:C,2,FALSE)),0,VLOOKUP(A61,SITE!B:C,2,FALSE))</f>
        <v>8</v>
      </c>
      <c r="G61" s="9">
        <f t="shared" si="1"/>
        <v>8.5</v>
      </c>
    </row>
    <row r="62" spans="1:8" hidden="1" x14ac:dyDescent="0.25">
      <c r="A62" t="s">
        <v>102</v>
      </c>
      <c r="B62" t="str">
        <f>VLOOKUP(A62,nomes!A:B,2,FALSE)</f>
        <v>Raul Cardoso Ptes</v>
      </c>
      <c r="C62" s="2">
        <f>IF(ISNA(VLOOKUP(A62,MUSICA!C:D,2,FALSE)),0,VLOOKUP(A62,MUSICA!C:D,2,FALSE))</f>
        <v>4</v>
      </c>
      <c r="D62" s="2">
        <f>IF(ISNA(VLOOKUP(A62,INTERNA!C:D,2,FALSE)),0,VLOOKUP(A62,INTERNA!C:D,2,FALSE))</f>
        <v>5</v>
      </c>
      <c r="E62" s="2">
        <f t="shared" si="0"/>
        <v>9</v>
      </c>
      <c r="F62" s="2">
        <f>IF(ISNA(VLOOKUP(A62,SITE!B:C,2,FALSE)),0,VLOOKUP(A62,SITE!B:C,2,FALSE))</f>
        <v>8</v>
      </c>
      <c r="G62" s="9">
        <f t="shared" si="1"/>
        <v>8.5</v>
      </c>
    </row>
    <row r="63" spans="1:8" x14ac:dyDescent="0.25">
      <c r="A63" t="s">
        <v>207</v>
      </c>
      <c r="B63" s="6" t="str">
        <f>VLOOKUP(A63,nomes!A:B,2,FALSE)</f>
        <v>Rodrigo Carneiro Silveira</v>
      </c>
      <c r="C63" s="2">
        <f>IF(ISNA(VLOOKUP(A63,MUSICA!C:D,2,FALSE)),0,VLOOKUP(A63,MUSICA!C:D,2,FALSE))</f>
        <v>0</v>
      </c>
      <c r="D63" s="2">
        <f>IF(ISNA(VLOOKUP(A63,INTERNA!C:D,2,FALSE)),0,VLOOKUP(A63,INTERNA!C:D,2,FALSE))</f>
        <v>0</v>
      </c>
      <c r="E63" s="2">
        <f t="shared" si="0"/>
        <v>0</v>
      </c>
      <c r="F63" s="2">
        <f>IF(ISNA(VLOOKUP(A63,SITE!B:C,2,FALSE)),0,VLOOKUP(A63,SITE!B:C,2,FALSE))</f>
        <v>8</v>
      </c>
      <c r="G63" s="9">
        <f t="shared" si="1"/>
        <v>4</v>
      </c>
      <c r="H63" s="6" t="s">
        <v>260</v>
      </c>
    </row>
    <row r="64" spans="1:8" hidden="1" x14ac:dyDescent="0.25">
      <c r="A64" t="s">
        <v>30</v>
      </c>
      <c r="B64" t="str">
        <f>VLOOKUP(A64,nomes!A:B,2,FALSE)</f>
        <v>Rodrigo Persolli</v>
      </c>
      <c r="C64" s="2">
        <f>IF(ISNA(VLOOKUP(A64,MUSICA!C:D,2,FALSE)),0,VLOOKUP(A64,MUSICA!C:D,2,FALSE))</f>
        <v>3.5</v>
      </c>
      <c r="D64" s="2">
        <f>IF(ISNA(VLOOKUP(A64,INTERNA!C:D,2,FALSE)),0,VLOOKUP(A64,INTERNA!C:D,2,FALSE))</f>
        <v>4</v>
      </c>
      <c r="E64" s="2">
        <f t="shared" si="0"/>
        <v>7.5</v>
      </c>
      <c r="F64" s="2">
        <f>IF(ISNA(VLOOKUP(A64,SITE!B:C,2,FALSE)),0,VLOOKUP(A64,SITE!B:C,2,FALSE))</f>
        <v>9</v>
      </c>
      <c r="G64" s="9">
        <f t="shared" si="1"/>
        <v>8.25</v>
      </c>
    </row>
    <row r="65" spans="1:7" hidden="1" x14ac:dyDescent="0.25">
      <c r="A65" t="s">
        <v>40</v>
      </c>
      <c r="B65" t="str">
        <f>VLOOKUP(A65,nomes!A:B,2,FALSE)</f>
        <v>Sofia Gaspar Roschel Bueno</v>
      </c>
      <c r="C65" s="2">
        <f>IF(ISNA(VLOOKUP(A65,MUSICA!C:D,2,FALSE)),0,VLOOKUP(A65,MUSICA!C:D,2,FALSE))</f>
        <v>5</v>
      </c>
      <c r="D65" s="2">
        <f>IF(ISNA(VLOOKUP(A65,INTERNA!C:D,2,FALSE)),0,VLOOKUP(A65,INTERNA!C:D,2,FALSE))</f>
        <v>4</v>
      </c>
      <c r="E65" s="2">
        <f t="shared" si="0"/>
        <v>9</v>
      </c>
      <c r="F65" s="2">
        <f>IF(ISNA(VLOOKUP(A65,SITE!B:C,2,FALSE)),0,VLOOKUP(A65,SITE!B:C,2,FALSE))</f>
        <v>10</v>
      </c>
      <c r="G65" s="9">
        <f t="shared" si="1"/>
        <v>9.5</v>
      </c>
    </row>
    <row r="66" spans="1:7" hidden="1" x14ac:dyDescent="0.25">
      <c r="A66" t="s">
        <v>234</v>
      </c>
      <c r="B66" t="str">
        <f>VLOOKUP(A66,nomes!A:B,2,FALSE)</f>
        <v>Thales Xavier</v>
      </c>
      <c r="C66" s="2">
        <f>IF(ISNA(VLOOKUP(A66,MUSICA!C:D,2,FALSE)),0,VLOOKUP(A66,MUSICA!C:D,2,FALSE))</f>
        <v>0</v>
      </c>
      <c r="D66" s="2">
        <f>IF(ISNA(VLOOKUP(A66,INTERNA!C:D,2,FALSE)),0,VLOOKUP(A66,INTERNA!C:D,2,FALSE))</f>
        <v>0</v>
      </c>
      <c r="E66" s="2">
        <f t="shared" si="0"/>
        <v>0</v>
      </c>
      <c r="F66" s="2">
        <f>IF(ISNA(VLOOKUP(A66,SITE!B:C,2,FALSE)),0,VLOOKUP(A66,SITE!B:C,2,FALSE))</f>
        <v>4</v>
      </c>
      <c r="G66" s="9">
        <f t="shared" si="1"/>
        <v>2</v>
      </c>
    </row>
    <row r="67" spans="1:7" hidden="1" x14ac:dyDescent="0.25">
      <c r="A67" t="s">
        <v>131</v>
      </c>
      <c r="B67" t="str">
        <f>VLOOKUP(A67,nomes!A:B,2,FALSE)</f>
        <v>Tiago Machado Azevedo Vianna</v>
      </c>
      <c r="C67" s="2">
        <f>IF(ISNA(VLOOKUP(A67,MUSICA!C:D,2,FALSE)),0,VLOOKUP(A67,MUSICA!C:D,2,FALSE))</f>
        <v>4</v>
      </c>
      <c r="D67" s="2">
        <f>IF(ISNA(VLOOKUP(A67,INTERNA!C:D,2,FALSE)),0,VLOOKUP(A67,INTERNA!C:D,2,FALSE))</f>
        <v>0</v>
      </c>
      <c r="E67" s="2">
        <f t="shared" ref="E67:E72" si="2">C67+D67</f>
        <v>4</v>
      </c>
      <c r="F67" s="2">
        <f>IF(ISNA(VLOOKUP(A67,SITE!B:C,2,FALSE)),0,VLOOKUP(A67,SITE!B:C,2,FALSE))</f>
        <v>7.5</v>
      </c>
      <c r="G67" s="9">
        <f t="shared" ref="G67:G72" si="3">(E67+F67)/2</f>
        <v>5.75</v>
      </c>
    </row>
    <row r="68" spans="1:7" hidden="1" x14ac:dyDescent="0.25">
      <c r="A68" t="s">
        <v>196</v>
      </c>
      <c r="B68" s="6" t="str">
        <f>VLOOKUP(A68,nomes!A:B,2,FALSE)</f>
        <v>Victor Hugo Pinto Zakimi</v>
      </c>
      <c r="C68" s="2">
        <f>IF(ISNA(VLOOKUP(A68,MUSICA!C:D,2,FALSE)),0,VLOOKUP(A68,MUSICA!C:D,2,FALSE))</f>
        <v>0</v>
      </c>
      <c r="D68" s="2">
        <f>IF(ISNA(VLOOKUP(A68,INTERNA!C:D,2,FALSE)),0,VLOOKUP(A68,INTERNA!C:D,2,FALSE))</f>
        <v>0</v>
      </c>
      <c r="E68" s="2">
        <f t="shared" si="2"/>
        <v>0</v>
      </c>
      <c r="F68" s="2">
        <f>IF(ISNA(VLOOKUP(A68,SITE!B:C,2,FALSE)),0,VLOOKUP(A68,SITE!B:C,2,FALSE))</f>
        <v>10</v>
      </c>
      <c r="G68" s="9">
        <f t="shared" si="3"/>
        <v>5</v>
      </c>
    </row>
    <row r="69" spans="1:7" hidden="1" x14ac:dyDescent="0.25">
      <c r="A69" t="s">
        <v>122</v>
      </c>
      <c r="B69" s="6" t="str">
        <f>VLOOKUP(A69,nomes!A:B,2,FALSE)</f>
        <v>Victor Hugo Pinto Zakimi</v>
      </c>
      <c r="C69" s="2">
        <f>IF(ISNA(VLOOKUP(A69,MUSICA!C:D,2,FALSE)),0,VLOOKUP(A69,MUSICA!C:D,2,FALSE))</f>
        <v>4</v>
      </c>
      <c r="D69" s="2">
        <f>IF(ISNA(VLOOKUP(A69,INTERNA!C:D,2,FALSE)),0,VLOOKUP(A69,INTERNA!C:D,2,FALSE))</f>
        <v>5</v>
      </c>
      <c r="E69" s="2">
        <f t="shared" si="2"/>
        <v>9</v>
      </c>
      <c r="F69" s="2">
        <f>IF(ISNA(VLOOKUP(A69,SITE!B:C,2,FALSE)),0,VLOOKUP(A69,SITE!B:C,2,FALSE))</f>
        <v>0</v>
      </c>
      <c r="G69" s="9">
        <f t="shared" si="3"/>
        <v>4.5</v>
      </c>
    </row>
    <row r="70" spans="1:7" hidden="1" x14ac:dyDescent="0.25">
      <c r="A70" t="s">
        <v>221</v>
      </c>
      <c r="B70" t="str">
        <f>VLOOKUP(A70,nomes!A:B,2,FALSE)</f>
        <v>Vitoria Andrade</v>
      </c>
      <c r="C70" s="2">
        <f>IF(ISNA(VLOOKUP(A70,MUSICA!C:D,2,FALSE)),0,VLOOKUP(A70,MUSICA!C:D,2,FALSE))</f>
        <v>0</v>
      </c>
      <c r="D70" s="2">
        <f>IF(ISNA(VLOOKUP(A70,INTERNA!C:D,2,FALSE)),0,VLOOKUP(A70,INTERNA!C:D,2,FALSE))</f>
        <v>0</v>
      </c>
      <c r="E70" s="2">
        <f t="shared" si="2"/>
        <v>0</v>
      </c>
      <c r="F70" s="2">
        <f>IF(ISNA(VLOOKUP(A70,SITE!B:C,2,FALSE)),0,VLOOKUP(A70,SITE!B:C,2,FALSE))</f>
        <v>10</v>
      </c>
      <c r="G70" s="9">
        <f t="shared" si="3"/>
        <v>5</v>
      </c>
    </row>
    <row r="71" spans="1:7" hidden="1" x14ac:dyDescent="0.25">
      <c r="A71" t="s">
        <v>235</v>
      </c>
      <c r="B71" t="str">
        <f>VLOOKUP(A71,nomes!A:B,2,FALSE)</f>
        <v>Wesley Daglio</v>
      </c>
      <c r="C71" s="2">
        <f>IF(ISNA(VLOOKUP(A71,MUSICA!C:D,2,FALSE)),0,VLOOKUP(A71,MUSICA!C:D,2,FALSE))</f>
        <v>0</v>
      </c>
      <c r="D71" s="2">
        <f>IF(ISNA(VLOOKUP(A71,INTERNA!C:D,2,FALSE)),0,VLOOKUP(A71,INTERNA!C:D,2,FALSE))</f>
        <v>0</v>
      </c>
      <c r="E71" s="2">
        <f t="shared" si="2"/>
        <v>0</v>
      </c>
      <c r="F71" s="2">
        <f>IF(ISNA(VLOOKUP(A71,SITE!B:C,2,FALSE)),0,VLOOKUP(A71,SITE!B:C,2,FALSE))</f>
        <v>4</v>
      </c>
      <c r="G71" s="9">
        <f t="shared" si="3"/>
        <v>2</v>
      </c>
    </row>
    <row r="72" spans="1:7" hidden="1" x14ac:dyDescent="0.25">
      <c r="A72" t="s">
        <v>74</v>
      </c>
      <c r="B72" t="str">
        <f>VLOOKUP(A72,nomes!A:B,2,FALSE)</f>
        <v>Zion Di Tizio</v>
      </c>
      <c r="C72" s="2">
        <f>IF(ISNA(VLOOKUP(A72,MUSICA!C:D,2,FALSE)),0,VLOOKUP(A72,MUSICA!C:D,2,FALSE))</f>
        <v>4</v>
      </c>
      <c r="D72" s="2">
        <f>IF(ISNA(VLOOKUP(A72,INTERNA!C:D,2,FALSE)),0,VLOOKUP(A72,INTERNA!C:D,2,FALSE))</f>
        <v>5</v>
      </c>
      <c r="E72" s="2">
        <f t="shared" si="2"/>
        <v>9</v>
      </c>
      <c r="F72" s="2">
        <f>IF(ISNA(VLOOKUP(A72,SITE!B:C,2,FALSE)),0,VLOOKUP(A72,SITE!B:C,2,FALSE))</f>
        <v>8</v>
      </c>
      <c r="G72" s="9">
        <f t="shared" si="3"/>
        <v>8.5</v>
      </c>
    </row>
  </sheetData>
  <autoFilter ref="A1:H72" xr:uid="{4637E164-EC03-4039-B1E6-90A21D5540DC}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DCF6-F2E7-4266-8C8E-1974B1D2587F}">
  <dimension ref="A1:E53"/>
  <sheetViews>
    <sheetView workbookViewId="0">
      <selection activeCell="A13" sqref="A13"/>
    </sheetView>
  </sheetViews>
  <sheetFormatPr defaultRowHeight="15" x14ac:dyDescent="0.25"/>
  <cols>
    <col min="1" max="1" width="14.85546875" customWidth="1"/>
    <col min="2" max="2" width="40.5703125" bestFit="1" customWidth="1"/>
    <col min="3" max="3" width="10.28515625" style="2" bestFit="1" customWidth="1"/>
    <col min="4" max="4" width="15.28515625" style="2" customWidth="1"/>
    <col min="5" max="5" width="126.42578125" bestFit="1" customWidth="1"/>
  </cols>
  <sheetData>
    <row r="1" spans="1: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t="s">
        <v>93</v>
      </c>
      <c r="B2" t="s">
        <v>98</v>
      </c>
      <c r="C2" s="2" t="s">
        <v>99</v>
      </c>
      <c r="D2" s="2">
        <v>3.5</v>
      </c>
      <c r="E2" t="s">
        <v>8</v>
      </c>
    </row>
    <row r="3" spans="1:5" x14ac:dyDescent="0.25">
      <c r="A3" t="s">
        <v>86</v>
      </c>
      <c r="B3" t="s">
        <v>91</v>
      </c>
      <c r="C3" s="2" t="s">
        <v>92</v>
      </c>
      <c r="D3" s="2">
        <v>4</v>
      </c>
      <c r="E3" t="s">
        <v>12</v>
      </c>
    </row>
    <row r="4" spans="1:5" x14ac:dyDescent="0.25">
      <c r="A4" t="s">
        <v>93</v>
      </c>
      <c r="B4" t="s">
        <v>96</v>
      </c>
      <c r="C4" s="2" t="s">
        <v>97</v>
      </c>
      <c r="D4" s="2">
        <v>3.5</v>
      </c>
      <c r="E4" t="s">
        <v>12</v>
      </c>
    </row>
    <row r="5" spans="1:5" x14ac:dyDescent="0.25">
      <c r="A5" t="s">
        <v>86</v>
      </c>
      <c r="B5" t="s">
        <v>87</v>
      </c>
      <c r="C5" s="2" t="s">
        <v>88</v>
      </c>
      <c r="D5" s="2">
        <v>4</v>
      </c>
      <c r="E5" t="s">
        <v>12</v>
      </c>
    </row>
    <row r="6" spans="1:5" x14ac:dyDescent="0.25">
      <c r="A6" t="s">
        <v>53</v>
      </c>
      <c r="B6" t="s">
        <v>54</v>
      </c>
      <c r="C6" s="2" t="s">
        <v>55</v>
      </c>
      <c r="D6" s="2">
        <v>3</v>
      </c>
      <c r="E6" t="s">
        <v>12</v>
      </c>
    </row>
    <row r="7" spans="1:5" x14ac:dyDescent="0.25">
      <c r="A7" t="s">
        <v>38</v>
      </c>
      <c r="B7" t="s">
        <v>41</v>
      </c>
      <c r="C7" s="2" t="s">
        <v>42</v>
      </c>
      <c r="D7" s="2">
        <v>5</v>
      </c>
      <c r="E7" t="s">
        <v>12</v>
      </c>
    </row>
    <row r="8" spans="1:5" x14ac:dyDescent="0.25">
      <c r="A8" t="s">
        <v>43</v>
      </c>
      <c r="B8" t="s">
        <v>44</v>
      </c>
      <c r="C8" s="2" t="s">
        <v>45</v>
      </c>
      <c r="D8" s="2">
        <v>4</v>
      </c>
      <c r="E8" t="s">
        <v>12</v>
      </c>
    </row>
    <row r="9" spans="1:5" x14ac:dyDescent="0.25">
      <c r="A9" t="s">
        <v>100</v>
      </c>
      <c r="B9" t="s">
        <v>105</v>
      </c>
      <c r="C9" s="2" t="s">
        <v>106</v>
      </c>
      <c r="D9" s="2">
        <v>4</v>
      </c>
      <c r="E9" t="s">
        <v>133</v>
      </c>
    </row>
    <row r="10" spans="1:5" x14ac:dyDescent="0.25">
      <c r="A10" t="s">
        <v>86</v>
      </c>
      <c r="B10" t="s">
        <v>89</v>
      </c>
      <c r="C10" s="2" t="s">
        <v>90</v>
      </c>
      <c r="D10" s="2">
        <v>4</v>
      </c>
      <c r="E10" t="s">
        <v>133</v>
      </c>
    </row>
    <row r="11" spans="1:5" x14ac:dyDescent="0.25">
      <c r="A11" t="s">
        <v>9</v>
      </c>
      <c r="B11" t="s">
        <v>15</v>
      </c>
      <c r="C11" s="2" t="s">
        <v>16</v>
      </c>
      <c r="D11" s="2">
        <v>4</v>
      </c>
      <c r="E11" t="s">
        <v>133</v>
      </c>
    </row>
    <row r="12" spans="1:5" x14ac:dyDescent="0.25">
      <c r="A12" t="s">
        <v>60</v>
      </c>
      <c r="B12" t="s">
        <v>65</v>
      </c>
      <c r="C12" s="2" t="s">
        <v>66</v>
      </c>
      <c r="D12" s="2">
        <v>4</v>
      </c>
      <c r="E12" t="s">
        <v>12</v>
      </c>
    </row>
    <row r="13" spans="1:5" x14ac:dyDescent="0.25">
      <c r="A13" t="s">
        <v>117</v>
      </c>
      <c r="B13" t="s">
        <v>118</v>
      </c>
      <c r="C13" s="7" t="s">
        <v>237</v>
      </c>
      <c r="D13" s="2">
        <v>4</v>
      </c>
      <c r="E13" t="s">
        <v>12</v>
      </c>
    </row>
    <row r="14" spans="1:5" x14ac:dyDescent="0.25">
      <c r="A14" t="s">
        <v>53</v>
      </c>
      <c r="B14" t="s">
        <v>56</v>
      </c>
      <c r="C14" s="2" t="s">
        <v>57</v>
      </c>
      <c r="D14" s="2">
        <v>3</v>
      </c>
      <c r="E14" t="s">
        <v>8</v>
      </c>
    </row>
    <row r="15" spans="1:5" x14ac:dyDescent="0.25">
      <c r="A15" t="s">
        <v>112</v>
      </c>
      <c r="B15" t="s">
        <v>113</v>
      </c>
      <c r="C15" s="2" t="s">
        <v>114</v>
      </c>
      <c r="D15" s="2">
        <v>4</v>
      </c>
      <c r="E15" t="s">
        <v>8</v>
      </c>
    </row>
    <row r="16" spans="1:5" x14ac:dyDescent="0.25">
      <c r="A16" t="s">
        <v>33</v>
      </c>
      <c r="B16" t="s">
        <v>34</v>
      </c>
      <c r="C16" s="7" t="s">
        <v>202</v>
      </c>
      <c r="D16" s="2">
        <v>4</v>
      </c>
      <c r="E16" t="s">
        <v>12</v>
      </c>
    </row>
    <row r="17" spans="1:5" x14ac:dyDescent="0.25">
      <c r="A17" t="s">
        <v>20</v>
      </c>
      <c r="B17" t="s">
        <v>21</v>
      </c>
      <c r="C17" s="2" t="s">
        <v>22</v>
      </c>
      <c r="D17" s="2">
        <v>4</v>
      </c>
      <c r="E17" t="s">
        <v>12</v>
      </c>
    </row>
    <row r="18" spans="1:5" x14ac:dyDescent="0.25">
      <c r="A18" t="s">
        <v>79</v>
      </c>
      <c r="B18" t="s">
        <v>82</v>
      </c>
      <c r="C18" s="2" t="s">
        <v>83</v>
      </c>
      <c r="D18" s="2">
        <v>3.5</v>
      </c>
      <c r="E18" t="s">
        <v>12</v>
      </c>
    </row>
    <row r="19" spans="1:5" x14ac:dyDescent="0.25">
      <c r="A19" t="s">
        <v>25</v>
      </c>
      <c r="B19" t="s">
        <v>26</v>
      </c>
      <c r="C19" s="2" t="s">
        <v>27</v>
      </c>
      <c r="D19" s="2">
        <v>3.5</v>
      </c>
      <c r="E19" t="s">
        <v>12</v>
      </c>
    </row>
    <row r="20" spans="1:5" x14ac:dyDescent="0.25">
      <c r="A20" t="s">
        <v>79</v>
      </c>
      <c r="B20" t="s">
        <v>84</v>
      </c>
      <c r="C20" s="2" t="s">
        <v>85</v>
      </c>
      <c r="D20" s="2">
        <v>3.5</v>
      </c>
      <c r="E20" t="s">
        <v>134</v>
      </c>
    </row>
    <row r="21" spans="1:5" x14ac:dyDescent="0.25">
      <c r="A21" t="s">
        <v>9</v>
      </c>
      <c r="B21" t="s">
        <v>13</v>
      </c>
      <c r="C21" s="2" t="s">
        <v>14</v>
      </c>
      <c r="D21" s="2">
        <v>4</v>
      </c>
      <c r="E21" t="s">
        <v>134</v>
      </c>
    </row>
    <row r="22" spans="1:5" x14ac:dyDescent="0.25">
      <c r="A22" t="s">
        <v>43</v>
      </c>
      <c r="B22" t="s">
        <v>46</v>
      </c>
      <c r="C22" s="2" t="s">
        <v>47</v>
      </c>
      <c r="D22" s="2">
        <v>4</v>
      </c>
      <c r="E22" t="s">
        <v>134</v>
      </c>
    </row>
    <row r="23" spans="1:5" x14ac:dyDescent="0.25">
      <c r="A23" t="s">
        <v>67</v>
      </c>
      <c r="B23" t="s">
        <v>70</v>
      </c>
      <c r="C23" s="2" t="s">
        <v>71</v>
      </c>
      <c r="D23" s="2">
        <v>5</v>
      </c>
      <c r="E23" t="s">
        <v>12</v>
      </c>
    </row>
    <row r="24" spans="1:5" x14ac:dyDescent="0.25">
      <c r="A24" t="s">
        <v>60</v>
      </c>
      <c r="B24" t="s">
        <v>63</v>
      </c>
      <c r="C24" s="2" t="s">
        <v>64</v>
      </c>
      <c r="D24" s="2">
        <v>4</v>
      </c>
      <c r="E24" t="s">
        <v>12</v>
      </c>
    </row>
    <row r="25" spans="1:5" x14ac:dyDescent="0.25">
      <c r="A25" t="s">
        <v>107</v>
      </c>
      <c r="B25" t="s">
        <v>110</v>
      </c>
      <c r="C25" s="2" t="s">
        <v>111</v>
      </c>
      <c r="D25" s="2">
        <v>4</v>
      </c>
      <c r="E25" t="s">
        <v>12</v>
      </c>
    </row>
    <row r="26" spans="1:5" x14ac:dyDescent="0.25">
      <c r="A26" t="s">
        <v>100</v>
      </c>
      <c r="B26" t="s">
        <v>103</v>
      </c>
      <c r="C26" s="2" t="s">
        <v>104</v>
      </c>
      <c r="D26" s="2">
        <v>4</v>
      </c>
      <c r="E26" t="s">
        <v>8</v>
      </c>
    </row>
    <row r="27" spans="1:5" x14ac:dyDescent="0.25">
      <c r="A27" t="s">
        <v>77</v>
      </c>
      <c r="B27" t="s">
        <v>78</v>
      </c>
      <c r="C27" s="6" t="s">
        <v>155</v>
      </c>
      <c r="D27" s="2">
        <v>2</v>
      </c>
      <c r="E27" t="s">
        <v>8</v>
      </c>
    </row>
    <row r="28" spans="1:5" x14ac:dyDescent="0.25">
      <c r="A28" t="s">
        <v>93</v>
      </c>
      <c r="B28" t="s">
        <v>94</v>
      </c>
      <c r="C28" s="2" t="s">
        <v>95</v>
      </c>
      <c r="D28" s="2">
        <v>3.5</v>
      </c>
      <c r="E28" t="s">
        <v>12</v>
      </c>
    </row>
    <row r="29" spans="1:5" x14ac:dyDescent="0.25">
      <c r="A29" t="s">
        <v>48</v>
      </c>
      <c r="B29" t="s">
        <v>51</v>
      </c>
      <c r="C29" s="2" t="s">
        <v>52</v>
      </c>
      <c r="D29" s="2">
        <v>4</v>
      </c>
      <c r="E29" t="s">
        <v>12</v>
      </c>
    </row>
    <row r="30" spans="1:5" x14ac:dyDescent="0.25">
      <c r="A30" t="s">
        <v>119</v>
      </c>
      <c r="B30" t="s">
        <v>125</v>
      </c>
      <c r="C30" s="2" t="s">
        <v>126</v>
      </c>
      <c r="D30" s="2">
        <v>4</v>
      </c>
      <c r="E30" t="s">
        <v>135</v>
      </c>
    </row>
    <row r="31" spans="1:5" x14ac:dyDescent="0.25">
      <c r="A31" t="s">
        <v>5</v>
      </c>
      <c r="B31" t="s">
        <v>6</v>
      </c>
      <c r="C31" s="2" t="s">
        <v>7</v>
      </c>
      <c r="D31" s="2">
        <v>5</v>
      </c>
      <c r="E31" t="s">
        <v>28</v>
      </c>
    </row>
    <row r="32" spans="1:5" x14ac:dyDescent="0.25">
      <c r="A32" t="s">
        <v>67</v>
      </c>
      <c r="B32" t="s">
        <v>68</v>
      </c>
      <c r="C32" s="2" t="s">
        <v>69</v>
      </c>
      <c r="D32" s="2">
        <v>5</v>
      </c>
      <c r="E32" t="s">
        <v>28</v>
      </c>
    </row>
    <row r="33" spans="1:5" x14ac:dyDescent="0.25">
      <c r="A33" t="s">
        <v>119</v>
      </c>
      <c r="B33" t="s">
        <v>123</v>
      </c>
      <c r="C33" s="2" t="s">
        <v>124</v>
      </c>
      <c r="D33" s="2">
        <v>4</v>
      </c>
      <c r="E33" t="s">
        <v>28</v>
      </c>
    </row>
    <row r="34" spans="1:5" x14ac:dyDescent="0.25">
      <c r="A34" t="s">
        <v>119</v>
      </c>
      <c r="B34" t="s">
        <v>120</v>
      </c>
      <c r="C34" s="2" t="s">
        <v>132</v>
      </c>
      <c r="D34" s="2">
        <v>4</v>
      </c>
      <c r="E34" t="s">
        <v>12</v>
      </c>
    </row>
    <row r="35" spans="1:5" x14ac:dyDescent="0.25">
      <c r="A35" t="s">
        <v>48</v>
      </c>
      <c r="B35" t="s">
        <v>49</v>
      </c>
      <c r="C35" s="2" t="s">
        <v>50</v>
      </c>
      <c r="D35" s="2">
        <v>4</v>
      </c>
      <c r="E35" t="s">
        <v>12</v>
      </c>
    </row>
    <row r="36" spans="1:5" x14ac:dyDescent="0.25">
      <c r="A36" t="s">
        <v>79</v>
      </c>
      <c r="B36" t="s">
        <v>80</v>
      </c>
      <c r="C36" s="2" t="s">
        <v>81</v>
      </c>
      <c r="D36" s="2">
        <v>3.5</v>
      </c>
      <c r="E36" t="s">
        <v>12</v>
      </c>
    </row>
    <row r="37" spans="1:5" x14ac:dyDescent="0.25">
      <c r="A37" t="s">
        <v>20</v>
      </c>
      <c r="B37" t="s">
        <v>23</v>
      </c>
      <c r="C37" s="2" t="s">
        <v>24</v>
      </c>
      <c r="D37" s="2">
        <v>4</v>
      </c>
      <c r="E37" t="s">
        <v>133</v>
      </c>
    </row>
    <row r="38" spans="1:5" x14ac:dyDescent="0.25">
      <c r="A38" t="s">
        <v>60</v>
      </c>
      <c r="B38" t="s">
        <v>61</v>
      </c>
      <c r="C38" s="2" t="s">
        <v>62</v>
      </c>
      <c r="D38" s="2">
        <v>4</v>
      </c>
      <c r="E38" t="s">
        <v>133</v>
      </c>
    </row>
    <row r="39" spans="1:5" x14ac:dyDescent="0.25">
      <c r="A39" t="s">
        <v>127</v>
      </c>
      <c r="B39" t="s">
        <v>128</v>
      </c>
      <c r="C39" s="2" t="s">
        <v>129</v>
      </c>
      <c r="D39" s="2">
        <v>4</v>
      </c>
      <c r="E39" t="s">
        <v>133</v>
      </c>
    </row>
    <row r="40" spans="1:5" x14ac:dyDescent="0.25">
      <c r="A40" t="s">
        <v>9</v>
      </c>
      <c r="B40" t="s">
        <v>10</v>
      </c>
      <c r="C40" s="2" t="s">
        <v>11</v>
      </c>
      <c r="D40" s="2">
        <v>4</v>
      </c>
      <c r="E40" t="s">
        <v>12</v>
      </c>
    </row>
    <row r="41" spans="1:5" x14ac:dyDescent="0.25">
      <c r="A41" t="s">
        <v>53</v>
      </c>
      <c r="B41" t="s">
        <v>58</v>
      </c>
      <c r="C41" s="2" t="s">
        <v>59</v>
      </c>
      <c r="D41" s="2">
        <v>3</v>
      </c>
      <c r="E41" t="s">
        <v>12</v>
      </c>
    </row>
    <row r="42" spans="1:5" x14ac:dyDescent="0.25">
      <c r="A42" t="s">
        <v>35</v>
      </c>
      <c r="B42" t="s">
        <v>36</v>
      </c>
      <c r="C42" s="2" t="s">
        <v>37</v>
      </c>
      <c r="D42" s="2">
        <v>4</v>
      </c>
      <c r="E42" t="s">
        <v>12</v>
      </c>
    </row>
    <row r="43" spans="1:5" x14ac:dyDescent="0.25">
      <c r="A43" t="s">
        <v>25</v>
      </c>
      <c r="B43" t="s">
        <v>31</v>
      </c>
      <c r="C43" s="2" t="s">
        <v>32</v>
      </c>
      <c r="D43" s="2">
        <v>3.5</v>
      </c>
      <c r="E43" t="s">
        <v>12</v>
      </c>
    </row>
    <row r="44" spans="1:5" x14ac:dyDescent="0.25">
      <c r="A44" t="s">
        <v>17</v>
      </c>
      <c r="B44" t="s">
        <v>18</v>
      </c>
      <c r="C44" s="2" t="s">
        <v>19</v>
      </c>
      <c r="D44" s="2">
        <v>4</v>
      </c>
      <c r="E44" t="s">
        <v>12</v>
      </c>
    </row>
    <row r="45" spans="1:5" x14ac:dyDescent="0.25">
      <c r="A45" t="s">
        <v>112</v>
      </c>
      <c r="B45" t="s">
        <v>115</v>
      </c>
      <c r="C45" s="2" t="s">
        <v>116</v>
      </c>
      <c r="D45" s="2">
        <v>4</v>
      </c>
      <c r="E45" t="s">
        <v>12</v>
      </c>
    </row>
    <row r="46" spans="1:5" x14ac:dyDescent="0.25">
      <c r="A46" t="s">
        <v>107</v>
      </c>
      <c r="B46" t="s">
        <v>108</v>
      </c>
      <c r="C46" s="2" t="s">
        <v>109</v>
      </c>
      <c r="D46" s="2">
        <v>4</v>
      </c>
      <c r="E46" t="s">
        <v>12</v>
      </c>
    </row>
    <row r="47" spans="1:5" x14ac:dyDescent="0.25">
      <c r="A47" t="s">
        <v>72</v>
      </c>
      <c r="B47" t="s">
        <v>75</v>
      </c>
      <c r="C47" s="2" t="s">
        <v>76</v>
      </c>
      <c r="D47" s="2">
        <v>4</v>
      </c>
      <c r="E47" t="s">
        <v>136</v>
      </c>
    </row>
    <row r="48" spans="1:5" x14ac:dyDescent="0.25">
      <c r="A48" t="s">
        <v>100</v>
      </c>
      <c r="B48" t="s">
        <v>101</v>
      </c>
      <c r="C48" s="2" t="s">
        <v>102</v>
      </c>
      <c r="D48" s="2">
        <v>4</v>
      </c>
      <c r="E48" t="s">
        <v>137</v>
      </c>
    </row>
    <row r="49" spans="1:5" x14ac:dyDescent="0.25">
      <c r="A49" t="s">
        <v>25</v>
      </c>
      <c r="B49" t="s">
        <v>29</v>
      </c>
      <c r="C49" s="2" t="s">
        <v>30</v>
      </c>
      <c r="D49" s="2">
        <v>3.5</v>
      </c>
      <c r="E49" t="s">
        <v>137</v>
      </c>
    </row>
    <row r="50" spans="1:5" x14ac:dyDescent="0.25">
      <c r="A50" t="s">
        <v>38</v>
      </c>
      <c r="B50" t="s">
        <v>39</v>
      </c>
      <c r="C50" s="2" t="s">
        <v>40</v>
      </c>
      <c r="D50" s="2">
        <v>5</v>
      </c>
      <c r="E50" t="s">
        <v>137</v>
      </c>
    </row>
    <row r="51" spans="1:5" x14ac:dyDescent="0.25">
      <c r="A51" t="s">
        <v>127</v>
      </c>
      <c r="B51" t="s">
        <v>130</v>
      </c>
      <c r="C51" s="2" t="s">
        <v>131</v>
      </c>
      <c r="D51" s="2">
        <v>4</v>
      </c>
      <c r="E51" t="s">
        <v>137</v>
      </c>
    </row>
    <row r="52" spans="1:5" x14ac:dyDescent="0.25">
      <c r="A52" t="s">
        <v>119</v>
      </c>
      <c r="B52" t="s">
        <v>121</v>
      </c>
      <c r="C52" s="2" t="s">
        <v>122</v>
      </c>
      <c r="D52" s="2">
        <v>4</v>
      </c>
      <c r="E52" t="s">
        <v>12</v>
      </c>
    </row>
    <row r="53" spans="1:5" x14ac:dyDescent="0.25">
      <c r="A53" t="s">
        <v>72</v>
      </c>
      <c r="B53" t="s">
        <v>73</v>
      </c>
      <c r="C53" s="2" t="s">
        <v>74</v>
      </c>
      <c r="D53" s="2">
        <v>4</v>
      </c>
      <c r="E53" t="s">
        <v>12</v>
      </c>
    </row>
  </sheetData>
  <autoFilter ref="A1:D1" xr:uid="{1485DCF6-F2E7-4266-8C8E-1974B1D2587F}">
    <sortState xmlns:xlrd2="http://schemas.microsoft.com/office/spreadsheetml/2017/richdata2" ref="A2:D53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4E12-2DDD-415B-9E23-35B4D6E81F70}">
  <dimension ref="A1:E47"/>
  <sheetViews>
    <sheetView topLeftCell="A35" workbookViewId="0">
      <selection activeCell="E46" sqref="E46"/>
    </sheetView>
  </sheetViews>
  <sheetFormatPr defaultRowHeight="15" x14ac:dyDescent="0.25"/>
  <cols>
    <col min="1" max="1" width="31" customWidth="1"/>
    <col min="2" max="2" width="41.42578125" bestFit="1" customWidth="1"/>
    <col min="3" max="3" width="10.28515625" bestFit="1" customWidth="1"/>
    <col min="4" max="4" width="9.140625" style="2"/>
    <col min="5" max="5" width="84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 x14ac:dyDescent="0.25">
      <c r="A2" t="s">
        <v>5</v>
      </c>
      <c r="B2" t="s">
        <v>142</v>
      </c>
      <c r="C2" t="s">
        <v>7</v>
      </c>
      <c r="D2" s="2">
        <v>2</v>
      </c>
      <c r="E2" t="s">
        <v>143</v>
      </c>
    </row>
    <row r="3" spans="1:5" x14ac:dyDescent="0.25">
      <c r="A3" t="s">
        <v>17</v>
      </c>
      <c r="B3" t="s">
        <v>187</v>
      </c>
      <c r="C3" t="s">
        <v>19</v>
      </c>
      <c r="D3" s="2">
        <v>5</v>
      </c>
    </row>
    <row r="4" spans="1:5" x14ac:dyDescent="0.25">
      <c r="A4" t="s">
        <v>172</v>
      </c>
      <c r="B4" t="s">
        <v>174</v>
      </c>
      <c r="C4" t="s">
        <v>126</v>
      </c>
      <c r="D4" s="2">
        <v>5</v>
      </c>
    </row>
    <row r="5" spans="1:5" x14ac:dyDescent="0.25">
      <c r="A5" t="s">
        <v>172</v>
      </c>
      <c r="B5" t="s">
        <v>173</v>
      </c>
      <c r="C5" t="s">
        <v>124</v>
      </c>
      <c r="D5" s="2">
        <v>5</v>
      </c>
    </row>
    <row r="6" spans="1:5" x14ac:dyDescent="0.25">
      <c r="A6" t="s">
        <v>172</v>
      </c>
      <c r="B6" t="s">
        <v>175</v>
      </c>
      <c r="C6" t="s">
        <v>176</v>
      </c>
      <c r="D6" s="2">
        <v>5</v>
      </c>
    </row>
    <row r="7" spans="1:5" x14ac:dyDescent="0.25">
      <c r="A7" t="s">
        <v>172</v>
      </c>
      <c r="B7" t="s">
        <v>177</v>
      </c>
      <c r="C7" t="s">
        <v>122</v>
      </c>
      <c r="D7" s="2">
        <v>5</v>
      </c>
    </row>
    <row r="8" spans="1:5" x14ac:dyDescent="0.25">
      <c r="A8" t="s">
        <v>20</v>
      </c>
      <c r="B8" t="s">
        <v>148</v>
      </c>
      <c r="C8" t="s">
        <v>22</v>
      </c>
      <c r="D8" s="2">
        <v>4.5</v>
      </c>
      <c r="E8" t="s">
        <v>145</v>
      </c>
    </row>
    <row r="9" spans="1:5" x14ac:dyDescent="0.25">
      <c r="A9" t="s">
        <v>20</v>
      </c>
      <c r="B9" t="s">
        <v>147</v>
      </c>
      <c r="C9" t="s">
        <v>24</v>
      </c>
      <c r="D9" s="2">
        <v>4.5</v>
      </c>
      <c r="E9" t="s">
        <v>145</v>
      </c>
    </row>
    <row r="10" spans="1:5" x14ac:dyDescent="0.25">
      <c r="A10" t="s">
        <v>25</v>
      </c>
      <c r="B10" t="s">
        <v>138</v>
      </c>
      <c r="C10" t="s">
        <v>27</v>
      </c>
      <c r="D10" s="2">
        <v>4</v>
      </c>
      <c r="E10" t="s">
        <v>139</v>
      </c>
    </row>
    <row r="11" spans="1:5" x14ac:dyDescent="0.25">
      <c r="A11" t="s">
        <v>25</v>
      </c>
      <c r="B11" t="s">
        <v>140</v>
      </c>
      <c r="C11" t="s">
        <v>32</v>
      </c>
      <c r="D11" s="2">
        <v>4</v>
      </c>
      <c r="E11" t="s">
        <v>139</v>
      </c>
    </row>
    <row r="12" spans="1:5" x14ac:dyDescent="0.25">
      <c r="A12" t="s">
        <v>25</v>
      </c>
      <c r="B12" t="s">
        <v>141</v>
      </c>
      <c r="C12" t="s">
        <v>30</v>
      </c>
      <c r="D12" s="2">
        <v>4</v>
      </c>
      <c r="E12" t="s">
        <v>139</v>
      </c>
    </row>
    <row r="13" spans="1:5" x14ac:dyDescent="0.25">
      <c r="A13" t="s">
        <v>38</v>
      </c>
      <c r="B13" t="s">
        <v>162</v>
      </c>
      <c r="C13" t="s">
        <v>42</v>
      </c>
      <c r="D13" s="2">
        <v>4</v>
      </c>
      <c r="E13" t="s">
        <v>163</v>
      </c>
    </row>
    <row r="14" spans="1:5" x14ac:dyDescent="0.25">
      <c r="A14" t="s">
        <v>38</v>
      </c>
      <c r="B14" t="s">
        <v>164</v>
      </c>
      <c r="C14" t="s">
        <v>40</v>
      </c>
      <c r="D14" s="2">
        <v>4</v>
      </c>
      <c r="E14" t="s">
        <v>163</v>
      </c>
    </row>
    <row r="15" spans="1:5" x14ac:dyDescent="0.25">
      <c r="A15" t="s">
        <v>43</v>
      </c>
      <c r="B15" t="s">
        <v>146</v>
      </c>
      <c r="C15" t="s">
        <v>45</v>
      </c>
      <c r="D15" s="2">
        <v>4.5</v>
      </c>
      <c r="E15" t="s">
        <v>145</v>
      </c>
    </row>
    <row r="16" spans="1:5" x14ac:dyDescent="0.25">
      <c r="A16" t="s">
        <v>43</v>
      </c>
      <c r="B16" t="s">
        <v>144</v>
      </c>
      <c r="C16" t="s">
        <v>47</v>
      </c>
      <c r="D16" s="2">
        <v>4.5</v>
      </c>
      <c r="E16" t="s">
        <v>145</v>
      </c>
    </row>
    <row r="17" spans="1:5" x14ac:dyDescent="0.25">
      <c r="A17" t="s">
        <v>48</v>
      </c>
      <c r="B17" t="s">
        <v>180</v>
      </c>
      <c r="C17" t="s">
        <v>52</v>
      </c>
      <c r="D17" s="2">
        <v>5</v>
      </c>
    </row>
    <row r="18" spans="1:5" x14ac:dyDescent="0.25">
      <c r="A18" t="s">
        <v>48</v>
      </c>
      <c r="B18" t="s">
        <v>181</v>
      </c>
      <c r="C18" t="s">
        <v>50</v>
      </c>
      <c r="D18" s="2">
        <v>5</v>
      </c>
    </row>
    <row r="19" spans="1:5" x14ac:dyDescent="0.25">
      <c r="A19" t="s">
        <v>60</v>
      </c>
      <c r="B19" t="s">
        <v>190</v>
      </c>
      <c r="C19" t="s">
        <v>66</v>
      </c>
      <c r="D19" s="2">
        <v>5</v>
      </c>
    </row>
    <row r="20" spans="1:5" x14ac:dyDescent="0.25">
      <c r="A20" t="s">
        <v>60</v>
      </c>
      <c r="B20" t="s">
        <v>189</v>
      </c>
      <c r="C20" t="s">
        <v>64</v>
      </c>
      <c r="D20" s="2">
        <v>5</v>
      </c>
    </row>
    <row r="21" spans="1:5" x14ac:dyDescent="0.25">
      <c r="A21" t="s">
        <v>60</v>
      </c>
      <c r="B21" t="s">
        <v>188</v>
      </c>
      <c r="C21" t="s">
        <v>62</v>
      </c>
      <c r="D21" s="2">
        <v>5</v>
      </c>
    </row>
    <row r="22" spans="1:5" x14ac:dyDescent="0.25">
      <c r="A22" t="s">
        <v>165</v>
      </c>
      <c r="B22" t="s">
        <v>168</v>
      </c>
      <c r="C22" t="s">
        <v>55</v>
      </c>
      <c r="D22" s="2">
        <v>2</v>
      </c>
      <c r="E22" t="s">
        <v>167</v>
      </c>
    </row>
    <row r="23" spans="1:5" x14ac:dyDescent="0.25">
      <c r="A23" t="s">
        <v>165</v>
      </c>
      <c r="B23" t="s">
        <v>166</v>
      </c>
      <c r="C23" t="s">
        <v>57</v>
      </c>
      <c r="D23" s="2">
        <v>2</v>
      </c>
      <c r="E23" t="s">
        <v>167</v>
      </c>
    </row>
    <row r="24" spans="1:5" x14ac:dyDescent="0.25">
      <c r="A24" t="s">
        <v>67</v>
      </c>
      <c r="B24" t="s">
        <v>182</v>
      </c>
      <c r="C24" t="s">
        <v>71</v>
      </c>
      <c r="D24" s="2">
        <v>5</v>
      </c>
    </row>
    <row r="25" spans="1:5" x14ac:dyDescent="0.25">
      <c r="A25" t="s">
        <v>67</v>
      </c>
      <c r="B25" t="s">
        <v>183</v>
      </c>
      <c r="C25" t="s">
        <v>69</v>
      </c>
      <c r="D25" s="2">
        <v>5</v>
      </c>
    </row>
    <row r="26" spans="1:5" x14ac:dyDescent="0.25">
      <c r="A26" t="s">
        <v>72</v>
      </c>
      <c r="B26" t="s">
        <v>179</v>
      </c>
      <c r="C26" t="s">
        <v>76</v>
      </c>
      <c r="D26" s="2">
        <v>5</v>
      </c>
    </row>
    <row r="27" spans="1:5" x14ac:dyDescent="0.25">
      <c r="A27" t="s">
        <v>72</v>
      </c>
      <c r="B27" t="s">
        <v>178</v>
      </c>
      <c r="C27" t="s">
        <v>74</v>
      </c>
      <c r="D27" s="2">
        <v>5</v>
      </c>
    </row>
    <row r="28" spans="1:5" x14ac:dyDescent="0.25">
      <c r="A28" t="s">
        <v>77</v>
      </c>
      <c r="B28" t="s">
        <v>154</v>
      </c>
      <c r="C28" t="s">
        <v>155</v>
      </c>
      <c r="D28" s="2">
        <v>4</v>
      </c>
      <c r="E28" t="s">
        <v>156</v>
      </c>
    </row>
    <row r="29" spans="1:5" x14ac:dyDescent="0.25">
      <c r="A29" t="s">
        <v>77</v>
      </c>
      <c r="B29" t="s">
        <v>157</v>
      </c>
      <c r="C29" t="s">
        <v>158</v>
      </c>
      <c r="D29" s="2">
        <v>4</v>
      </c>
      <c r="E29" t="s">
        <v>156</v>
      </c>
    </row>
    <row r="30" spans="1:5" x14ac:dyDescent="0.25">
      <c r="A30" t="s">
        <v>79</v>
      </c>
      <c r="B30" t="s">
        <v>171</v>
      </c>
      <c r="C30" t="s">
        <v>83</v>
      </c>
      <c r="D30" s="2">
        <v>5</v>
      </c>
    </row>
    <row r="31" spans="1:5" x14ac:dyDescent="0.25">
      <c r="A31" t="s">
        <v>79</v>
      </c>
      <c r="B31" t="s">
        <v>170</v>
      </c>
      <c r="C31" t="s">
        <v>85</v>
      </c>
      <c r="D31" s="2">
        <v>5</v>
      </c>
    </row>
    <row r="32" spans="1:5" x14ac:dyDescent="0.25">
      <c r="A32" t="s">
        <v>79</v>
      </c>
      <c r="B32" t="s">
        <v>169</v>
      </c>
      <c r="C32" t="s">
        <v>81</v>
      </c>
      <c r="D32" s="2">
        <v>5</v>
      </c>
    </row>
    <row r="33" spans="1:5" x14ac:dyDescent="0.25">
      <c r="A33" t="s">
        <v>86</v>
      </c>
      <c r="B33" t="s">
        <v>191</v>
      </c>
      <c r="C33" t="s">
        <v>92</v>
      </c>
      <c r="D33" s="2">
        <v>5</v>
      </c>
    </row>
    <row r="34" spans="1:5" x14ac:dyDescent="0.25">
      <c r="A34" t="s">
        <v>86</v>
      </c>
      <c r="B34" t="s">
        <v>192</v>
      </c>
      <c r="C34" t="s">
        <v>88</v>
      </c>
      <c r="D34" s="2">
        <v>5</v>
      </c>
    </row>
    <row r="35" spans="1:5" x14ac:dyDescent="0.25">
      <c r="A35" t="s">
        <v>86</v>
      </c>
      <c r="B35" t="s">
        <v>193</v>
      </c>
      <c r="C35" t="s">
        <v>90</v>
      </c>
      <c r="D35" s="2">
        <v>5</v>
      </c>
    </row>
    <row r="36" spans="1:5" x14ac:dyDescent="0.25">
      <c r="A36" t="s">
        <v>93</v>
      </c>
      <c r="B36" t="s">
        <v>161</v>
      </c>
      <c r="C36" t="s">
        <v>99</v>
      </c>
      <c r="D36" s="2">
        <v>4</v>
      </c>
      <c r="E36" t="s">
        <v>156</v>
      </c>
    </row>
    <row r="37" spans="1:5" x14ac:dyDescent="0.25">
      <c r="A37" t="s">
        <v>93</v>
      </c>
      <c r="B37" t="s">
        <v>160</v>
      </c>
      <c r="C37" t="s">
        <v>97</v>
      </c>
      <c r="D37" s="2">
        <v>4</v>
      </c>
      <c r="E37" t="s">
        <v>156</v>
      </c>
    </row>
    <row r="38" spans="1:5" x14ac:dyDescent="0.25">
      <c r="A38" t="s">
        <v>93</v>
      </c>
      <c r="B38" t="s">
        <v>159</v>
      </c>
      <c r="C38" t="s">
        <v>95</v>
      </c>
      <c r="D38" s="2">
        <v>4</v>
      </c>
      <c r="E38" t="s">
        <v>156</v>
      </c>
    </row>
    <row r="39" spans="1:5" x14ac:dyDescent="0.25">
      <c r="A39" t="s">
        <v>100</v>
      </c>
      <c r="B39" t="s">
        <v>185</v>
      </c>
      <c r="C39" t="s">
        <v>106</v>
      </c>
      <c r="D39" s="2">
        <v>5</v>
      </c>
    </row>
    <row r="40" spans="1:5" x14ac:dyDescent="0.25">
      <c r="A40" t="s">
        <v>100</v>
      </c>
      <c r="B40" t="s">
        <v>184</v>
      </c>
      <c r="C40" t="s">
        <v>104</v>
      </c>
      <c r="D40" s="2">
        <v>5</v>
      </c>
    </row>
    <row r="41" spans="1:5" x14ac:dyDescent="0.25">
      <c r="A41" t="s">
        <v>100</v>
      </c>
      <c r="B41" t="s">
        <v>186</v>
      </c>
      <c r="C41" t="s">
        <v>102</v>
      </c>
      <c r="D41" s="2">
        <v>5</v>
      </c>
    </row>
    <row r="42" spans="1:5" x14ac:dyDescent="0.25">
      <c r="A42" t="s">
        <v>107</v>
      </c>
      <c r="B42" t="s">
        <v>153</v>
      </c>
      <c r="C42" t="s">
        <v>111</v>
      </c>
      <c r="D42" s="2">
        <v>4</v>
      </c>
      <c r="E42" t="s">
        <v>152</v>
      </c>
    </row>
    <row r="43" spans="1:5" x14ac:dyDescent="0.25">
      <c r="A43" t="s">
        <v>107</v>
      </c>
      <c r="B43" t="s">
        <v>151</v>
      </c>
      <c r="C43" t="s">
        <v>109</v>
      </c>
      <c r="D43" s="2">
        <v>4</v>
      </c>
      <c r="E43" t="s">
        <v>152</v>
      </c>
    </row>
    <row r="44" spans="1:5" x14ac:dyDescent="0.25">
      <c r="A44" t="s">
        <v>112</v>
      </c>
      <c r="B44" t="s">
        <v>150</v>
      </c>
      <c r="C44" t="s">
        <v>114</v>
      </c>
      <c r="D44" s="2">
        <v>4.5</v>
      </c>
      <c r="E44" t="s">
        <v>145</v>
      </c>
    </row>
    <row r="45" spans="1:5" x14ac:dyDescent="0.25">
      <c r="A45" t="s">
        <v>112</v>
      </c>
      <c r="B45" t="s">
        <v>149</v>
      </c>
      <c r="C45" t="s">
        <v>116</v>
      </c>
      <c r="D45" s="2">
        <v>4.5</v>
      </c>
      <c r="E45" t="s">
        <v>145</v>
      </c>
    </row>
    <row r="46" spans="1:5" x14ac:dyDescent="0.25">
      <c r="A46" s="6" t="s">
        <v>33</v>
      </c>
      <c r="B46" s="6" t="s">
        <v>255</v>
      </c>
      <c r="C46" s="6" t="s">
        <v>202</v>
      </c>
      <c r="D46" s="7">
        <v>4</v>
      </c>
      <c r="E46" s="6" t="s">
        <v>257</v>
      </c>
    </row>
    <row r="47" spans="1:5" x14ac:dyDescent="0.25">
      <c r="A47" s="6" t="s">
        <v>117</v>
      </c>
      <c r="B47" s="6" t="s">
        <v>118</v>
      </c>
      <c r="C47" s="6" t="s">
        <v>237</v>
      </c>
      <c r="D47" s="7">
        <v>4</v>
      </c>
      <c r="E47" s="6" t="s">
        <v>256</v>
      </c>
    </row>
  </sheetData>
  <autoFilter ref="A1:F45" xr:uid="{32004E12-2DDD-415B-9E23-35B4D6E81F70}">
    <sortState xmlns:xlrd2="http://schemas.microsoft.com/office/spreadsheetml/2017/richdata2" ref="A2:E45">
      <sortCondition ref="A1:A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6985-AEE8-4176-8DA6-0B03F40433CF}">
  <dimension ref="A1:D71"/>
  <sheetViews>
    <sheetView topLeftCell="A56" workbookViewId="0">
      <selection activeCell="A59" sqref="A59"/>
    </sheetView>
  </sheetViews>
  <sheetFormatPr defaultRowHeight="15" x14ac:dyDescent="0.25"/>
  <cols>
    <col min="1" max="1" width="40.5703125" bestFit="1" customWidth="1"/>
    <col min="2" max="2" width="10.28515625" style="2" bestFit="1" customWidth="1"/>
    <col min="3" max="3" width="9.140625" style="2"/>
    <col min="4" max="4" width="110.28515625" bestFit="1" customWidth="1"/>
  </cols>
  <sheetData>
    <row r="1" spans="1:4" x14ac:dyDescent="0.25">
      <c r="A1" s="3" t="s">
        <v>1</v>
      </c>
      <c r="B1" s="4" t="s">
        <v>2</v>
      </c>
      <c r="C1" s="4" t="s">
        <v>3</v>
      </c>
      <c r="D1" s="3" t="s">
        <v>4</v>
      </c>
    </row>
    <row r="2" spans="1:4" x14ac:dyDescent="0.25">
      <c r="A2" t="s">
        <v>98</v>
      </c>
      <c r="B2" s="2" t="s">
        <v>99</v>
      </c>
      <c r="C2" s="2">
        <v>9</v>
      </c>
      <c r="D2" t="s">
        <v>228</v>
      </c>
    </row>
    <row r="3" spans="1:4" x14ac:dyDescent="0.25">
      <c r="A3" t="s">
        <v>91</v>
      </c>
      <c r="B3" s="2" t="s">
        <v>92</v>
      </c>
      <c r="C3" s="2">
        <v>8.5</v>
      </c>
      <c r="D3" t="s">
        <v>201</v>
      </c>
    </row>
    <row r="4" spans="1:4" x14ac:dyDescent="0.25">
      <c r="A4" t="s">
        <v>96</v>
      </c>
      <c r="B4" s="2" t="s">
        <v>97</v>
      </c>
      <c r="C4" s="2">
        <v>9</v>
      </c>
      <c r="D4" t="s">
        <v>228</v>
      </c>
    </row>
    <row r="5" spans="1:4" x14ac:dyDescent="0.25">
      <c r="A5" t="s">
        <v>87</v>
      </c>
      <c r="B5" s="2" t="s">
        <v>88</v>
      </c>
      <c r="C5" s="2">
        <v>8.5</v>
      </c>
      <c r="D5" t="s">
        <v>201</v>
      </c>
    </row>
    <row r="6" spans="1:4" x14ac:dyDescent="0.25">
      <c r="A6" t="s">
        <v>54</v>
      </c>
      <c r="B6" s="2" t="s">
        <v>55</v>
      </c>
      <c r="C6" s="2">
        <v>7.5</v>
      </c>
      <c r="D6" t="s">
        <v>222</v>
      </c>
    </row>
    <row r="7" spans="1:4" x14ac:dyDescent="0.25">
      <c r="A7" t="s">
        <v>230</v>
      </c>
      <c r="B7" s="2" t="s">
        <v>233</v>
      </c>
      <c r="C7" s="2">
        <v>4</v>
      </c>
      <c r="D7" t="s">
        <v>247</v>
      </c>
    </row>
    <row r="8" spans="1:4" x14ac:dyDescent="0.25">
      <c r="A8" t="s">
        <v>41</v>
      </c>
      <c r="B8" s="2" t="s">
        <v>42</v>
      </c>
      <c r="C8" s="2">
        <v>10</v>
      </c>
    </row>
    <row r="9" spans="1:4" x14ac:dyDescent="0.25">
      <c r="A9" t="s">
        <v>44</v>
      </c>
      <c r="B9" s="2" t="s">
        <v>45</v>
      </c>
      <c r="C9" s="2">
        <v>8</v>
      </c>
      <c r="D9" t="s">
        <v>248</v>
      </c>
    </row>
    <row r="10" spans="1:4" x14ac:dyDescent="0.25">
      <c r="A10" t="s">
        <v>105</v>
      </c>
      <c r="B10" s="2" t="s">
        <v>106</v>
      </c>
      <c r="C10" s="2">
        <v>8</v>
      </c>
      <c r="D10" t="s">
        <v>208</v>
      </c>
    </row>
    <row r="11" spans="1:4" x14ac:dyDescent="0.25">
      <c r="A11" t="s">
        <v>197</v>
      </c>
      <c r="B11" s="2" t="s">
        <v>198</v>
      </c>
      <c r="C11" s="2">
        <v>10</v>
      </c>
    </row>
    <row r="12" spans="1:4" x14ac:dyDescent="0.25">
      <c r="A12" t="s">
        <v>89</v>
      </c>
      <c r="B12" s="2" t="s">
        <v>90</v>
      </c>
      <c r="C12" s="2">
        <v>8.5</v>
      </c>
      <c r="D12" t="s">
        <v>201</v>
      </c>
    </row>
    <row r="13" spans="1:4" x14ac:dyDescent="0.25">
      <c r="A13" t="s">
        <v>15</v>
      </c>
      <c r="B13" s="2" t="s">
        <v>16</v>
      </c>
      <c r="C13" s="2">
        <v>10</v>
      </c>
    </row>
    <row r="14" spans="1:4" x14ac:dyDescent="0.25">
      <c r="A14" t="s">
        <v>194</v>
      </c>
      <c r="B14" s="2" t="s">
        <v>195</v>
      </c>
      <c r="C14" s="2">
        <v>10</v>
      </c>
    </row>
    <row r="15" spans="1:4" x14ac:dyDescent="0.25">
      <c r="A15" t="s">
        <v>65</v>
      </c>
      <c r="B15" s="2" t="s">
        <v>66</v>
      </c>
      <c r="C15" s="2">
        <v>9.5</v>
      </c>
      <c r="D15" t="s">
        <v>224</v>
      </c>
    </row>
    <row r="16" spans="1:4" x14ac:dyDescent="0.25">
      <c r="A16" t="s">
        <v>204</v>
      </c>
      <c r="B16" s="2" t="s">
        <v>205</v>
      </c>
      <c r="C16" s="2">
        <v>8</v>
      </c>
      <c r="D16" t="s">
        <v>203</v>
      </c>
    </row>
    <row r="17" spans="1:4" x14ac:dyDescent="0.25">
      <c r="A17" t="s">
        <v>209</v>
      </c>
      <c r="B17" s="2" t="s">
        <v>210</v>
      </c>
      <c r="C17" s="2">
        <v>10</v>
      </c>
    </row>
    <row r="18" spans="1:4" x14ac:dyDescent="0.25">
      <c r="A18" t="s">
        <v>118</v>
      </c>
      <c r="B18" s="2" t="s">
        <v>237</v>
      </c>
      <c r="C18" s="2">
        <v>6</v>
      </c>
      <c r="D18" t="s">
        <v>238</v>
      </c>
    </row>
    <row r="19" spans="1:4" x14ac:dyDescent="0.25">
      <c r="A19" t="s">
        <v>56</v>
      </c>
      <c r="B19" s="2" t="s">
        <v>57</v>
      </c>
      <c r="C19" s="2">
        <v>7.5</v>
      </c>
      <c r="D19" t="s">
        <v>222</v>
      </c>
    </row>
    <row r="20" spans="1:4" x14ac:dyDescent="0.25">
      <c r="A20" t="s">
        <v>113</v>
      </c>
      <c r="B20" s="2" t="s">
        <v>114</v>
      </c>
    </row>
    <row r="21" spans="1:4" x14ac:dyDescent="0.25">
      <c r="A21" t="s">
        <v>34</v>
      </c>
      <c r="B21" s="2" t="s">
        <v>202</v>
      </c>
      <c r="C21" s="2">
        <v>8</v>
      </c>
      <c r="D21" t="s">
        <v>203</v>
      </c>
    </row>
    <row r="22" spans="1:4" x14ac:dyDescent="0.25">
      <c r="A22" t="s">
        <v>21</v>
      </c>
      <c r="B22" s="2" t="s">
        <v>22</v>
      </c>
      <c r="C22" s="2">
        <v>8</v>
      </c>
      <c r="D22" t="s">
        <v>200</v>
      </c>
    </row>
    <row r="23" spans="1:4" x14ac:dyDescent="0.25">
      <c r="A23" t="s">
        <v>82</v>
      </c>
      <c r="B23" s="2" t="s">
        <v>83</v>
      </c>
      <c r="C23" s="2">
        <v>8</v>
      </c>
      <c r="D23" t="s">
        <v>236</v>
      </c>
    </row>
    <row r="24" spans="1:4" x14ac:dyDescent="0.25">
      <c r="A24" t="s">
        <v>26</v>
      </c>
      <c r="B24" s="2" t="s">
        <v>27</v>
      </c>
      <c r="C24" s="2">
        <v>8.5</v>
      </c>
      <c r="D24" t="s">
        <v>201</v>
      </c>
    </row>
    <row r="25" spans="1:4" x14ac:dyDescent="0.25">
      <c r="A25" t="s">
        <v>84</v>
      </c>
      <c r="B25" s="2" t="s">
        <v>85</v>
      </c>
      <c r="C25" s="2">
        <v>8</v>
      </c>
      <c r="D25" t="s">
        <v>236</v>
      </c>
    </row>
    <row r="26" spans="1:4" x14ac:dyDescent="0.25">
      <c r="A26" t="s">
        <v>13</v>
      </c>
      <c r="B26" s="2" t="s">
        <v>14</v>
      </c>
      <c r="C26" s="2">
        <v>10</v>
      </c>
    </row>
    <row r="27" spans="1:4" x14ac:dyDescent="0.25">
      <c r="A27" t="s">
        <v>46</v>
      </c>
      <c r="B27" s="2" t="s">
        <v>47</v>
      </c>
      <c r="C27" s="2">
        <v>8</v>
      </c>
      <c r="D27" t="s">
        <v>248</v>
      </c>
    </row>
    <row r="28" spans="1:4" x14ac:dyDescent="0.25">
      <c r="A28" t="s">
        <v>70</v>
      </c>
      <c r="B28" s="2" t="s">
        <v>71</v>
      </c>
      <c r="C28" s="2">
        <v>8</v>
      </c>
      <c r="D28" t="s">
        <v>225</v>
      </c>
    </row>
    <row r="29" spans="1:4" x14ac:dyDescent="0.25">
      <c r="A29" t="s">
        <v>63</v>
      </c>
      <c r="B29" s="2" t="s">
        <v>64</v>
      </c>
      <c r="C29" s="2">
        <v>9.5</v>
      </c>
      <c r="D29" t="s">
        <v>224</v>
      </c>
    </row>
    <row r="30" spans="1:4" x14ac:dyDescent="0.25">
      <c r="A30" t="s">
        <v>214</v>
      </c>
      <c r="B30" s="2" t="s">
        <v>215</v>
      </c>
      <c r="C30" s="2">
        <v>7</v>
      </c>
      <c r="D30" t="s">
        <v>213</v>
      </c>
    </row>
    <row r="31" spans="1:4" x14ac:dyDescent="0.25">
      <c r="A31" t="s">
        <v>110</v>
      </c>
      <c r="B31" s="2" t="s">
        <v>111</v>
      </c>
      <c r="C31" s="2">
        <v>7.5</v>
      </c>
      <c r="D31" t="s">
        <v>208</v>
      </c>
    </row>
    <row r="32" spans="1:4" x14ac:dyDescent="0.25">
      <c r="A32" t="s">
        <v>211</v>
      </c>
      <c r="B32" s="2" t="s">
        <v>212</v>
      </c>
      <c r="C32" s="2">
        <v>7</v>
      </c>
      <c r="D32" t="s">
        <v>213</v>
      </c>
    </row>
    <row r="33" spans="1:4" x14ac:dyDescent="0.25">
      <c r="A33" t="s">
        <v>103</v>
      </c>
      <c r="B33" s="2" t="s">
        <v>104</v>
      </c>
      <c r="C33" s="2">
        <v>8</v>
      </c>
      <c r="D33" t="s">
        <v>208</v>
      </c>
    </row>
    <row r="34" spans="1:4" x14ac:dyDescent="0.25">
      <c r="A34" t="s">
        <v>78</v>
      </c>
      <c r="B34" s="6" t="s">
        <v>155</v>
      </c>
      <c r="C34" s="2">
        <v>7</v>
      </c>
      <c r="D34" t="s">
        <v>227</v>
      </c>
    </row>
    <row r="35" spans="1:4" x14ac:dyDescent="0.25">
      <c r="A35" t="s">
        <v>94</v>
      </c>
      <c r="B35" s="2" t="s">
        <v>95</v>
      </c>
      <c r="C35" s="2">
        <v>7.5</v>
      </c>
      <c r="D35" t="s">
        <v>243</v>
      </c>
    </row>
    <row r="36" spans="1:4" x14ac:dyDescent="0.25">
      <c r="A36" t="s">
        <v>51</v>
      </c>
      <c r="B36" s="2" t="s">
        <v>52</v>
      </c>
      <c r="C36" s="2">
        <v>8</v>
      </c>
      <c r="D36" t="s">
        <v>208</v>
      </c>
    </row>
    <row r="37" spans="1:4" x14ac:dyDescent="0.25">
      <c r="A37" t="s">
        <v>125</v>
      </c>
      <c r="B37" s="2" t="s">
        <v>126</v>
      </c>
      <c r="C37" s="2">
        <v>10</v>
      </c>
    </row>
    <row r="38" spans="1:4" x14ac:dyDescent="0.25">
      <c r="A38" t="s">
        <v>6</v>
      </c>
      <c r="B38" s="2" t="s">
        <v>7</v>
      </c>
      <c r="C38" s="2">
        <v>10</v>
      </c>
    </row>
    <row r="39" spans="1:4" x14ac:dyDescent="0.25">
      <c r="A39" t="s">
        <v>68</v>
      </c>
      <c r="B39" s="2" t="s">
        <v>69</v>
      </c>
    </row>
    <row r="40" spans="1:4" x14ac:dyDescent="0.25">
      <c r="A40" t="s">
        <v>123</v>
      </c>
      <c r="B40" s="2" t="s">
        <v>124</v>
      </c>
      <c r="C40" s="2">
        <v>10</v>
      </c>
    </row>
    <row r="41" spans="1:4" x14ac:dyDescent="0.25">
      <c r="A41" t="s">
        <v>244</v>
      </c>
      <c r="B41" s="2" t="s">
        <v>245</v>
      </c>
      <c r="C41" s="2">
        <v>4</v>
      </c>
      <c r="D41" t="s">
        <v>246</v>
      </c>
    </row>
    <row r="42" spans="1:4" x14ac:dyDescent="0.25">
      <c r="A42" t="s">
        <v>120</v>
      </c>
      <c r="B42" s="2" t="s">
        <v>132</v>
      </c>
      <c r="C42" s="2">
        <v>10</v>
      </c>
    </row>
    <row r="43" spans="1:4" x14ac:dyDescent="0.25">
      <c r="A43" t="s">
        <v>218</v>
      </c>
      <c r="B43" s="2" t="s">
        <v>219</v>
      </c>
      <c r="C43" s="2">
        <v>10</v>
      </c>
    </row>
    <row r="44" spans="1:4" x14ac:dyDescent="0.25">
      <c r="A44" t="s">
        <v>49</v>
      </c>
      <c r="B44" s="2" t="s">
        <v>50</v>
      </c>
      <c r="C44" s="2">
        <v>8</v>
      </c>
      <c r="D44" t="s">
        <v>208</v>
      </c>
    </row>
    <row r="45" spans="1:4" x14ac:dyDescent="0.25">
      <c r="A45" t="s">
        <v>80</v>
      </c>
      <c r="B45" s="2" t="s">
        <v>81</v>
      </c>
      <c r="C45" s="2">
        <v>8</v>
      </c>
      <c r="D45" t="s">
        <v>236</v>
      </c>
    </row>
    <row r="46" spans="1:4" x14ac:dyDescent="0.25">
      <c r="A46" t="s">
        <v>23</v>
      </c>
      <c r="B46" s="2" t="s">
        <v>24</v>
      </c>
      <c r="C46" s="2">
        <v>8</v>
      </c>
      <c r="D46" t="s">
        <v>200</v>
      </c>
    </row>
    <row r="47" spans="1:4" x14ac:dyDescent="0.25">
      <c r="A47" t="s">
        <v>216</v>
      </c>
      <c r="B47" s="2" t="s">
        <v>217</v>
      </c>
      <c r="C47" s="2">
        <v>10</v>
      </c>
    </row>
    <row r="48" spans="1:4" x14ac:dyDescent="0.25">
      <c r="A48" t="s">
        <v>239</v>
      </c>
      <c r="B48" s="2" t="s">
        <v>242</v>
      </c>
      <c r="C48" s="2">
        <v>6</v>
      </c>
      <c r="D48" t="s">
        <v>238</v>
      </c>
    </row>
    <row r="49" spans="1:4" x14ac:dyDescent="0.25">
      <c r="A49" t="s">
        <v>61</v>
      </c>
      <c r="B49" s="2" t="s">
        <v>62</v>
      </c>
      <c r="C49" s="2">
        <v>9.5</v>
      </c>
      <c r="D49" t="s">
        <v>224</v>
      </c>
    </row>
    <row r="50" spans="1:4" x14ac:dyDescent="0.25">
      <c r="A50" t="s">
        <v>240</v>
      </c>
      <c r="B50" s="2" t="s">
        <v>241</v>
      </c>
      <c r="C50" s="2">
        <v>6</v>
      </c>
      <c r="D50" t="s">
        <v>238</v>
      </c>
    </row>
    <row r="51" spans="1:4" x14ac:dyDescent="0.25">
      <c r="A51" t="s">
        <v>128</v>
      </c>
      <c r="B51" s="2" t="s">
        <v>129</v>
      </c>
      <c r="C51" s="2">
        <v>7.5</v>
      </c>
      <c r="D51" t="s">
        <v>208</v>
      </c>
    </row>
    <row r="52" spans="1:4" x14ac:dyDescent="0.25">
      <c r="A52" t="s">
        <v>10</v>
      </c>
      <c r="B52" s="2" t="s">
        <v>11</v>
      </c>
    </row>
    <row r="53" spans="1:4" x14ac:dyDescent="0.25">
      <c r="A53" t="s">
        <v>58</v>
      </c>
      <c r="B53" s="2" t="s">
        <v>59</v>
      </c>
      <c r="C53" s="2">
        <v>7.5</v>
      </c>
      <c r="D53" t="s">
        <v>223</v>
      </c>
    </row>
    <row r="54" spans="1:4" x14ac:dyDescent="0.25">
      <c r="A54" t="s">
        <v>229</v>
      </c>
      <c r="B54" s="2" t="s">
        <v>158</v>
      </c>
      <c r="C54" s="2">
        <v>9</v>
      </c>
      <c r="D54" t="s">
        <v>228</v>
      </c>
    </row>
    <row r="55" spans="1:4" x14ac:dyDescent="0.25">
      <c r="A55" t="s">
        <v>36</v>
      </c>
      <c r="B55" s="2" t="s">
        <v>37</v>
      </c>
      <c r="C55" s="2">
        <v>8.5</v>
      </c>
      <c r="D55" t="s">
        <v>199</v>
      </c>
    </row>
    <row r="56" spans="1:4" x14ac:dyDescent="0.25">
      <c r="A56" t="s">
        <v>31</v>
      </c>
      <c r="B56" s="2" t="s">
        <v>32</v>
      </c>
      <c r="C56" s="2">
        <v>7.5</v>
      </c>
      <c r="D56" t="s">
        <v>208</v>
      </c>
    </row>
    <row r="57" spans="1:4" x14ac:dyDescent="0.25">
      <c r="A57" t="s">
        <v>18</v>
      </c>
      <c r="B57" s="2" t="s">
        <v>19</v>
      </c>
      <c r="C57" s="2">
        <v>8.5</v>
      </c>
      <c r="D57" t="s">
        <v>199</v>
      </c>
    </row>
    <row r="58" spans="1:4" x14ac:dyDescent="0.25">
      <c r="A58" t="s">
        <v>115</v>
      </c>
      <c r="B58" s="2" t="s">
        <v>116</v>
      </c>
    </row>
    <row r="59" spans="1:4" x14ac:dyDescent="0.25">
      <c r="A59" t="s">
        <v>108</v>
      </c>
      <c r="B59" s="2" t="s">
        <v>109</v>
      </c>
      <c r="C59" s="2">
        <v>7.5</v>
      </c>
      <c r="D59" t="s">
        <v>208</v>
      </c>
    </row>
    <row r="60" spans="1:4" x14ac:dyDescent="0.25">
      <c r="A60" t="s">
        <v>75</v>
      </c>
      <c r="B60" s="2" t="s">
        <v>76</v>
      </c>
      <c r="C60" s="2">
        <v>8</v>
      </c>
      <c r="D60" t="s">
        <v>226</v>
      </c>
    </row>
    <row r="61" spans="1:4" x14ac:dyDescent="0.25">
      <c r="A61" t="s">
        <v>101</v>
      </c>
      <c r="B61" s="2" t="s">
        <v>102</v>
      </c>
      <c r="C61" s="2">
        <v>8</v>
      </c>
      <c r="D61" t="s">
        <v>208</v>
      </c>
    </row>
    <row r="62" spans="1:4" x14ac:dyDescent="0.25">
      <c r="A62" t="s">
        <v>206</v>
      </c>
      <c r="B62" s="2" t="s">
        <v>207</v>
      </c>
      <c r="C62" s="2">
        <v>8</v>
      </c>
      <c r="D62" t="s">
        <v>203</v>
      </c>
    </row>
    <row r="63" spans="1:4" x14ac:dyDescent="0.25">
      <c r="A63" t="s">
        <v>29</v>
      </c>
      <c r="B63" s="2" t="s">
        <v>30</v>
      </c>
      <c r="C63" s="2">
        <v>9</v>
      </c>
      <c r="D63" t="s">
        <v>228</v>
      </c>
    </row>
    <row r="64" spans="1:4" x14ac:dyDescent="0.25">
      <c r="A64" t="s">
        <v>39</v>
      </c>
      <c r="B64" s="2" t="s">
        <v>40</v>
      </c>
      <c r="C64" s="2">
        <v>10</v>
      </c>
      <c r="D64" s="2"/>
    </row>
    <row r="65" spans="1:4" x14ac:dyDescent="0.25">
      <c r="A65" t="s">
        <v>231</v>
      </c>
      <c r="B65" s="2" t="s">
        <v>234</v>
      </c>
      <c r="C65" s="2">
        <v>4</v>
      </c>
      <c r="D65" t="s">
        <v>247</v>
      </c>
    </row>
    <row r="66" spans="1:4" x14ac:dyDescent="0.25">
      <c r="A66" t="s">
        <v>130</v>
      </c>
      <c r="B66" s="2" t="s">
        <v>131</v>
      </c>
      <c r="C66" s="2">
        <v>7.5</v>
      </c>
      <c r="D66" t="s">
        <v>208</v>
      </c>
    </row>
    <row r="67" spans="1:4" x14ac:dyDescent="0.25">
      <c r="A67" t="s">
        <v>121</v>
      </c>
      <c r="B67" s="2" t="s">
        <v>122</v>
      </c>
    </row>
    <row r="68" spans="1:4" x14ac:dyDescent="0.25">
      <c r="A68" t="s">
        <v>121</v>
      </c>
      <c r="B68" s="2" t="s">
        <v>196</v>
      </c>
      <c r="C68" s="2">
        <v>10</v>
      </c>
    </row>
    <row r="69" spans="1:4" x14ac:dyDescent="0.25">
      <c r="A69" t="s">
        <v>220</v>
      </c>
      <c r="B69" s="2" t="s">
        <v>221</v>
      </c>
      <c r="C69" s="2">
        <v>10</v>
      </c>
    </row>
    <row r="70" spans="1:4" x14ac:dyDescent="0.25">
      <c r="A70" t="s">
        <v>232</v>
      </c>
      <c r="B70" s="2" t="s">
        <v>235</v>
      </c>
      <c r="C70" s="2">
        <v>4</v>
      </c>
      <c r="D70" t="s">
        <v>247</v>
      </c>
    </row>
    <row r="71" spans="1:4" x14ac:dyDescent="0.25">
      <c r="A71" t="s">
        <v>73</v>
      </c>
      <c r="B71" s="2" t="s">
        <v>74</v>
      </c>
      <c r="C71" s="2">
        <v>8</v>
      </c>
      <c r="D71" t="s">
        <v>226</v>
      </c>
    </row>
  </sheetData>
  <autoFilter ref="A1:D1" xr:uid="{56F46985-AEE8-4176-8DA6-0B03F40433CF}">
    <sortState xmlns:xlrd2="http://schemas.microsoft.com/office/spreadsheetml/2017/richdata2" ref="A2:D7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5728-ABE4-487E-95FE-14DE133C3AB5}">
  <dimension ref="A1:B115"/>
  <sheetViews>
    <sheetView zoomScale="130" zoomScaleNormal="130"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41.425781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99</v>
      </c>
      <c r="B2" t="s">
        <v>98</v>
      </c>
    </row>
    <row r="3" spans="1:2" x14ac:dyDescent="0.25">
      <c r="A3" t="s">
        <v>99</v>
      </c>
      <c r="B3" t="s">
        <v>161</v>
      </c>
    </row>
    <row r="4" spans="1:2" x14ac:dyDescent="0.25">
      <c r="A4" t="s">
        <v>92</v>
      </c>
      <c r="B4" t="s">
        <v>91</v>
      </c>
    </row>
    <row r="5" spans="1:2" x14ac:dyDescent="0.25">
      <c r="A5" t="s">
        <v>92</v>
      </c>
      <c r="B5" t="s">
        <v>191</v>
      </c>
    </row>
    <row r="6" spans="1:2" x14ac:dyDescent="0.25">
      <c r="A6" t="s">
        <v>97</v>
      </c>
      <c r="B6" t="s">
        <v>96</v>
      </c>
    </row>
    <row r="7" spans="1:2" x14ac:dyDescent="0.25">
      <c r="A7" t="s">
        <v>97</v>
      </c>
      <c r="B7" t="s">
        <v>160</v>
      </c>
    </row>
    <row r="8" spans="1:2" x14ac:dyDescent="0.25">
      <c r="A8" t="s">
        <v>88</v>
      </c>
      <c r="B8" t="s">
        <v>87</v>
      </c>
    </row>
    <row r="9" spans="1:2" x14ac:dyDescent="0.25">
      <c r="A9" t="s">
        <v>88</v>
      </c>
      <c r="B9" t="s">
        <v>192</v>
      </c>
    </row>
    <row r="10" spans="1:2" x14ac:dyDescent="0.25">
      <c r="A10" t="s">
        <v>55</v>
      </c>
      <c r="B10" t="s">
        <v>168</v>
      </c>
    </row>
    <row r="11" spans="1:2" x14ac:dyDescent="0.25">
      <c r="A11" t="s">
        <v>55</v>
      </c>
      <c r="B11" t="s">
        <v>54</v>
      </c>
    </row>
    <row r="12" spans="1:2" x14ac:dyDescent="0.25">
      <c r="A12" t="s">
        <v>233</v>
      </c>
      <c r="B12" t="s">
        <v>230</v>
      </c>
    </row>
    <row r="13" spans="1:2" x14ac:dyDescent="0.25">
      <c r="A13" t="s">
        <v>42</v>
      </c>
      <c r="B13" t="s">
        <v>41</v>
      </c>
    </row>
    <row r="14" spans="1:2" x14ac:dyDescent="0.25">
      <c r="A14" t="s">
        <v>42</v>
      </c>
      <c r="B14" t="s">
        <v>162</v>
      </c>
    </row>
    <row r="15" spans="1:2" x14ac:dyDescent="0.25">
      <c r="A15" t="s">
        <v>45</v>
      </c>
      <c r="B15" t="s">
        <v>44</v>
      </c>
    </row>
    <row r="16" spans="1:2" x14ac:dyDescent="0.25">
      <c r="A16" t="s">
        <v>45</v>
      </c>
      <c r="B16" t="s">
        <v>146</v>
      </c>
    </row>
    <row r="17" spans="1:2" x14ac:dyDescent="0.25">
      <c r="A17" t="s">
        <v>106</v>
      </c>
      <c r="B17" t="s">
        <v>105</v>
      </c>
    </row>
    <row r="18" spans="1:2" x14ac:dyDescent="0.25">
      <c r="A18" t="s">
        <v>106</v>
      </c>
      <c r="B18" t="s">
        <v>185</v>
      </c>
    </row>
    <row r="19" spans="1:2" x14ac:dyDescent="0.25">
      <c r="A19" t="s">
        <v>198</v>
      </c>
      <c r="B19" t="s">
        <v>197</v>
      </c>
    </row>
    <row r="20" spans="1:2" x14ac:dyDescent="0.25">
      <c r="A20" t="s">
        <v>90</v>
      </c>
      <c r="B20" t="s">
        <v>89</v>
      </c>
    </row>
    <row r="21" spans="1:2" x14ac:dyDescent="0.25">
      <c r="A21" t="s">
        <v>90</v>
      </c>
      <c r="B21" t="s">
        <v>193</v>
      </c>
    </row>
    <row r="22" spans="1:2" x14ac:dyDescent="0.25">
      <c r="A22" t="s">
        <v>16</v>
      </c>
      <c r="B22" t="s">
        <v>15</v>
      </c>
    </row>
    <row r="23" spans="1:2" x14ac:dyDescent="0.25">
      <c r="A23" t="s">
        <v>195</v>
      </c>
      <c r="B23" t="s">
        <v>194</v>
      </c>
    </row>
    <row r="24" spans="1:2" x14ac:dyDescent="0.25">
      <c r="A24" t="s">
        <v>66</v>
      </c>
      <c r="B24" t="s">
        <v>65</v>
      </c>
    </row>
    <row r="25" spans="1:2" x14ac:dyDescent="0.25">
      <c r="A25" t="s">
        <v>66</v>
      </c>
      <c r="B25" t="s">
        <v>190</v>
      </c>
    </row>
    <row r="26" spans="1:2" x14ac:dyDescent="0.25">
      <c r="A26" t="s">
        <v>205</v>
      </c>
      <c r="B26" t="s">
        <v>204</v>
      </c>
    </row>
    <row r="27" spans="1:2" x14ac:dyDescent="0.25">
      <c r="A27" t="s">
        <v>210</v>
      </c>
      <c r="B27" t="s">
        <v>209</v>
      </c>
    </row>
    <row r="28" spans="1:2" x14ac:dyDescent="0.25">
      <c r="A28" t="s">
        <v>237</v>
      </c>
      <c r="B28" t="s">
        <v>118</v>
      </c>
    </row>
    <row r="29" spans="1:2" x14ac:dyDescent="0.25">
      <c r="A29" t="s">
        <v>57</v>
      </c>
      <c r="B29" t="s">
        <v>166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114</v>
      </c>
      <c r="B31" t="s">
        <v>113</v>
      </c>
    </row>
    <row r="32" spans="1:2" x14ac:dyDescent="0.25">
      <c r="A32" t="s">
        <v>114</v>
      </c>
      <c r="B32" t="s">
        <v>150</v>
      </c>
    </row>
    <row r="33" spans="1:2" x14ac:dyDescent="0.25">
      <c r="A33" t="s">
        <v>202</v>
      </c>
      <c r="B33" t="s">
        <v>34</v>
      </c>
    </row>
    <row r="34" spans="1:2" x14ac:dyDescent="0.25">
      <c r="A34" t="s">
        <v>22</v>
      </c>
      <c r="B34" t="s">
        <v>21</v>
      </c>
    </row>
    <row r="35" spans="1:2" x14ac:dyDescent="0.25">
      <c r="A35" t="s">
        <v>22</v>
      </c>
      <c r="B35" t="s">
        <v>148</v>
      </c>
    </row>
    <row r="36" spans="1:2" x14ac:dyDescent="0.25">
      <c r="A36" t="s">
        <v>83</v>
      </c>
      <c r="B36" t="s">
        <v>82</v>
      </c>
    </row>
    <row r="37" spans="1:2" x14ac:dyDescent="0.25">
      <c r="A37" t="s">
        <v>83</v>
      </c>
      <c r="B37" t="s">
        <v>171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85</v>
      </c>
      <c r="B39" t="s">
        <v>84</v>
      </c>
    </row>
    <row r="40" spans="1:2" x14ac:dyDescent="0.25">
      <c r="A40" t="s">
        <v>85</v>
      </c>
      <c r="B40" t="s">
        <v>170</v>
      </c>
    </row>
    <row r="41" spans="1:2" x14ac:dyDescent="0.25">
      <c r="A41" t="s">
        <v>27</v>
      </c>
      <c r="B41" t="s">
        <v>138</v>
      </c>
    </row>
    <row r="42" spans="1:2" x14ac:dyDescent="0.25">
      <c r="A42" t="s">
        <v>14</v>
      </c>
      <c r="B42" t="s">
        <v>13</v>
      </c>
    </row>
    <row r="43" spans="1:2" x14ac:dyDescent="0.25">
      <c r="A43" t="s">
        <v>47</v>
      </c>
      <c r="B43" t="s">
        <v>46</v>
      </c>
    </row>
    <row r="44" spans="1:2" x14ac:dyDescent="0.25">
      <c r="A44" t="s">
        <v>47</v>
      </c>
      <c r="B44" t="s">
        <v>144</v>
      </c>
    </row>
    <row r="45" spans="1:2" x14ac:dyDescent="0.25">
      <c r="A45" t="s">
        <v>71</v>
      </c>
      <c r="B45" t="s">
        <v>70</v>
      </c>
    </row>
    <row r="46" spans="1:2" x14ac:dyDescent="0.25">
      <c r="A46" t="s">
        <v>71</v>
      </c>
      <c r="B46" t="s">
        <v>182</v>
      </c>
    </row>
    <row r="47" spans="1:2" x14ac:dyDescent="0.25">
      <c r="A47" t="s">
        <v>64</v>
      </c>
      <c r="B47" t="s">
        <v>63</v>
      </c>
    </row>
    <row r="48" spans="1:2" x14ac:dyDescent="0.25">
      <c r="A48" t="s">
        <v>64</v>
      </c>
      <c r="B48" t="s">
        <v>189</v>
      </c>
    </row>
    <row r="49" spans="1:2" x14ac:dyDescent="0.25">
      <c r="A49" t="s">
        <v>215</v>
      </c>
      <c r="B49" t="s">
        <v>214</v>
      </c>
    </row>
    <row r="50" spans="1:2" x14ac:dyDescent="0.25">
      <c r="A50" t="s">
        <v>111</v>
      </c>
      <c r="B50" t="s">
        <v>153</v>
      </c>
    </row>
    <row r="51" spans="1:2" x14ac:dyDescent="0.25">
      <c r="A51" t="s">
        <v>111</v>
      </c>
      <c r="B51" t="s">
        <v>110</v>
      </c>
    </row>
    <row r="52" spans="1:2" x14ac:dyDescent="0.25">
      <c r="A52" t="s">
        <v>212</v>
      </c>
      <c r="B52" t="s">
        <v>211</v>
      </c>
    </row>
    <row r="53" spans="1:2" x14ac:dyDescent="0.25">
      <c r="A53" t="s">
        <v>104</v>
      </c>
      <c r="B53" t="s">
        <v>103</v>
      </c>
    </row>
    <row r="54" spans="1:2" x14ac:dyDescent="0.25">
      <c r="A54" t="s">
        <v>104</v>
      </c>
      <c r="B54" t="s">
        <v>184</v>
      </c>
    </row>
    <row r="55" spans="1:2" x14ac:dyDescent="0.25">
      <c r="A55" t="s">
        <v>155</v>
      </c>
      <c r="B55" t="s">
        <v>78</v>
      </c>
    </row>
    <row r="56" spans="1:2" x14ac:dyDescent="0.25">
      <c r="A56" t="s">
        <v>155</v>
      </c>
      <c r="B56" t="s">
        <v>154</v>
      </c>
    </row>
    <row r="57" spans="1:2" x14ac:dyDescent="0.25">
      <c r="A57" t="s">
        <v>95</v>
      </c>
      <c r="B57" t="s">
        <v>94</v>
      </c>
    </row>
    <row r="58" spans="1:2" x14ac:dyDescent="0.25">
      <c r="A58" t="s">
        <v>95</v>
      </c>
      <c r="B58" t="s">
        <v>159</v>
      </c>
    </row>
    <row r="59" spans="1:2" x14ac:dyDescent="0.25">
      <c r="A59" t="s">
        <v>52</v>
      </c>
      <c r="B59" t="s">
        <v>51</v>
      </c>
    </row>
    <row r="60" spans="1:2" x14ac:dyDescent="0.25">
      <c r="A60" t="s">
        <v>52</v>
      </c>
      <c r="B60" t="s">
        <v>180</v>
      </c>
    </row>
    <row r="61" spans="1:2" x14ac:dyDescent="0.25">
      <c r="A61" t="s">
        <v>126</v>
      </c>
      <c r="B61" t="s">
        <v>125</v>
      </c>
    </row>
    <row r="62" spans="1:2" x14ac:dyDescent="0.25">
      <c r="A62" t="s">
        <v>126</v>
      </c>
      <c r="B62" t="s">
        <v>174</v>
      </c>
    </row>
    <row r="63" spans="1:2" x14ac:dyDescent="0.25">
      <c r="A63" t="s">
        <v>7</v>
      </c>
      <c r="B63" t="s">
        <v>6</v>
      </c>
    </row>
    <row r="64" spans="1:2" x14ac:dyDescent="0.25">
      <c r="A64" t="s">
        <v>7</v>
      </c>
      <c r="B64" t="s">
        <v>142</v>
      </c>
    </row>
    <row r="65" spans="1:2" x14ac:dyDescent="0.25">
      <c r="A65" t="s">
        <v>69</v>
      </c>
      <c r="B65" t="s">
        <v>68</v>
      </c>
    </row>
    <row r="66" spans="1:2" x14ac:dyDescent="0.25">
      <c r="A66" t="s">
        <v>69</v>
      </c>
      <c r="B66" t="s">
        <v>183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124</v>
      </c>
      <c r="B68" t="s">
        <v>173</v>
      </c>
    </row>
    <row r="69" spans="1:2" x14ac:dyDescent="0.25">
      <c r="A69" t="s">
        <v>245</v>
      </c>
      <c r="B69" t="s">
        <v>244</v>
      </c>
    </row>
    <row r="70" spans="1:2" x14ac:dyDescent="0.25">
      <c r="A70" t="s">
        <v>176</v>
      </c>
      <c r="B70" t="s">
        <v>175</v>
      </c>
    </row>
    <row r="71" spans="1:2" x14ac:dyDescent="0.25">
      <c r="A71" t="s">
        <v>132</v>
      </c>
      <c r="B71" t="s">
        <v>120</v>
      </c>
    </row>
    <row r="72" spans="1:2" x14ac:dyDescent="0.25">
      <c r="A72" t="s">
        <v>219</v>
      </c>
      <c r="B72" t="s">
        <v>218</v>
      </c>
    </row>
    <row r="73" spans="1:2" x14ac:dyDescent="0.25">
      <c r="A73" t="s">
        <v>50</v>
      </c>
      <c r="B73" t="s">
        <v>49</v>
      </c>
    </row>
    <row r="74" spans="1:2" x14ac:dyDescent="0.25">
      <c r="A74" t="s">
        <v>50</v>
      </c>
      <c r="B74" t="s">
        <v>181</v>
      </c>
    </row>
    <row r="75" spans="1:2" x14ac:dyDescent="0.25">
      <c r="A75" t="s">
        <v>81</v>
      </c>
      <c r="B75" t="s">
        <v>80</v>
      </c>
    </row>
    <row r="76" spans="1:2" x14ac:dyDescent="0.25">
      <c r="A76" t="s">
        <v>81</v>
      </c>
      <c r="B76" t="s">
        <v>169</v>
      </c>
    </row>
    <row r="77" spans="1:2" x14ac:dyDescent="0.25">
      <c r="A77" t="s">
        <v>24</v>
      </c>
      <c r="B77" t="s">
        <v>23</v>
      </c>
    </row>
    <row r="78" spans="1:2" x14ac:dyDescent="0.25">
      <c r="A78" t="s">
        <v>24</v>
      </c>
      <c r="B78" t="s">
        <v>147</v>
      </c>
    </row>
    <row r="79" spans="1:2" x14ac:dyDescent="0.25">
      <c r="A79" t="s">
        <v>217</v>
      </c>
      <c r="B79" t="s">
        <v>216</v>
      </c>
    </row>
    <row r="80" spans="1:2" x14ac:dyDescent="0.25">
      <c r="A80" t="s">
        <v>242</v>
      </c>
      <c r="B80" t="s">
        <v>239</v>
      </c>
    </row>
    <row r="81" spans="1:2" x14ac:dyDescent="0.25">
      <c r="A81" t="s">
        <v>62</v>
      </c>
      <c r="B81" t="s">
        <v>61</v>
      </c>
    </row>
    <row r="82" spans="1:2" x14ac:dyDescent="0.25">
      <c r="A82" t="s">
        <v>62</v>
      </c>
      <c r="B82" t="s">
        <v>188</v>
      </c>
    </row>
    <row r="83" spans="1:2" x14ac:dyDescent="0.25">
      <c r="A83" t="s">
        <v>241</v>
      </c>
      <c r="B83" t="s">
        <v>240</v>
      </c>
    </row>
    <row r="84" spans="1:2" x14ac:dyDescent="0.25">
      <c r="A84" t="s">
        <v>129</v>
      </c>
      <c r="B84" t="s">
        <v>128</v>
      </c>
    </row>
    <row r="85" spans="1:2" x14ac:dyDescent="0.25">
      <c r="A85" t="s">
        <v>11</v>
      </c>
      <c r="B85" t="s">
        <v>10</v>
      </c>
    </row>
    <row r="86" spans="1:2" x14ac:dyDescent="0.25">
      <c r="A86" t="s">
        <v>59</v>
      </c>
      <c r="B86" t="s">
        <v>58</v>
      </c>
    </row>
    <row r="87" spans="1:2" x14ac:dyDescent="0.25">
      <c r="A87" t="s">
        <v>158</v>
      </c>
      <c r="B87" t="s">
        <v>157</v>
      </c>
    </row>
    <row r="88" spans="1:2" x14ac:dyDescent="0.25">
      <c r="A88" t="s">
        <v>158</v>
      </c>
      <c r="B88" t="s">
        <v>229</v>
      </c>
    </row>
    <row r="89" spans="1:2" x14ac:dyDescent="0.25">
      <c r="A89" t="s">
        <v>37</v>
      </c>
      <c r="B89" t="s">
        <v>36</v>
      </c>
    </row>
    <row r="90" spans="1:2" x14ac:dyDescent="0.25">
      <c r="A90" t="s">
        <v>32</v>
      </c>
      <c r="B90" t="s">
        <v>140</v>
      </c>
    </row>
    <row r="91" spans="1:2" x14ac:dyDescent="0.25">
      <c r="A91" t="s">
        <v>32</v>
      </c>
      <c r="B91" t="s">
        <v>31</v>
      </c>
    </row>
    <row r="92" spans="1:2" x14ac:dyDescent="0.25">
      <c r="A92" t="s">
        <v>19</v>
      </c>
      <c r="B92" t="s">
        <v>18</v>
      </c>
    </row>
    <row r="93" spans="1:2" x14ac:dyDescent="0.25">
      <c r="A93" t="s">
        <v>19</v>
      </c>
      <c r="B93" t="s">
        <v>187</v>
      </c>
    </row>
    <row r="94" spans="1:2" x14ac:dyDescent="0.25">
      <c r="A94" t="s">
        <v>116</v>
      </c>
      <c r="B94" t="s">
        <v>115</v>
      </c>
    </row>
    <row r="95" spans="1:2" x14ac:dyDescent="0.25">
      <c r="A95" t="s">
        <v>116</v>
      </c>
      <c r="B95" t="s">
        <v>149</v>
      </c>
    </row>
    <row r="96" spans="1:2" x14ac:dyDescent="0.25">
      <c r="A96" t="s">
        <v>109</v>
      </c>
      <c r="B96" t="s">
        <v>108</v>
      </c>
    </row>
    <row r="97" spans="1:2" x14ac:dyDescent="0.25">
      <c r="A97" t="s">
        <v>109</v>
      </c>
      <c r="B97" t="s">
        <v>151</v>
      </c>
    </row>
    <row r="98" spans="1:2" x14ac:dyDescent="0.25">
      <c r="A98" t="s">
        <v>76</v>
      </c>
      <c r="B98" t="s">
        <v>75</v>
      </c>
    </row>
    <row r="99" spans="1:2" x14ac:dyDescent="0.25">
      <c r="A99" t="s">
        <v>76</v>
      </c>
      <c r="B99" t="s">
        <v>179</v>
      </c>
    </row>
    <row r="100" spans="1:2" x14ac:dyDescent="0.25">
      <c r="A100" t="s">
        <v>102</v>
      </c>
      <c r="B100" t="s">
        <v>101</v>
      </c>
    </row>
    <row r="101" spans="1:2" x14ac:dyDescent="0.25">
      <c r="A101" t="s">
        <v>102</v>
      </c>
      <c r="B101" t="s">
        <v>186</v>
      </c>
    </row>
    <row r="102" spans="1:2" x14ac:dyDescent="0.25">
      <c r="A102" t="s">
        <v>207</v>
      </c>
      <c r="B102" t="s">
        <v>206</v>
      </c>
    </row>
    <row r="103" spans="1:2" x14ac:dyDescent="0.25">
      <c r="A103" t="s">
        <v>30</v>
      </c>
      <c r="B103" t="s">
        <v>29</v>
      </c>
    </row>
    <row r="104" spans="1:2" x14ac:dyDescent="0.25">
      <c r="A104" t="s">
        <v>30</v>
      </c>
      <c r="B104" t="s">
        <v>141</v>
      </c>
    </row>
    <row r="105" spans="1:2" x14ac:dyDescent="0.25">
      <c r="A105" t="s">
        <v>40</v>
      </c>
      <c r="B105" t="s">
        <v>39</v>
      </c>
    </row>
    <row r="106" spans="1:2" x14ac:dyDescent="0.25">
      <c r="A106" t="s">
        <v>40</v>
      </c>
      <c r="B106" t="s">
        <v>164</v>
      </c>
    </row>
    <row r="107" spans="1:2" x14ac:dyDescent="0.25">
      <c r="A107" t="s">
        <v>234</v>
      </c>
      <c r="B107" t="s">
        <v>231</v>
      </c>
    </row>
    <row r="108" spans="1:2" x14ac:dyDescent="0.25">
      <c r="A108" t="s">
        <v>131</v>
      </c>
      <c r="B108" t="s">
        <v>130</v>
      </c>
    </row>
    <row r="109" spans="1:2" x14ac:dyDescent="0.25">
      <c r="A109" t="s">
        <v>196</v>
      </c>
      <c r="B109" t="s">
        <v>121</v>
      </c>
    </row>
    <row r="110" spans="1:2" x14ac:dyDescent="0.25">
      <c r="A110" t="s">
        <v>122</v>
      </c>
      <c r="B110" t="s">
        <v>121</v>
      </c>
    </row>
    <row r="111" spans="1:2" x14ac:dyDescent="0.25">
      <c r="A111" t="s">
        <v>122</v>
      </c>
      <c r="B111" t="s">
        <v>177</v>
      </c>
    </row>
    <row r="112" spans="1:2" x14ac:dyDescent="0.25">
      <c r="A112" t="s">
        <v>221</v>
      </c>
      <c r="B112" t="s">
        <v>220</v>
      </c>
    </row>
    <row r="113" spans="1:2" x14ac:dyDescent="0.25">
      <c r="A113" t="s">
        <v>235</v>
      </c>
      <c r="B113" t="s">
        <v>232</v>
      </c>
    </row>
    <row r="114" spans="1:2" x14ac:dyDescent="0.25">
      <c r="A114" t="s">
        <v>74</v>
      </c>
      <c r="B114" t="s">
        <v>73</v>
      </c>
    </row>
    <row r="115" spans="1:2" x14ac:dyDescent="0.25">
      <c r="A115" t="s">
        <v>74</v>
      </c>
      <c r="B115" t="s">
        <v>178</v>
      </c>
    </row>
  </sheetData>
  <autoFilter ref="B1" xr:uid="{88D35728-ABE4-487E-95FE-14DE133C3AB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0AA-801B-439C-9B79-5126259184F7}">
  <sheetPr filterMode="1"/>
  <dimension ref="A1:A115"/>
  <sheetViews>
    <sheetView workbookViewId="0">
      <selection sqref="A1:A1048576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</v>
      </c>
    </row>
    <row r="2" spans="1:1" x14ac:dyDescent="0.25">
      <c r="A2" t="s">
        <v>99</v>
      </c>
    </row>
    <row r="3" spans="1:1" hidden="1" x14ac:dyDescent="0.25">
      <c r="A3" t="s">
        <v>99</v>
      </c>
    </row>
    <row r="4" spans="1:1" x14ac:dyDescent="0.25">
      <c r="A4" t="s">
        <v>92</v>
      </c>
    </row>
    <row r="5" spans="1:1" hidden="1" x14ac:dyDescent="0.25">
      <c r="A5" t="s">
        <v>92</v>
      </c>
    </row>
    <row r="6" spans="1:1" x14ac:dyDescent="0.25">
      <c r="A6" t="s">
        <v>97</v>
      </c>
    </row>
    <row r="7" spans="1:1" hidden="1" x14ac:dyDescent="0.25">
      <c r="A7" t="s">
        <v>97</v>
      </c>
    </row>
    <row r="8" spans="1:1" x14ac:dyDescent="0.25">
      <c r="A8" t="s">
        <v>88</v>
      </c>
    </row>
    <row r="9" spans="1:1" hidden="1" x14ac:dyDescent="0.25">
      <c r="A9" t="s">
        <v>88</v>
      </c>
    </row>
    <row r="10" spans="1:1" x14ac:dyDescent="0.25">
      <c r="A10" t="s">
        <v>55</v>
      </c>
    </row>
    <row r="11" spans="1:1" hidden="1" x14ac:dyDescent="0.25">
      <c r="A11" t="s">
        <v>55</v>
      </c>
    </row>
    <row r="12" spans="1:1" x14ac:dyDescent="0.25">
      <c r="A12" t="s">
        <v>233</v>
      </c>
    </row>
    <row r="13" spans="1:1" x14ac:dyDescent="0.25">
      <c r="A13" t="s">
        <v>42</v>
      </c>
    </row>
    <row r="14" spans="1:1" hidden="1" x14ac:dyDescent="0.25">
      <c r="A14" t="s">
        <v>42</v>
      </c>
    </row>
    <row r="15" spans="1:1" x14ac:dyDescent="0.25">
      <c r="A15" t="s">
        <v>45</v>
      </c>
    </row>
    <row r="16" spans="1:1" hidden="1" x14ac:dyDescent="0.25">
      <c r="A16" t="s">
        <v>45</v>
      </c>
    </row>
    <row r="17" spans="1:1" x14ac:dyDescent="0.25">
      <c r="A17" t="s">
        <v>106</v>
      </c>
    </row>
    <row r="18" spans="1:1" hidden="1" x14ac:dyDescent="0.25">
      <c r="A18" t="s">
        <v>106</v>
      </c>
    </row>
    <row r="19" spans="1:1" x14ac:dyDescent="0.25">
      <c r="A19" t="s">
        <v>198</v>
      </c>
    </row>
    <row r="20" spans="1:1" x14ac:dyDescent="0.25">
      <c r="A20" t="s">
        <v>90</v>
      </c>
    </row>
    <row r="21" spans="1:1" hidden="1" x14ac:dyDescent="0.25">
      <c r="A21" t="s">
        <v>90</v>
      </c>
    </row>
    <row r="22" spans="1:1" x14ac:dyDescent="0.25">
      <c r="A22" t="s">
        <v>16</v>
      </c>
    </row>
    <row r="23" spans="1:1" x14ac:dyDescent="0.25">
      <c r="A23" t="s">
        <v>195</v>
      </c>
    </row>
    <row r="24" spans="1:1" x14ac:dyDescent="0.25">
      <c r="A24" t="s">
        <v>66</v>
      </c>
    </row>
    <row r="25" spans="1:1" hidden="1" x14ac:dyDescent="0.25">
      <c r="A25" t="s">
        <v>66</v>
      </c>
    </row>
    <row r="26" spans="1:1" x14ac:dyDescent="0.25">
      <c r="A26" t="s">
        <v>205</v>
      </c>
    </row>
    <row r="27" spans="1:1" x14ac:dyDescent="0.25">
      <c r="A27" t="s">
        <v>210</v>
      </c>
    </row>
    <row r="28" spans="1:1" x14ac:dyDescent="0.25">
      <c r="A28" t="s">
        <v>237</v>
      </c>
    </row>
    <row r="29" spans="1:1" x14ac:dyDescent="0.25">
      <c r="A29" t="s">
        <v>57</v>
      </c>
    </row>
    <row r="30" spans="1:1" hidden="1" x14ac:dyDescent="0.25">
      <c r="A30" t="s">
        <v>57</v>
      </c>
    </row>
    <row r="31" spans="1:1" x14ac:dyDescent="0.25">
      <c r="A31" t="s">
        <v>114</v>
      </c>
    </row>
    <row r="32" spans="1:1" hidden="1" x14ac:dyDescent="0.25">
      <c r="A32" t="s">
        <v>114</v>
      </c>
    </row>
    <row r="33" spans="1:1" x14ac:dyDescent="0.25">
      <c r="A33" t="s">
        <v>202</v>
      </c>
    </row>
    <row r="34" spans="1:1" x14ac:dyDescent="0.25">
      <c r="A34" t="s">
        <v>22</v>
      </c>
    </row>
    <row r="35" spans="1:1" hidden="1" x14ac:dyDescent="0.25">
      <c r="A35" t="s">
        <v>22</v>
      </c>
    </row>
    <row r="36" spans="1:1" x14ac:dyDescent="0.25">
      <c r="A36" t="s">
        <v>83</v>
      </c>
    </row>
    <row r="37" spans="1:1" hidden="1" x14ac:dyDescent="0.25">
      <c r="A37" t="s">
        <v>83</v>
      </c>
    </row>
    <row r="38" spans="1:1" x14ac:dyDescent="0.25">
      <c r="A38" t="s">
        <v>27</v>
      </c>
    </row>
    <row r="39" spans="1:1" x14ac:dyDescent="0.25">
      <c r="A39" t="s">
        <v>85</v>
      </c>
    </row>
    <row r="40" spans="1:1" hidden="1" x14ac:dyDescent="0.25">
      <c r="A40" t="s">
        <v>85</v>
      </c>
    </row>
    <row r="41" spans="1:1" hidden="1" x14ac:dyDescent="0.25">
      <c r="A41" t="s">
        <v>27</v>
      </c>
    </row>
    <row r="42" spans="1:1" x14ac:dyDescent="0.25">
      <c r="A42" t="s">
        <v>14</v>
      </c>
    </row>
    <row r="43" spans="1:1" x14ac:dyDescent="0.25">
      <c r="A43" t="s">
        <v>47</v>
      </c>
    </row>
    <row r="44" spans="1:1" hidden="1" x14ac:dyDescent="0.25">
      <c r="A44" t="s">
        <v>47</v>
      </c>
    </row>
    <row r="45" spans="1:1" x14ac:dyDescent="0.25">
      <c r="A45" t="s">
        <v>71</v>
      </c>
    </row>
    <row r="46" spans="1:1" hidden="1" x14ac:dyDescent="0.25">
      <c r="A46" t="s">
        <v>71</v>
      </c>
    </row>
    <row r="47" spans="1:1" x14ac:dyDescent="0.25">
      <c r="A47" t="s">
        <v>64</v>
      </c>
    </row>
    <row r="48" spans="1:1" hidden="1" x14ac:dyDescent="0.25">
      <c r="A48" t="s">
        <v>64</v>
      </c>
    </row>
    <row r="49" spans="1:1" x14ac:dyDescent="0.25">
      <c r="A49" t="s">
        <v>215</v>
      </c>
    </row>
    <row r="50" spans="1:1" x14ac:dyDescent="0.25">
      <c r="A50" t="s">
        <v>111</v>
      </c>
    </row>
    <row r="51" spans="1:1" hidden="1" x14ac:dyDescent="0.25">
      <c r="A51" t="s">
        <v>111</v>
      </c>
    </row>
    <row r="52" spans="1:1" x14ac:dyDescent="0.25">
      <c r="A52" t="s">
        <v>212</v>
      </c>
    </row>
    <row r="53" spans="1:1" x14ac:dyDescent="0.25">
      <c r="A53" t="s">
        <v>104</v>
      </c>
    </row>
    <row r="54" spans="1:1" hidden="1" x14ac:dyDescent="0.25">
      <c r="A54" t="s">
        <v>104</v>
      </c>
    </row>
    <row r="55" spans="1:1" x14ac:dyDescent="0.25">
      <c r="A55" t="s">
        <v>155</v>
      </c>
    </row>
    <row r="56" spans="1:1" hidden="1" x14ac:dyDescent="0.25">
      <c r="A56" t="s">
        <v>155</v>
      </c>
    </row>
    <row r="57" spans="1:1" x14ac:dyDescent="0.25">
      <c r="A57" t="s">
        <v>95</v>
      </c>
    </row>
    <row r="58" spans="1:1" hidden="1" x14ac:dyDescent="0.25">
      <c r="A58" t="s">
        <v>95</v>
      </c>
    </row>
    <row r="59" spans="1:1" x14ac:dyDescent="0.25">
      <c r="A59" t="s">
        <v>52</v>
      </c>
    </row>
    <row r="60" spans="1:1" hidden="1" x14ac:dyDescent="0.25">
      <c r="A60" t="s">
        <v>52</v>
      </c>
    </row>
    <row r="61" spans="1:1" x14ac:dyDescent="0.25">
      <c r="A61" t="s">
        <v>126</v>
      </c>
    </row>
    <row r="62" spans="1:1" hidden="1" x14ac:dyDescent="0.25">
      <c r="A62" t="s">
        <v>126</v>
      </c>
    </row>
    <row r="63" spans="1:1" x14ac:dyDescent="0.25">
      <c r="A63" t="s">
        <v>7</v>
      </c>
    </row>
    <row r="64" spans="1:1" hidden="1" x14ac:dyDescent="0.25">
      <c r="A64" t="s">
        <v>7</v>
      </c>
    </row>
    <row r="65" spans="1:1" x14ac:dyDescent="0.25">
      <c r="A65" t="s">
        <v>69</v>
      </c>
    </row>
    <row r="66" spans="1:1" hidden="1" x14ac:dyDescent="0.25">
      <c r="A66" t="s">
        <v>69</v>
      </c>
    </row>
    <row r="67" spans="1:1" x14ac:dyDescent="0.25">
      <c r="A67" t="s">
        <v>124</v>
      </c>
    </row>
    <row r="68" spans="1:1" hidden="1" x14ac:dyDescent="0.25">
      <c r="A68" t="s">
        <v>124</v>
      </c>
    </row>
    <row r="69" spans="1:1" x14ac:dyDescent="0.25">
      <c r="A69" t="s">
        <v>245</v>
      </c>
    </row>
    <row r="70" spans="1:1" x14ac:dyDescent="0.25">
      <c r="A70" t="s">
        <v>176</v>
      </c>
    </row>
    <row r="71" spans="1:1" x14ac:dyDescent="0.25">
      <c r="A71" t="s">
        <v>132</v>
      </c>
    </row>
    <row r="72" spans="1:1" x14ac:dyDescent="0.25">
      <c r="A72" t="s">
        <v>219</v>
      </c>
    </row>
    <row r="73" spans="1:1" x14ac:dyDescent="0.25">
      <c r="A73" t="s">
        <v>50</v>
      </c>
    </row>
    <row r="74" spans="1:1" hidden="1" x14ac:dyDescent="0.25">
      <c r="A74" t="s">
        <v>50</v>
      </c>
    </row>
    <row r="75" spans="1:1" x14ac:dyDescent="0.25">
      <c r="A75" t="s">
        <v>81</v>
      </c>
    </row>
    <row r="76" spans="1:1" hidden="1" x14ac:dyDescent="0.25">
      <c r="A76" t="s">
        <v>81</v>
      </c>
    </row>
    <row r="77" spans="1:1" x14ac:dyDescent="0.25">
      <c r="A77" t="s">
        <v>24</v>
      </c>
    </row>
    <row r="78" spans="1:1" hidden="1" x14ac:dyDescent="0.25">
      <c r="A78" t="s">
        <v>24</v>
      </c>
    </row>
    <row r="79" spans="1:1" x14ac:dyDescent="0.25">
      <c r="A79" t="s">
        <v>217</v>
      </c>
    </row>
    <row r="80" spans="1:1" x14ac:dyDescent="0.25">
      <c r="A80" t="s">
        <v>242</v>
      </c>
    </row>
    <row r="81" spans="1:1" x14ac:dyDescent="0.25">
      <c r="A81" t="s">
        <v>62</v>
      </c>
    </row>
    <row r="82" spans="1:1" hidden="1" x14ac:dyDescent="0.25">
      <c r="A82" t="s">
        <v>62</v>
      </c>
    </row>
    <row r="83" spans="1:1" x14ac:dyDescent="0.25">
      <c r="A83" t="s">
        <v>241</v>
      </c>
    </row>
    <row r="84" spans="1:1" x14ac:dyDescent="0.25">
      <c r="A84" t="s">
        <v>129</v>
      </c>
    </row>
    <row r="85" spans="1:1" x14ac:dyDescent="0.25">
      <c r="A85" t="s">
        <v>11</v>
      </c>
    </row>
    <row r="86" spans="1:1" x14ac:dyDescent="0.25">
      <c r="A86" t="s">
        <v>59</v>
      </c>
    </row>
    <row r="87" spans="1:1" x14ac:dyDescent="0.25">
      <c r="A87" t="s">
        <v>158</v>
      </c>
    </row>
    <row r="88" spans="1:1" hidden="1" x14ac:dyDescent="0.25">
      <c r="A88" t="s">
        <v>158</v>
      </c>
    </row>
    <row r="89" spans="1:1" x14ac:dyDescent="0.25">
      <c r="A89" t="s">
        <v>37</v>
      </c>
    </row>
    <row r="90" spans="1:1" x14ac:dyDescent="0.25">
      <c r="A90" t="s">
        <v>32</v>
      </c>
    </row>
    <row r="91" spans="1:1" hidden="1" x14ac:dyDescent="0.25">
      <c r="A91" t="s">
        <v>32</v>
      </c>
    </row>
    <row r="92" spans="1:1" x14ac:dyDescent="0.25">
      <c r="A92" t="s">
        <v>19</v>
      </c>
    </row>
    <row r="93" spans="1:1" hidden="1" x14ac:dyDescent="0.25">
      <c r="A93" t="s">
        <v>19</v>
      </c>
    </row>
    <row r="94" spans="1:1" x14ac:dyDescent="0.25">
      <c r="A94" t="s">
        <v>116</v>
      </c>
    </row>
    <row r="95" spans="1:1" hidden="1" x14ac:dyDescent="0.25">
      <c r="A95" t="s">
        <v>116</v>
      </c>
    </row>
    <row r="96" spans="1:1" x14ac:dyDescent="0.25">
      <c r="A96" t="s">
        <v>109</v>
      </c>
    </row>
    <row r="97" spans="1:1" hidden="1" x14ac:dyDescent="0.25">
      <c r="A97" t="s">
        <v>109</v>
      </c>
    </row>
    <row r="98" spans="1:1" x14ac:dyDescent="0.25">
      <c r="A98" t="s">
        <v>76</v>
      </c>
    </row>
    <row r="99" spans="1:1" hidden="1" x14ac:dyDescent="0.25">
      <c r="A99" t="s">
        <v>76</v>
      </c>
    </row>
    <row r="100" spans="1:1" x14ac:dyDescent="0.25">
      <c r="A100" t="s">
        <v>102</v>
      </c>
    </row>
    <row r="101" spans="1:1" hidden="1" x14ac:dyDescent="0.25">
      <c r="A101" t="s">
        <v>102</v>
      </c>
    </row>
    <row r="102" spans="1:1" x14ac:dyDescent="0.25">
      <c r="A102" t="s">
        <v>207</v>
      </c>
    </row>
    <row r="103" spans="1:1" x14ac:dyDescent="0.25">
      <c r="A103" t="s">
        <v>30</v>
      </c>
    </row>
    <row r="104" spans="1:1" hidden="1" x14ac:dyDescent="0.25">
      <c r="A104" t="s">
        <v>30</v>
      </c>
    </row>
    <row r="105" spans="1:1" x14ac:dyDescent="0.25">
      <c r="A105" t="s">
        <v>40</v>
      </c>
    </row>
    <row r="106" spans="1:1" hidden="1" x14ac:dyDescent="0.25">
      <c r="A106" t="s">
        <v>40</v>
      </c>
    </row>
    <row r="107" spans="1:1" x14ac:dyDescent="0.25">
      <c r="A107" t="s">
        <v>234</v>
      </c>
    </row>
    <row r="108" spans="1:1" x14ac:dyDescent="0.25">
      <c r="A108" t="s">
        <v>131</v>
      </c>
    </row>
    <row r="109" spans="1:1" x14ac:dyDescent="0.25">
      <c r="A109" t="s">
        <v>196</v>
      </c>
    </row>
    <row r="110" spans="1:1" x14ac:dyDescent="0.25">
      <c r="A110" t="s">
        <v>122</v>
      </c>
    </row>
    <row r="111" spans="1:1" hidden="1" x14ac:dyDescent="0.25">
      <c r="A111" t="s">
        <v>122</v>
      </c>
    </row>
    <row r="112" spans="1:1" x14ac:dyDescent="0.25">
      <c r="A112" t="s">
        <v>221</v>
      </c>
    </row>
    <row r="113" spans="1:1" x14ac:dyDescent="0.25">
      <c r="A113" t="s">
        <v>235</v>
      </c>
    </row>
    <row r="114" spans="1:1" x14ac:dyDescent="0.25">
      <c r="A114" t="s">
        <v>74</v>
      </c>
    </row>
    <row r="115" spans="1:1" hidden="1" x14ac:dyDescent="0.25">
      <c r="A11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Notas Lab</vt:lpstr>
      <vt:lpstr>MUSICA</vt:lpstr>
      <vt:lpstr>INTERNA</vt:lpstr>
      <vt:lpstr>SITE</vt:lpstr>
      <vt:lpstr>nomes</vt:lpstr>
      <vt:lpstr>RAs únicos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de Oliveira</dc:creator>
  <cp:lastModifiedBy>Rogerio de Oliveira</cp:lastModifiedBy>
  <dcterms:created xsi:type="dcterms:W3CDTF">2025-04-25T12:35:45Z</dcterms:created>
  <dcterms:modified xsi:type="dcterms:W3CDTF">2025-04-28T15:52:08Z</dcterms:modified>
</cp:coreProperties>
</file>