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User\Documents\ano_2025S1\CD\"/>
    </mc:Choice>
  </mc:AlternateContent>
  <xr:revisionPtr revIDLastSave="0" documentId="13_ncr:20001_{051129C8-9CA4-4AAE-86B6-0D8FD5943330}" xr6:coauthVersionLast="47" xr6:coauthVersionMax="47" xr10:uidLastSave="{00000000-0000-0000-0000-000000000000}"/>
  <bookViews>
    <workbookView xWindow="20370" yWindow="-120" windowWidth="29040" windowHeight="15720" activeTab="1" xr2:uid="{00000000-000D-0000-FFFF-FFFF00000000}"/>
  </bookViews>
  <sheets>
    <sheet name="Respostas ao formulário 1" sheetId="1" r:id="rId1"/>
    <sheet name="Sheet1" sheetId="2" r:id="rId2"/>
  </sheets>
  <definedNames>
    <definedName name="_xlnm._FilterDatabase" localSheetId="1" hidden="1">Sheet1!$A$1:$Y$24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 i="2"/>
</calcChain>
</file>

<file path=xl/sharedStrings.xml><?xml version="1.0" encoding="utf-8"?>
<sst xmlns="http://schemas.openxmlformats.org/spreadsheetml/2006/main" count="520" uniqueCount="259">
  <si>
    <t>Carimbo de data/hora</t>
  </si>
  <si>
    <t>Endereço de e-mail</t>
  </si>
  <si>
    <t xml:space="preserve">Nome
</t>
  </si>
  <si>
    <t xml:space="preserve">RA
</t>
  </si>
  <si>
    <t>1.1. (2.0) Forneça os parâmetros (p,d,q) do modelo ARIMA. Exemplo de resposta: (3,1,0)</t>
  </si>
  <si>
    <t>1.2. (2.0) Forecast, model1. Forneça a predição do último valor da série de teste, o AIC do modelo e o MAPE do conjunto de teste. Exemplo de resposta: 99.123456, AIC= 2.995, MAPE=12.9%</t>
  </si>
  <si>
    <t>1.3. (2.0) Forecast, model2. Forneça a predição dos dois modelos para 2050. Discuta a diferença dos resultados. Qual resultado você conclui estar mais correto e por que? Exemplo de resposta: Resultados: model1=100.79,model2=120.87
Discussão: Um modelo aponta para... o modelx é mais correto pois... etc.</t>
  </si>
  <si>
    <t>2.1. t-test (1.0). Forneça a Pergunta, a Resposta e o p-value do teste. 
Exemplo de resposta completa: 
P: Há diferença na nível de x entre os grupos a e b? R: Não há diferença. p-value=0.123</t>
  </si>
  <si>
    <t>2.2. chi-test (1.0). Forneça a Pergunta, a Resposta e o p-value do teste. 
Exemplo de resposta completa: 
P: Há diferença na nível de x entre os grupos a e b? R: Não há diferença. p-value=0.123</t>
  </si>
  <si>
    <t>2.3. ANOVA (1.0). Forneça a Pergunta, a Resposta e o p-value do teste. 
Exemplo de resposta completa: 
P: Há diferença na nível de x entre os grupos a e b? R: Não há diferença. p-value=0.123</t>
  </si>
  <si>
    <t>Espaço para comentários se necessário.</t>
  </si>
  <si>
    <t xml:space="preserve">Poste aqui o link do seu notebook Colab compartilhado como público no seu Drive ou no GitHub. Exemplos:
https://colab.research.google.com/drive/1cJJWfFTIJ_iWYw7t1VPlPOFBsv9XsCWF#scrollTo=edfpleAbtOzo
OU 
https://github.com/Rogerio-mack/IMT_CD_2025/blob/main/Ex_reshape_solucao.ipynb </t>
  </si>
  <si>
    <t>21.01922-3@maua.br</t>
  </si>
  <si>
    <t>André Lucas Gois Soares</t>
  </si>
  <si>
    <t>21.01922-3</t>
  </si>
  <si>
    <t>(0,1,0)</t>
  </si>
  <si>
    <t>0.014200, AIC = -132162.967, MAPE=36.52%</t>
  </si>
  <si>
    <t>model1=0.01, model2=0.01</t>
  </si>
  <si>
    <t>Sim, há diferença. p-value=0.0000</t>
  </si>
  <si>
    <t>https://colab.research.google.com/drive/1vXe9YqQ8Mlbx9L-QCKoWNkoZ3AkwlY8e?usp=sharing</t>
  </si>
  <si>
    <t>20.02194-0@maua.br</t>
  </si>
  <si>
    <t>Bruno Augusto Lopes Fevereiro</t>
  </si>
  <si>
    <t>2,1,0</t>
  </si>
  <si>
    <t xml:space="preserve"> AIC=553.411</t>
  </si>
  <si>
    <t>o model2 é mais correto devido o maior AIC=702.103</t>
  </si>
  <si>
    <t>https://colab.research.google.com/drive/1MMM0NoYhp9-ABGXs3XLdyey7UQdHiqpf?usp=sharing</t>
  </si>
  <si>
    <t>21.00931-7@maua.br</t>
  </si>
  <si>
    <t>Caio Montes Correia</t>
  </si>
  <si>
    <t>21.00931-7</t>
  </si>
  <si>
    <t>(1,2,2)</t>
  </si>
  <si>
    <t>35558.183602, AIC= 545.0549 ,MAPE= 0.67%</t>
  </si>
  <si>
    <t>model1 =42976.101679
, model2=36397.142164 , Concluo que o mddel2 é mais correto devido ao maior volume de dados de treino utilizados para treinar o modelo</t>
  </si>
  <si>
    <t>A quantidade de alcohol influencia na qualidade?  Há uma diferença estatisticamente significativa na média de álcool entre os vinhos de diferentes qualidades. p-value  = 0.000</t>
  </si>
  <si>
    <t>https://colab.research.google.com/drive/19tEjrjeua7yOWrr4g8LVgZWRGrACWQ9R?usp=sharing</t>
  </si>
  <si>
    <t>20.01308-6@maua.br</t>
  </si>
  <si>
    <t>Carlos Alberto Matias da Costa</t>
  </si>
  <si>
    <t>20.01308-6</t>
  </si>
  <si>
    <t>(1,1,0)</t>
  </si>
  <si>
    <t>P:Qualidade 3 tem mais alcóo que o 2l? R: Não, p=0,122</t>
  </si>
  <si>
    <t>p:Qualidade do vinho tem relação com a quantidade de alcool? R: Sim, p=0.033</t>
  </si>
  <si>
    <t>P:Flavanoid e magnésio afetam a qualidade do vinho? R:Não, p-value = 0.213</t>
  </si>
  <si>
    <t>https://colab.research.google.com/drive/1HBImeyly_-nqeyEFIzCUPTNDvtKPXjd0?usp=sharing</t>
  </si>
  <si>
    <t>20.01913-0@maua.br</t>
  </si>
  <si>
    <t>Eduardo Lucas Felippa</t>
  </si>
  <si>
    <t>20.01913-0</t>
  </si>
  <si>
    <t>(2,1,4)</t>
  </si>
  <si>
    <t>35400.168199, AIC= 557.440, MAPE=0.76%</t>
  </si>
  <si>
    <t>P: As médias de flavonoides diferem significativamente entre os vinhos de maior e menor qualidade? R: Sim, diferem, embora os pressupostos não foram satisfeitos e os resultados não sejam confiáveis. p-value=0.021</t>
  </si>
  <si>
    <t>P: Há uma dependência entre o teor de alcool (fraco/forte) e a qualidade do vinho? R: Sim, há dependência. p-value=0.000</t>
  </si>
  <si>
    <t>P: A média de magnésio difere significativamente entre as três qualidades de vinho? R: Sim as médias diferem significativamente. p-value=0.000</t>
  </si>
  <si>
    <t>https://colab.research.google.com/drive/14s1TjGIohkKfTjOp4M4NoET7PMUNFGfZ?usp=sharing</t>
  </si>
  <si>
    <t>frps2003@gmail.com</t>
  </si>
  <si>
    <t>Felipe Rodrigues Peixoto da Silva</t>
  </si>
  <si>
    <t>21.00127-8</t>
  </si>
  <si>
    <t>(3,1,0)</t>
  </si>
  <si>
    <t>Predição: 35046.570576, AIC= 558.737, MAPE= 1.27%</t>
  </si>
  <si>
    <t>Resultados: model1=38262.0478,model2=35652.9965 Discussão: os dois valores são próximos, mas o model2 usa todos os dados e teve intervalo de confiança mais estreito; por isso, tende a ser a projeção mais confiável.</t>
  </si>
  <si>
    <t>P: Há diferença no nível de 'color_intensity' entre os grupos quality 0 e quality 2? R: Há diferença. p-value=3.6e-06</t>
  </si>
  <si>
    <t xml:space="preserve">P: A distribuição de 'quality' é independente da faixa de 'hue' (muito baixa/baixa/alta/muito alta)? R: Não; há associação. p-value=1.05e-25
</t>
  </si>
  <si>
    <t>P: Há diferença no nível de 'magnesium' entre as classes de 'quality' (0, 1 e 2)?</t>
  </si>
  <si>
    <t>https://colab.research.google.com/drive/1HyfDbJIlkYWREVgrB6zT5RzpAhzMWMTK?usp=sharing</t>
  </si>
  <si>
    <t>20.00822-8@maua.br</t>
  </si>
  <si>
    <t>Gabriel Bianconi</t>
  </si>
  <si>
    <t>20.00822-8</t>
  </si>
  <si>
    <t>AIC: 176.6734, MAPE: 1785.00%</t>
  </si>
  <si>
    <t>AIC: 48606038.1232, MAPE: 8.80%</t>
  </si>
  <si>
    <t>P: Existe diferença significativa no teor médio de álcool (alcohol) entre vinhos da classe 0 e da classe 1?R:Não há diferença. p-value=0.000</t>
  </si>
  <si>
    <t>P: A proporção de vinhos com baixo ou alto teor de magnésio (magnesium) depende da classe de vinho (quality)?R: Há diferença, p-value=0.000000791</t>
  </si>
  <si>
    <t>P: Existe diferença significativa no teor médio de fenóis (total_phenols) entre as três classes de vinho?R:Não há diferença. p-value=0.000</t>
  </si>
  <si>
    <t>https://colab.research.google.com/drive/1M0xovC0FRoRpiwPiA9qHdydupgxcF7fu?usp=sharing</t>
  </si>
  <si>
    <t>21.01286-5@maua.br</t>
  </si>
  <si>
    <t>Gabriel Henrique Baca Rado</t>
  </si>
  <si>
    <t>21.01286-5</t>
  </si>
  <si>
    <t>Não há diferença. p-valor: 4.0508424146680875e-14</t>
  </si>
  <si>
    <t>Não há diferença. p-valor 8.548112459665524e-34</t>
  </si>
  <si>
    <t>Pelo menos uma média difere. p-valor: 1.9551698789384015e-33</t>
  </si>
  <si>
    <t>https://colab.research.google.com/drive/1ZDzBV6SHvBJ5gByP-Xlql9QdegPjbEHS?usp=sharing</t>
  </si>
  <si>
    <t>gabriel.allievi10@gmail.com</t>
  </si>
  <si>
    <t>Gabriel Zendron Allievi</t>
  </si>
  <si>
    <t>21.01350-0'</t>
  </si>
  <si>
    <t>(2, 2, 0)</t>
  </si>
  <si>
    <t>97.6988, AIC=0.0113, MAPE=0.84 %</t>
  </si>
  <si>
    <t>model1=118.78,model2=91.96
O modelo 1 é mais correto pois aponta para a crescente dos ultimos anos.</t>
  </si>
  <si>
    <t>Há diferença. p-value=5.93e^-34</t>
  </si>
  <si>
    <t>Há diferença. p-value=1.60e^-25</t>
  </si>
  <si>
    <t>Há diferença. p-value=5.12e^-12</t>
  </si>
  <si>
    <t>https://colab.research.google.com/drive/1g5sWAxUyiFBLfL2TnRlCYP55FVPVJBB8?usp=sharing</t>
  </si>
  <si>
    <t>21.00834-5@maua.br</t>
  </si>
  <si>
    <t>Igor Improta Martinez da Silva</t>
  </si>
  <si>
    <t>21.00834-5</t>
  </si>
  <si>
    <t>(1,2,1)</t>
  </si>
  <si>
    <t>35818.999248, AIC= 544.082 MAPE= 0.8%</t>
  </si>
  <si>
    <t>model1=43864.35, model2=35424.61
O model1 prevê um LOD acumulado bem maior para 2050 (≈ 43864 ms) do que o model2 (≈ 35425 ms), principalmente porque foi treinado só com dados antigos, que mostram crescimento mais rápido. Já o model2 usou toda a série, captando a desaceleração recente.
Assim, apesar das incertezas, o model2 parece mais realista, pois reflete melhor a tendência atual de crescimento mais lento do LOD.</t>
  </si>
  <si>
    <t>P: Existe uma diferença significativa no teor médio de álcool entre vinhos de qualidade 0 e qualidade 1? R: Existe uma diferença significativa no teor médio de álcool entre vinhos de qualidade 0 e qualidade 1. p-value=0.0000</t>
  </si>
  <si>
    <t>P: Existe uma diferença significativa no teor médio de álcool entre os grupos de qualidade de vinho 0 e 1? R: Existe uma diferença significativa no teor médio de álcool entre os grupos de qualidade de vinho 0 e 1. p-value: 0.0000</t>
  </si>
  <si>
    <t>https://colab.research.google.com/drive/1nHYsCk7CLfsFxmXs3QNCPO-Sg68Tcv1Y?usp=sharing</t>
  </si>
  <si>
    <t>21.01809-0@maua.br</t>
  </si>
  <si>
    <t>João Paulo de Souza Rodrigues</t>
  </si>
  <si>
    <t>21.01809-0</t>
  </si>
  <si>
    <t>(1,1,1)</t>
  </si>
  <si>
    <t>286.92631,AIC= 554.916, MAPE=12.9%</t>
  </si>
  <si>
    <t>model1=286.92631,model2=6.234486</t>
  </si>
  <si>
    <t>P: Há diferença no nível de qualidade entre os grupos de álcool? R: Há diferença. p-value=0.0000</t>
  </si>
  <si>
    <t>https://colab.research.google.com/drive/1qmfbtG3XzLfOfT0Rptg7yN0mKSWDlTpF?usp=sharing</t>
  </si>
  <si>
    <t>21.00410-2@maua.br</t>
  </si>
  <si>
    <t>joao pedro soares dos santos</t>
  </si>
  <si>
    <t>21.00410-2</t>
  </si>
  <si>
    <t>(1,1,2)</t>
  </si>
  <si>
    <t>0.724462, AIC= 1.416, MAPE=12.3%</t>
  </si>
  <si>
    <t>model1=0.72, model2=-0.08
Discussão: Pode-se concluir que o model2 e o mais correto pois ele teve mais dados para seu treinamento que o model1, o que permite ele representar mais proximamente, a dinâmica atual</t>
  </si>
  <si>
    <t>P:Existe uma diferença estatisticamente significativa no teor alcoólico (`alcohol`) entre vinhos de qualidade 0 e vinhos de qualidade 1? R: existe uma diferença. p-value=0.000</t>
  </si>
  <si>
    <t>P:A existe associação entre concentração de álcool e a qualidade? R: A existe associação.  p-value=0.000</t>
  </si>
  <si>
    <t>P: Existe uma diferença estatisticamente significativa no teor alcoólico médio (alcohol) entre os vinhos dos diferentes níveis de qualidade (0, 1 e 2)? R: Existe uma diferença estatisticamente significativa no teor alcoólico médio entre pelo menos um par dos grupos de qualidade de vinho. Valor-p: 0.000</t>
  </si>
  <si>
    <t>https://colab.research.google.com/drive/1mgdRIM0xUFtUSQ4tcNx7GVT_FzM7XGyW?usp=sharing</t>
  </si>
  <si>
    <t>21.01075-7@maua.br</t>
  </si>
  <si>
    <t>João Vitor Choueri Branco</t>
  </si>
  <si>
    <t>21.01075-7</t>
  </si>
  <si>
    <t>35819.00, AIC=544.082, MAPE=0.77 %</t>
  </si>
  <si>
    <t># ================ DADOS  ================
Summary statistics for Model 1 (trained on training data):
Dep. Variable:                lod(ms)   No. Observations:                   48
Model:                 ARIMA(1, 2, 1)   Log Likelihood                -269.041
Date:                Thu, 14 Aug 2025   AIC                            544.082
Time:                        22:54:36   BIC                            549.568
Sample:                    12-31-1962   HQIC                           546.137
                         - 12-31-2009                                         
Covariance Type:                  opg                                         
                 coef    std err          z      P&gt;|z|      [0.025      0.975]
------------------------------------------------------------------------------
ar.L1          0.7013      0.355      1.978      0.048       0.006       1.396
ma.L1         -0.4408      0.413     -1.068      0.285      -1.250       0.368
sigma2      7032.8084   1195.178      5.884      0.000    4690.302    9375.314
Ljung-Box (L1) (Q):                   0.34   Jarque-Bera (JB):                 9.35
Prob(Q):                              0.56   Prob(JB):                         0.01
Heteroskedasticity (H):               1.36   Skew:                            -0.88
Prob(H) (two-sided):                  0.56   Kurtosis:                         4.33
Summary statistics for Model 2 (trained on all data):
                               SARIMAX Results                                
Dep. Variable:                lod(ms)   No. Observations:                   61
Model:                 ARIMA(1, 2, 1)   Log Likelihood                -343.319
Date:                Thu, 14 Aug 2025   AIC                            692.638
Time:                        22:54:36   BIC                            698.871
Sample:                    12-31-1962   HQIC                           695.071
                         - 12-31-2022                                         
Covariance Type:                  opg                                         
                 coef    std err          z      P&gt;|z|      [0.025      0.975]
------------------------------------------------------------------------------
ar.L1          0.6424      0.320      2.006      0.045       0.015       1.270
ma.L1         -0.3362      0.375     -0.897      0.370      -1.071       0.398
sigma2      6658.0139   1021.371      6.519      0.000    4656.164    8659.864
Ljung-Box (L1) (Q):                   0.25   Jarque-Bera (JB):                 9.25
Prob(Q):                              0.62   Prob(JB):                         0.01
Heteroskedasticity (H):               0.97   Skew:                            -0.79
Prob(H) (two-sided):                  0.95   Kurtosis:                         4.11
# ================ CONCLUSÃO  ================
Ao comparar os dois modelos, o Model 1, treinado com 80% dos dados e validado com 20%, apresentou log likelihood menos negativo e valores de AIC e BIC menores que o Model 2, treinado com 100% dos dados. Isso indica que, no ajuste, o Model 1 conseguiu explicar melhor a variação observada com menor penalização por complexidade, enquanto o Model 2 apresentou pior desempenho nesses critérios, sugerindo que usar todo o conjunto não trouxe ganho suficiente e pode até ter aumentado a variabilidade dos parâmetros. Além disso, ao treinar com 80% e testar com 20%, é possível avaliar a capacidade preditiva real do modelo, garantindo que ele funcione bem em dados não vistos, o que reduz o risco de overfitting. Já ao treinar com 100%, perde-se essa validação, e embora o modelo possa aderir mais aos dados históricos, há maior risco de perda de generalização, especialmente em previsões de longo prazo como até 2050. Vale ressaltar que ambos os modelos tem seus resíduos não normais, o que - ao comparar somente ambos os dois - não gera diferença nas análises</t>
  </si>
  <si>
    <t>Para os 50% vinhos mais alcólicos, separando em dados com color_intensity mais intensos e menos intensos, é possível afirmar que a alcalinidade das cinzas influencia na cor?
Valor-p: 0.0269
Com base neste teste, parece haver uma relação entre a alcalinidade das cinzas e a intensidade da cor para os vinhos mais alcoólicos.</t>
  </si>
  <si>
    <t>Existe uma associação significativa entre a categoria de álcool e a categoria de qualidade do vinho?
Estatística Chi-quadrado: 98.8590
Há uma associação significativa entre a categoria de álcool e a categoria de qualidade do vinho (rejeitar H0).</t>
  </si>
  <si>
    <t>Existe uma diferença significativa na média de álcool entre os diferentes grupos de qualidade do vinho?
Estatística F: 135.0776
Há uma diferença significativa na média de álcool entre os diferentes grupos de qualidade do vinho (rejeitar H0).</t>
  </si>
  <si>
    <t>https://colab.research.google.com/drive/1KkJx6DmxTYwtSoUlZ5IVwKbidd3kAHCr?usp=sharing</t>
  </si>
  <si>
    <t>juliagalhardi.c@gmail.com</t>
  </si>
  <si>
    <t>Júlia Galhardi Cerqueira</t>
  </si>
  <si>
    <t>21.01997-5</t>
  </si>
  <si>
    <t>1,2,1</t>
  </si>
  <si>
    <t>35818.999293, AIC= 544.082, MAPE=0.8%</t>
  </si>
  <si>
    <t>model1=43864.35,model2=35424.61.
Discussão: Ambos os modelos apontam para uma continuação da tendência de aumento do LOD acumulado, o que significa que a velocidade de rotação da Terra continuará diminuindo. O resultado do model2 é mais correto, pois foi treinado com todos os dados disponíveis, incluindo a dinâmica dos anos mais recentes (2010 a 2022). O model1, por ter sido treinado apenas com dados até 2009, baseia sua previsão de longo prazo em uma realidade mais antiga e desatualizada, tornando a previsão do model2 mais confiável.</t>
  </si>
  <si>
    <t xml:space="preserve"> P: Há diferença no nível de álcool entre os vinhos de Classe 0 e Classe 1? ?
 R: Sim, há uma diferença estatisticamente significativa. p-value=0.0000</t>
  </si>
  <si>
    <t>P: Existe associação entre o nível de magnésio e a classe de qualidade do vinho?
R: Sim, existe uma associação estatisticamente significativa. p-value=0.0000</t>
  </si>
  <si>
    <t>P: Há diferença no nível médio de flavonoides entre as três classes de vinhos? 
R: Sim, há uma diferença estatisticamente significativa. p-value=0.0000</t>
  </si>
  <si>
    <t>https://colab.research.google.com/drive/12gre1arsmT5LK00ZsjIhMZWKwK6lDz1f?usp=drive_link</t>
  </si>
  <si>
    <t>20.02146-0@maua.br</t>
  </si>
  <si>
    <t>Kaiven Yang Su</t>
  </si>
  <si>
    <t>20.02146-0</t>
  </si>
  <si>
    <t>36200.07434815031, AIC=529.0147419278009, MAPE=0.6330102220158363%</t>
  </si>
  <si>
    <t>model1=45492.370638308195,model=233814.95935748467
Discussão: o model1 aponta para um crescimento contínuo na variação acumulada até o ano 2050, enquanto o model2 aponta para um decrescimento, o model2 é mais correto, pois leva em consideração a ação humana nos últimos anos (como a construção de hidrelétricas gigantes que desaceleram a rotação e portanto a duração do dia na terra), o que o model1 não considera, pois seus dados de treinamento não cobrem esses últimos anos.</t>
  </si>
  <si>
    <t>P: Há diferença no nível de ácido málico entre os vinhos com alta e baixa alcalinidade das cinzas? R: Há diferença. p-value=4.158e-05</t>
  </si>
  <si>
    <t>P: Há diferença na intensidade de cor dos vinhos de alta e baixa qualidade? R: Há diferença. p-value=1.895e-20</t>
  </si>
  <si>
    <t>P: Há diferença na média do grau de álcool em vinhos de alta e baixa qualidade? R: Há diferença. p-value=3.320e-36</t>
  </si>
  <si>
    <t>https://colab.research.google.com/drive/12HNqYarkA3E5B4Ub4b6mcdKCoX5Z7pej?usp=sharing</t>
  </si>
  <si>
    <t>larissa.navarro.pizarro@gmail.com</t>
  </si>
  <si>
    <t>Larissa</t>
  </si>
  <si>
    <t>19.02028-7</t>
  </si>
  <si>
    <t>(2,2,0)</t>
  </si>
  <si>
    <t>36085.738381, AIC= 544.968, MAPE=0.71%</t>
  </si>
  <si>
    <t>model1=44788.16, model2=38210.32 Discussão: O model1 foi treinado apenas com dados até 2010 e acaba tendo menos informação, podendo subestimar as tendências. O model2 usa toda a série até o presente, analisando melhor o comportamento recente. Assim, o model2 é mais confiável para previsões de longo prazo, pois considera mais dados reconhecidos.</t>
  </si>
  <si>
    <t>P: Há diferença no teor de álcool entre vinhos com magnésio baixo e alto?
R: Sim, tem uma diferença significativa. p-value = 0.000103</t>
  </si>
  <si>
    <t>P: A proporção de vinhos com flavanoides alto/baixo difere conforme a intensidade de cor alto/baixo?
R: Não tem associação significativa. p-value = 1.00</t>
  </si>
  <si>
    <t>P: Tem diferença no nível de od280/od315_of_diluted_wines entre faixas de magnésio?
R: Não tem diferença significativa. p-value = 0.69</t>
  </si>
  <si>
    <t>https://colab.research.google.com/drive/1SM6jIilT2W31f0W0qG32LgQkSfPCnlRD?usp=sharing</t>
  </si>
  <si>
    <t>19.00386-2@maua.br</t>
  </si>
  <si>
    <t>Lucas Miguel de Matos Negri</t>
  </si>
  <si>
    <t>19.00386-2</t>
  </si>
  <si>
    <t xml:space="preserve">(1,1,4) </t>
  </si>
  <si>
    <t>33642.0111,AIC= 558.436, MAPE= 0.59%</t>
  </si>
  <si>
    <t>model1= 40200.85,model2=36794.48 Discussão: O Modelo 2 é provavelmente mais correto para a previsão de longo prazo.
Isso ocorre porque ele foi treinado em um conjunto de dados maior, incluindo os dados mais recentes que podem capturar tendências ou padrões que não estavam presentes nos dados de treinamento do Modelo 1.
Ao utilizar todos os dados disponíveis, o Modelo 2 tem uma compreensão mais completa da série temporal e, portanto, suas previsões de longo prazo tendem a ser mais confiáveis.</t>
  </si>
  <si>
    <t>https://colab.research.google.com/drive/1CqgH4SOd_RdbjU4NKRPYPMTysCGI9G8c?usp=sharing</t>
  </si>
  <si>
    <t>mafepinhogarcia@gmail.com</t>
  </si>
  <si>
    <t>Maria Fernanda Pinho Garcia</t>
  </si>
  <si>
    <t>21.00256-8</t>
  </si>
  <si>
    <t>AIC=554.966, MAPE=1.65%</t>
  </si>
  <si>
    <t>model1=41124.07,model2=35424.61
Acredito que o segundo modelo é o mais correto pois foi treinado com toda a série de dados disponível, inclusive a mais recente.</t>
  </si>
  <si>
    <t>Resultados do Teste t de Student:
Estatística t: 22.486
p-valor: 0.000
Rejeitamos a hipótese nula. A cor do vinho influenciou significativamente a sua qualidade</t>
  </si>
  <si>
    <t xml:space="preserve">Chi-square statistic: 228.450
p-value: 0.000
Conclusão: Rejeitamos a Hipótese Nula. Existe uma associação estatisticamente significativa entre 'quality' e 'hue'.
</t>
  </si>
  <si>
    <t>https://colab.research.google.com/drive/13fq-JX3AU4toevFHiiiQUTd7GVq0K4uq?usp=sharing</t>
  </si>
  <si>
    <t>mathmachadoo@gmail.com</t>
  </si>
  <si>
    <t>Matheus Igino Machado</t>
  </si>
  <si>
    <t>20.01629-8</t>
  </si>
  <si>
    <t>35818.999293, AIC=544.082, MAPE=0.8%</t>
  </si>
  <si>
    <t>model1=43864.35,model2=35424.61
Discussão:O model2, treinado com todo o conjunto de dados histórico, tende a capturar melhor as tendências de longo prazo.
Embora previsões de longo prazo tenham alta incerteza, o resultado do model2 é provavelmente uma estimativa pontual mais confiável por utilizar mais dados.</t>
  </si>
  <si>
    <t>P: Há uma diferença significativa na média do teor alcoólico ('alcohol') entre os vinhos de qualidade 0 e qualidade 2?
R: Realizando t-test assumindo variâncias iguais -&gt; Com base no t-test (p-value=0.000), há evidências para rejeitar a hipótese nula. Há uma diferença significativa na média do teor alcoólico entre os vinhos de qualidade 0 e 2.
p-value=0.000.</t>
  </si>
  <si>
    <t>P: Existe uma associação significativa entre a qualidade do vinho e a intensidade da cor?
R: R: Com base no chi-test (p-value=0.000), há evidências para rejeitar a hipótese nula de independência. Existe uma associação significativa entre a qualidade do vinho e a intensidade da cor.
p-value=0.000.</t>
  </si>
  <si>
    <t>P: Há uma diferença significativa na média do nível de 'flavanoids' entre os diferentes grupos de qualidade de vinho (0, 1 e 2)?
R: Com base no teste ANOVA (p-value=0.000), há evidências para rejeitar a hipótese nula. Há uma diferença significativa na média do nível de 'flavanoids' entre os diferentes grupos de qualidade de vinho.
p-value=0.000.</t>
  </si>
  <si>
    <t>https://colab.research.google.com/drive/1WFffe9bwoi8ROuiI_hctrdR2hJw1Ivwe?usp=sharing</t>
  </si>
  <si>
    <t>21.01208-3@maua.br</t>
  </si>
  <si>
    <t>Nathan Zanoni da Hora</t>
  </si>
  <si>
    <t>21.01208-3</t>
  </si>
  <si>
    <t>(4,1,2)</t>
  </si>
  <si>
    <t>AIC:555.313; MAPE=13.06%</t>
  </si>
  <si>
    <t>A quantidade de cinza da safra impacta significativamente na quantidade de alcool ?Sim há diferença; p_value 0.0019</t>
  </si>
  <si>
    <t>Exise diferenças significativas nos vinhos com mais cinzas em relação a quantidade de alcool?O P_value (p_value&gt;0.05) indica que não há diferenças significativas em relação a quantidade de cinzas e a quantidade de alcool; p_value=0.1386</t>
  </si>
  <si>
    <t>Existe correlação entre quantidade de alcool e intesiddade das cores?Não há evidencias sobre essa correlação; p_value=0</t>
  </si>
  <si>
    <t>https://colab.research.google.com/drive/1uy93kXW2DmWs4_A7WyFpl2qBnR4lJMZJ?usp=sharing</t>
  </si>
  <si>
    <t>pedro.gjmesquita@gmail.com</t>
  </si>
  <si>
    <t>Pedro Mesquita</t>
  </si>
  <si>
    <t>21.02028-0</t>
  </si>
  <si>
    <t>35818.999248,544.082,7.7%</t>
  </si>
  <si>
    <t>model1=43864.34755634138,model2=35424.606346724235
Discussão: Enquanto um modelo mostra um crescimento (comportamento esperado, o outro só fica constante, por isso, o modelo1 parece estar mais correto</t>
  </si>
  <si>
    <t>P: A intensidade da cor  tem influência na qualidade do vinho ser *máxima*? R: Sim. p-value=0.000</t>
  </si>
  <si>
    <t>P:O vinho ter uma concentração alcólica acima da média influencia a qualidade ser máxima?R:Não há diferença.p-value=0.568</t>
  </si>
  <si>
    <t>P:A quantidade de alcool afeta a qualidade do vinho?R:Sim.p-value0.000</t>
  </si>
  <si>
    <t>https://colab.research.google.com/drive/1EdhGEP0oFE5rzqwilxVTy9jFCmxLDVgq?usp=sharing</t>
  </si>
  <si>
    <t>vinicius.urias@gmal.com</t>
  </si>
  <si>
    <t>Vinicius Urias da Cruz</t>
  </si>
  <si>
    <t>20.00601-2</t>
  </si>
  <si>
    <t>(1,0,0)</t>
  </si>
  <si>
    <t>Há diferença no teor alcoolico entre os vinhos de qualidade 0 e 1? R: Não há diferença. p-value=0.000</t>
  </si>
  <si>
    <t>Existe uma associação significativa entre o teor de álcool categorizado e a qualidade do vinho? R: Não há diferença. p-value=0.000</t>
  </si>
  <si>
    <t>Existe uma diferença significativa na média de 'proline' entre os diferentes grupos de qualidade de vinho? R: Sim. p-value=0.000</t>
  </si>
  <si>
    <t>https://colab.research.google.com/drive/1Y_7l4I241YRoL6H3K_HMWKXHlP09O3I0?usp=sharing</t>
  </si>
  <si>
    <t>vinicius.urias@gmail.com</t>
  </si>
  <si>
    <t>Há diferença no teor e alcool entre os vinhos de qualidade 0 e 1? Não há diferença. p-value = 0.000</t>
  </si>
  <si>
    <t>Existe uma associação significativa entre o teor de álcool categorizado e a qualidade do vinho? R: Não há diferença. p-value = 0.000</t>
  </si>
  <si>
    <t>Existe uma diferença significativa na média de 'proline' entre os diferentes grupos de qualidade de vinho? Sim. p-value = 0.000</t>
  </si>
  <si>
    <t>Q3</t>
  </si>
  <si>
    <t>Q1.1</t>
  </si>
  <si>
    <t>Q1.2</t>
  </si>
  <si>
    <t>Q1.3.</t>
  </si>
  <si>
    <t>Q2.1.</t>
  </si>
  <si>
    <t>Q2.2.</t>
  </si>
  <si>
    <t>Q2.3.</t>
  </si>
  <si>
    <t>KPSS? ACF?</t>
  </si>
  <si>
    <t xml:space="preserve">https://colab.research.google.com/drive/1HBImeyly_-nqeyEFIzCUPTNDvtKPXjd0?usp=sharing </t>
  </si>
  <si>
    <t>Dados errados... Resample</t>
  </si>
  <si>
    <t>Pressupostos?</t>
  </si>
  <si>
    <t>Avaliou errado o d e depois, o p</t>
  </si>
  <si>
    <t>Modelo errado...</t>
  </si>
  <si>
    <t>Sem execução/conclusão</t>
  </si>
  <si>
    <t>Pressupostos e nan</t>
  </si>
  <si>
    <t>Achohol, discreto?</t>
  </si>
  <si>
    <t>Pressupostos? Flavanóides no notebook...</t>
  </si>
  <si>
    <t>Avaliação ACF e PACF erradas</t>
  </si>
  <si>
    <t>Modelo errado, olhe o gráfico</t>
  </si>
  <si>
    <t>Conclusão incorreta</t>
  </si>
  <si>
    <t xml:space="preserve"> </t>
  </si>
  <si>
    <t>Os dados não são normalmente distribuídos</t>
  </si>
  <si>
    <t>Errado e inconsistente com os gráficos</t>
  </si>
  <si>
    <t>Nem o summary...</t>
  </si>
  <si>
    <t>Sem pressupostos, pergunta...</t>
  </si>
  <si>
    <t>hipótese nula é independência</t>
  </si>
  <si>
    <t>Não é ANOVA</t>
  </si>
  <si>
    <t xml:space="preserve">https://colab.research.google.com/drive/1g5sWAxUyiFBLfL2TnRlCYP55FVPVJBB8?usp=sharing </t>
  </si>
  <si>
    <t>ACF/PACF?</t>
  </si>
  <si>
    <t>Ótimo!</t>
  </si>
  <si>
    <t>Conclusão +/- crescimento menor não parece sugere um decréscimo ou estabilidade</t>
  </si>
  <si>
    <t>Variância???</t>
  </si>
  <si>
    <t>ANOVA com 2 grupos... Fazer t-test!</t>
  </si>
  <si>
    <t>Sem conclusão...</t>
  </si>
  <si>
    <t>Dados errados...  Cumsum...</t>
  </si>
  <si>
    <t>Sem conclusão compatível... Veja os gráficos</t>
  </si>
  <si>
    <t>Conclusão???</t>
  </si>
  <si>
    <t>Pressupostos para o alcool parece que não foram verificados...</t>
  </si>
  <si>
    <t>Conclusão parcial, só ultimo período sem a tendência maior</t>
  </si>
  <si>
    <t>Pressupostos? Levene???</t>
  </si>
  <si>
    <t>Modelo com parametros errados por Q1.1.</t>
  </si>
  <si>
    <t>Conclusão não procede... E veja gráfico... Model2??? Correto? Só aparece o model1</t>
  </si>
  <si>
    <t>Nota</t>
  </si>
  <si>
    <t>Conclusão parcal e erro no model2</t>
  </si>
  <si>
    <t>Valores discretos...</t>
  </si>
  <si>
    <t>20.02194-0</t>
  </si>
  <si>
    <t>Notebook não executa e ACF/PACF incompatível com os parâmetros selecionados</t>
  </si>
  <si>
    <t>Notebook não executa summary, AIC???</t>
  </si>
  <si>
    <t xml:space="preserve">A serie é não estacionária (p-value &lt; 0.05). Considerando diferenciação... E? </t>
  </si>
  <si>
    <t>Modelo errado, MAPE?</t>
  </si>
  <si>
    <t>Forecast 1 errado, conclusão parcial</t>
  </si>
  <si>
    <t>Teste errado e série não é estacionária...</t>
  </si>
  <si>
    <t>Máximo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</si>
</sst>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0.0"/>
  </numFmts>
  <fonts count="8" x14ac:knownFonts="1">
    <font>
      <sz val="10"/>
      <color rgb="FF000000"/>
      <name val="Arial"/>
      <scheme val="minor"/>
    </font>
    <font>
      <sz val="10"/>
      <color theme="1"/>
      <name val="Arial"/>
      <family val="2"/>
      <scheme val="minor"/>
    </font>
    <font>
      <u/>
      <sz val="10"/>
      <color rgb="FF0000FF"/>
      <name val="Roboto"/>
    </font>
    <font>
      <u/>
      <sz val="10"/>
      <color rgb="FF0000FF"/>
      <name val="Roboto"/>
    </font>
    <font>
      <u/>
      <sz val="10"/>
      <color rgb="FF0000FF"/>
      <name val="Roboto"/>
    </font>
    <font>
      <u/>
      <sz val="10"/>
      <color theme="10"/>
      <name val="Arial"/>
      <family val="2"/>
      <scheme val="minor"/>
    </font>
    <font>
      <b/>
      <sz val="10"/>
      <color rgb="FF000000"/>
      <name val="Arial"/>
      <family val="2"/>
      <scheme val="minor"/>
    </font>
    <font>
      <b/>
      <sz val="10"/>
      <color theme="1"/>
      <name val="Arial"/>
      <family val="2"/>
      <scheme val="minor"/>
    </font>
  </fonts>
  <fills count="3">
    <fill>
      <patternFill patternType="none"/>
    </fill>
    <fill>
      <patternFill patternType="gray125"/>
    </fill>
    <fill>
      <patternFill patternType="solid">
        <fgColor theme="5" tint="0.59999389629810485"/>
        <bgColor indexed="64"/>
      </patternFill>
    </fill>
  </fills>
  <borders count="1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FFFFFF"/>
      </left>
      <right style="thin">
        <color rgb="FFFFFFFF"/>
      </right>
      <top style="thin">
        <color rgb="FFFFFFFF"/>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2"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8" xfId="0" quotePrefix="1" applyFont="1" applyBorder="1" applyAlignment="1">
      <alignment vertical="center"/>
    </xf>
    <xf numFmtId="0" fontId="3" fillId="0" borderId="9"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4" fillId="0" borderId="1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xf>
    <xf numFmtId="165" fontId="1" fillId="0" borderId="2" xfId="0" applyNumberFormat="1" applyFont="1" applyBorder="1" applyAlignment="1">
      <alignment horizontal="left" vertical="center"/>
    </xf>
    <xf numFmtId="165" fontId="1" fillId="0" borderId="2" xfId="0" applyNumberFormat="1" applyFont="1" applyBorder="1" applyAlignment="1">
      <alignment horizontal="center" vertical="center"/>
    </xf>
    <xf numFmtId="165" fontId="0" fillId="0" borderId="0" xfId="0" applyNumberFormat="1" applyAlignment="1">
      <alignment horizontal="center"/>
    </xf>
    <xf numFmtId="165" fontId="0" fillId="0" borderId="0" xfId="0" applyNumberFormat="1" applyAlignment="1">
      <alignment horizontal="left"/>
    </xf>
    <xf numFmtId="164" fontId="1" fillId="2" borderId="4" xfId="0" applyNumberFormat="1" applyFont="1" applyFill="1" applyBorder="1" applyAlignment="1">
      <alignment vertical="center"/>
    </xf>
    <xf numFmtId="0" fontId="1" fillId="2" borderId="5" xfId="0" applyFont="1" applyFill="1" applyBorder="1" applyAlignment="1">
      <alignment vertical="center"/>
    </xf>
    <xf numFmtId="165" fontId="1" fillId="2" borderId="5" xfId="0" applyNumberFormat="1" applyFont="1" applyFill="1" applyBorder="1" applyAlignment="1">
      <alignment horizontal="center" vertical="center"/>
    </xf>
    <xf numFmtId="165" fontId="1" fillId="2" borderId="5" xfId="0" applyNumberFormat="1" applyFont="1" applyFill="1" applyBorder="1" applyAlignment="1">
      <alignment horizontal="left" vertical="center"/>
    </xf>
    <xf numFmtId="0" fontId="5" fillId="2" borderId="6" xfId="1" applyFill="1" applyBorder="1" applyAlignment="1">
      <alignment vertical="center"/>
    </xf>
    <xf numFmtId="0" fontId="0" fillId="2" borderId="0" xfId="0" applyFill="1"/>
    <xf numFmtId="164" fontId="1" fillId="2" borderId="7" xfId="0" applyNumberFormat="1" applyFont="1" applyFill="1" applyBorder="1" applyAlignment="1">
      <alignment vertical="center"/>
    </xf>
    <xf numFmtId="0" fontId="1" fillId="2" borderId="8" xfId="0" applyFont="1" applyFill="1" applyBorder="1" applyAlignment="1">
      <alignment vertical="center"/>
    </xf>
    <xf numFmtId="0" fontId="1" fillId="2" borderId="8" xfId="0" quotePrefix="1" applyFont="1" applyFill="1" applyBorder="1" applyAlignment="1">
      <alignment vertical="center"/>
    </xf>
    <xf numFmtId="165" fontId="1" fillId="2" borderId="8" xfId="0" quotePrefix="1" applyNumberFormat="1" applyFont="1" applyFill="1" applyBorder="1" applyAlignment="1">
      <alignment horizontal="center" vertical="center"/>
    </xf>
    <xf numFmtId="165" fontId="1" fillId="2" borderId="0" xfId="0" applyNumberFormat="1" applyFont="1" applyFill="1" applyBorder="1" applyAlignment="1">
      <alignment horizontal="left" vertical="center"/>
    </xf>
    <xf numFmtId="0" fontId="5" fillId="2" borderId="9" xfId="1" applyFill="1" applyBorder="1" applyAlignment="1">
      <alignment vertical="center"/>
    </xf>
    <xf numFmtId="165" fontId="1" fillId="2" borderId="8" xfId="0" applyNumberFormat="1" applyFont="1" applyFill="1" applyBorder="1" applyAlignment="1">
      <alignment horizontal="center" vertical="center"/>
    </xf>
    <xf numFmtId="165" fontId="1" fillId="2" borderId="8" xfId="0" applyNumberFormat="1" applyFont="1" applyFill="1" applyBorder="1" applyAlignment="1">
      <alignment horizontal="left" vertical="center"/>
    </xf>
    <xf numFmtId="0" fontId="5" fillId="2" borderId="5" xfId="1" applyFill="1" applyBorder="1" applyAlignment="1">
      <alignment vertical="center"/>
    </xf>
    <xf numFmtId="0" fontId="5" fillId="2" borderId="8" xfId="1" applyFill="1" applyBorder="1" applyAlignment="1">
      <alignment vertical="center"/>
    </xf>
    <xf numFmtId="165" fontId="1" fillId="2" borderId="13" xfId="0" applyNumberFormat="1" applyFont="1" applyFill="1" applyBorder="1" applyAlignment="1">
      <alignment horizontal="center" vertical="center"/>
    </xf>
    <xf numFmtId="164" fontId="1" fillId="2" borderId="10" xfId="0" applyNumberFormat="1" applyFont="1" applyFill="1" applyBorder="1" applyAlignment="1">
      <alignment vertical="center"/>
    </xf>
    <xf numFmtId="0" fontId="1" fillId="2" borderId="11" xfId="0" applyFont="1" applyFill="1" applyBorder="1" applyAlignment="1">
      <alignment vertical="center"/>
    </xf>
    <xf numFmtId="165" fontId="1" fillId="2" borderId="11" xfId="0" applyNumberFormat="1" applyFont="1" applyFill="1" applyBorder="1" applyAlignment="1">
      <alignment horizontal="center" vertical="center"/>
    </xf>
    <xf numFmtId="165" fontId="1" fillId="2" borderId="11" xfId="0" applyNumberFormat="1" applyFont="1" applyFill="1" applyBorder="1" applyAlignment="1">
      <alignment horizontal="left" vertical="center"/>
    </xf>
    <xf numFmtId="0" fontId="5" fillId="2" borderId="12" xfId="1" applyFill="1" applyBorder="1" applyAlignment="1">
      <alignment vertical="center"/>
    </xf>
    <xf numFmtId="165" fontId="6" fillId="0" borderId="0" xfId="0" applyNumberFormat="1" applyFont="1" applyAlignment="1">
      <alignment horizontal="center"/>
    </xf>
    <xf numFmtId="165" fontId="6" fillId="0" borderId="0" xfId="0" applyNumberFormat="1" applyFont="1" applyAlignment="1">
      <alignment horizontal="left"/>
    </xf>
    <xf numFmtId="0" fontId="6" fillId="0" borderId="0" xfId="0" applyFont="1"/>
    <xf numFmtId="0" fontId="7" fillId="0" borderId="0" xfId="0" applyFont="1" applyFill="1" applyBorder="1" applyAlignment="1">
      <alignment vertical="center"/>
    </xf>
  </cellXfs>
  <cellStyles count="2">
    <cellStyle name="Hyperlink" xfId="1" builtinId="8"/>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ostas ao formulário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L24">
  <tableColumns count="12">
    <tableColumn id="1" xr3:uid="{00000000-0010-0000-0000-000001000000}" name="Carimbo de data/hora"/>
    <tableColumn id="2" xr3:uid="{00000000-0010-0000-0000-000002000000}" name="Endereço de e-mail"/>
    <tableColumn id="3" xr3:uid="{00000000-0010-0000-0000-000003000000}" name="Nome_x000a_"/>
    <tableColumn id="4" xr3:uid="{00000000-0010-0000-0000-000004000000}" name="RA_x000a_"/>
    <tableColumn id="5" xr3:uid="{00000000-0010-0000-0000-000005000000}" name="1.1. (2.0) Forneça os parâmetros (p,d,q) do modelo ARIMA. Exemplo de resposta: (3,1,0)"/>
    <tableColumn id="6" xr3:uid="{00000000-0010-0000-0000-000006000000}" name="1.2. (2.0) Forecast, model1. Forneça a predição do último valor da série de teste, o AIC do modelo e o MAPE do conjunto de teste. Exemplo de resposta: 99.123456, AIC= 2.995, MAPE=12.9%"/>
    <tableColumn id="7" xr3:uid="{00000000-0010-0000-0000-000007000000}" name="1.3. (2.0) Forecast, model2. Forneça a predição dos dois modelos para 2050. Discuta a diferença dos resultados. Qual resultado você conclui estar mais correto e por que? Exemplo de resposta: Resultados: model1=100.79,model2=120.87_x000a_Discussão: Um modelo apo"/>
    <tableColumn id="8" xr3:uid="{00000000-0010-0000-0000-000008000000}" name="2.1. t-test (1.0). Forneça a Pergunta, a Resposta e o p-value do teste. _x000a_Exemplo de resposta completa: _x000a_P: Há diferença na nível de x entre os grupos a e b? R: Não há diferença. p-value=0.123"/>
    <tableColumn id="9" xr3:uid="{00000000-0010-0000-0000-000009000000}" name="2.2. chi-test (1.0). Forneça a Pergunta, a Resposta e o p-value do teste. _x000a_Exemplo de resposta completa: _x000a_P: Há diferença na nível de x entre os grupos a e b? R: Não há diferença. p-value=0.123"/>
    <tableColumn id="10" xr3:uid="{00000000-0010-0000-0000-00000A000000}" name="2.3. ANOVA (1.0). Forneça a Pergunta, a Resposta e o p-value do teste. _x000a_Exemplo de resposta completa: _x000a_P: Há diferença na nível de x entre os grupos a e b? R: Não há diferença. p-value=0.123"/>
    <tableColumn id="11" xr3:uid="{00000000-0010-0000-0000-00000B000000}" name="Espaço para comentários se necessário."/>
    <tableColumn id="12" xr3:uid="{00000000-0010-0000-0000-00000C000000}" name="Poste aqui o link do seu notebook Colab compartilhado como público no seu Drive ou no GitHub. Exemplos:_x000a_ _x000a_https://colab.research.google.com/drive/1cJJWfFTIJ_iWYw7t1VPlPOFBsv9XsCWF#scrollTo=edfpleAbtOzo_x000a__x000a_OU _x000a__x000a_https://github.com/Rogerio-mack/IMT_CD_2025/blo"/>
  </tableColumns>
  <tableStyleInfo name="Respostas ao formulári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olab.research.google.com/drive/1ZDzBV6SHvBJ5gByP-Xlql9QdegPjbEHS?usp=sharing" TargetMode="External"/><Relationship Id="rId13" Type="http://schemas.openxmlformats.org/officeDocument/2006/relationships/hyperlink" Target="https://colab.research.google.com/drive/1KkJx6DmxTYwtSoUlZ5IVwKbidd3kAHCr?usp=sharing" TargetMode="External"/><Relationship Id="rId18" Type="http://schemas.openxmlformats.org/officeDocument/2006/relationships/hyperlink" Target="https://colab.research.google.com/drive/13fq-JX3AU4toevFHiiiQUTd7GVq0K4uq?usp=sharing" TargetMode="External"/><Relationship Id="rId3" Type="http://schemas.openxmlformats.org/officeDocument/2006/relationships/hyperlink" Target="https://colab.research.google.com/drive/19tEjrjeua7yOWrr4g8LVgZWRGrACWQ9R?usp=sharing" TargetMode="External"/><Relationship Id="rId21" Type="http://schemas.openxmlformats.org/officeDocument/2006/relationships/hyperlink" Target="https://colab.research.google.com/drive/1EdhGEP0oFE5rzqwilxVTy9jFCmxLDVgq?usp=sharing" TargetMode="External"/><Relationship Id="rId7" Type="http://schemas.openxmlformats.org/officeDocument/2006/relationships/hyperlink" Target="https://colab.research.google.com/drive/1M0xovC0FRoRpiwPiA9qHdydupgxcF7fu?usp=sharing" TargetMode="External"/><Relationship Id="rId12" Type="http://schemas.openxmlformats.org/officeDocument/2006/relationships/hyperlink" Target="https://colab.research.google.com/drive/1mgdRIM0xUFtUSQ4tcNx7GVT_FzM7XGyW?usp=sharing" TargetMode="External"/><Relationship Id="rId17" Type="http://schemas.openxmlformats.org/officeDocument/2006/relationships/hyperlink" Target="https://colab.research.google.com/drive/1CqgH4SOd_RdbjU4NKRPYPMTysCGI9G8c?usp=sharing" TargetMode="External"/><Relationship Id="rId2" Type="http://schemas.openxmlformats.org/officeDocument/2006/relationships/hyperlink" Target="https://colab.research.google.com/drive/1MMM0NoYhp9-ABGXs3XLdyey7UQdHiqpf?usp=sharing" TargetMode="External"/><Relationship Id="rId16" Type="http://schemas.openxmlformats.org/officeDocument/2006/relationships/hyperlink" Target="https://colab.research.google.com/drive/1SM6jIilT2W31f0W0qG32LgQkSfPCnlRD?usp=sharing" TargetMode="External"/><Relationship Id="rId20" Type="http://schemas.openxmlformats.org/officeDocument/2006/relationships/hyperlink" Target="https://colab.research.google.com/drive/1uy93kXW2DmWs4_A7WyFpl2qBnR4lJMZJ?usp=sharing" TargetMode="External"/><Relationship Id="rId1" Type="http://schemas.openxmlformats.org/officeDocument/2006/relationships/hyperlink" Target="https://colab.research.google.com/drive/1vXe9YqQ8Mlbx9L-QCKoWNkoZ3AkwlY8e?usp=sharing" TargetMode="External"/><Relationship Id="rId6" Type="http://schemas.openxmlformats.org/officeDocument/2006/relationships/hyperlink" Target="https://colab.research.google.com/drive/1HyfDbJIlkYWREVgrB6zT5RzpAhzMWMTK?usp=sharing" TargetMode="External"/><Relationship Id="rId11" Type="http://schemas.openxmlformats.org/officeDocument/2006/relationships/hyperlink" Target="https://colab.research.google.com/drive/1qmfbtG3XzLfOfT0Rptg7yN0mKSWDlTpF?usp=sharing" TargetMode="External"/><Relationship Id="rId24" Type="http://schemas.openxmlformats.org/officeDocument/2006/relationships/table" Target="../tables/table1.xml"/><Relationship Id="rId5" Type="http://schemas.openxmlformats.org/officeDocument/2006/relationships/hyperlink" Target="https://colab.research.google.com/drive/14s1TjGIohkKfTjOp4M4NoET7PMUNFGfZ?usp=sharing" TargetMode="External"/><Relationship Id="rId15" Type="http://schemas.openxmlformats.org/officeDocument/2006/relationships/hyperlink" Target="https://colab.research.google.com/drive/12HNqYarkA3E5B4Ub4b6mcdKCoX5Z7pej?usp=sharing" TargetMode="External"/><Relationship Id="rId23" Type="http://schemas.openxmlformats.org/officeDocument/2006/relationships/hyperlink" Target="https://colab.research.google.com/drive/1Y_7l4I241YRoL6H3K_HMWKXHlP09O3I0?usp=sharing" TargetMode="External"/><Relationship Id="rId10" Type="http://schemas.openxmlformats.org/officeDocument/2006/relationships/hyperlink" Target="https://colab.research.google.com/drive/1nHYsCk7CLfsFxmXs3QNCPO-Sg68Tcv1Y?usp=sharing" TargetMode="External"/><Relationship Id="rId19" Type="http://schemas.openxmlformats.org/officeDocument/2006/relationships/hyperlink" Target="https://colab.research.google.com/drive/1WFffe9bwoi8ROuiI_hctrdR2hJw1Ivwe?usp=sharing" TargetMode="External"/><Relationship Id="rId4" Type="http://schemas.openxmlformats.org/officeDocument/2006/relationships/hyperlink" Target="https://colab.research.google.com/drive/1HBImeyly_-nqeyEFIzCUPTNDvtKPXjd0?usp=sharing" TargetMode="External"/><Relationship Id="rId9" Type="http://schemas.openxmlformats.org/officeDocument/2006/relationships/hyperlink" Target="https://colab.research.google.com/drive/1g5sWAxUyiFBLfL2TnRlCYP55FVPVJBB8?usp=sharing" TargetMode="External"/><Relationship Id="rId14" Type="http://schemas.openxmlformats.org/officeDocument/2006/relationships/hyperlink" Target="https://colab.research.google.com/drive/12gre1arsmT5LK00ZsjIhMZWKwK6lDz1f?usp=drive_link" TargetMode="External"/><Relationship Id="rId22" Type="http://schemas.openxmlformats.org/officeDocument/2006/relationships/hyperlink" Target="https://colab.research.google.com/drive/1Y_7l4I241YRoL6H3K_HMWKXHlP09O3I0?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20.00822-8@maua.br" TargetMode="External"/><Relationship Id="rId13" Type="http://schemas.openxmlformats.org/officeDocument/2006/relationships/hyperlink" Target="https://colab.research.google.com/drive/1qmfbtG3XzLfOfT0Rptg7yN0mKSWDlTpF?usp=sharing" TargetMode="External"/><Relationship Id="rId18" Type="http://schemas.openxmlformats.org/officeDocument/2006/relationships/hyperlink" Target="https://colab.research.google.com/drive/12gre1arsmT5LK00ZsjIhMZWKwK6lDz1f?usp=drive_link" TargetMode="External"/><Relationship Id="rId26" Type="http://schemas.openxmlformats.org/officeDocument/2006/relationships/hyperlink" Target="https://colab.research.google.com/drive/1uy93kXW2DmWs4_A7WyFpl2qBnR4lJMZJ?usp=sharing" TargetMode="External"/><Relationship Id="rId3" Type="http://schemas.openxmlformats.org/officeDocument/2006/relationships/hyperlink" Target="https://colab.research.google.com/drive/19tEjrjeua7yOWrr4g8LVgZWRGrACWQ9R?usp=sharing" TargetMode="External"/><Relationship Id="rId21" Type="http://schemas.openxmlformats.org/officeDocument/2006/relationships/hyperlink" Target="https://colab.research.google.com/drive/1SM6jIilT2W31f0W0qG32LgQkSfPCnlRD?usp=sharing" TargetMode="External"/><Relationship Id="rId7" Type="http://schemas.openxmlformats.org/officeDocument/2006/relationships/hyperlink" Target="https://colab.research.google.com/drive/1M0xovC0FRoRpiwPiA9qHdydupgxcF7fu?usp=sharing" TargetMode="External"/><Relationship Id="rId12" Type="http://schemas.openxmlformats.org/officeDocument/2006/relationships/hyperlink" Target="https://colab.research.google.com/drive/1nHYsCk7CLfsFxmXs3QNCPO-Sg68Tcv1Y?usp=sharing" TargetMode="External"/><Relationship Id="rId17" Type="http://schemas.openxmlformats.org/officeDocument/2006/relationships/hyperlink" Target="https://colab.research.google.com/drive/1KkJx6DmxTYwtSoUlZ5IVwKbidd3kAHCr?usp=sharing" TargetMode="External"/><Relationship Id="rId25" Type="http://schemas.openxmlformats.org/officeDocument/2006/relationships/hyperlink" Target="https://colab.research.google.com/drive/1WFffe9bwoi8ROuiI_hctrdR2hJw1Ivwe?usp=sharing" TargetMode="External"/><Relationship Id="rId2" Type="http://schemas.openxmlformats.org/officeDocument/2006/relationships/hyperlink" Target="https://colab.research.google.com/drive/1MMM0NoYhp9-ABGXs3XLdyey7UQdHiqpf?usp=sharing" TargetMode="External"/><Relationship Id="rId16" Type="http://schemas.openxmlformats.org/officeDocument/2006/relationships/hyperlink" Target="mailto:21.00410-2@maua.br" TargetMode="External"/><Relationship Id="rId20" Type="http://schemas.openxmlformats.org/officeDocument/2006/relationships/hyperlink" Target="https://colab.research.google.com/drive/12HNqYarkA3E5B4Ub4b6mcdKCoX5Z7pej?usp=sharing" TargetMode="External"/><Relationship Id="rId1" Type="http://schemas.openxmlformats.org/officeDocument/2006/relationships/hyperlink" Target="https://colab.research.google.com/drive/1vXe9YqQ8Mlbx9L-QCKoWNkoZ3AkwlY8e?usp=sharing" TargetMode="External"/><Relationship Id="rId6" Type="http://schemas.openxmlformats.org/officeDocument/2006/relationships/hyperlink" Target="https://colab.research.google.com/drive/1HyfDbJIlkYWREVgrB6zT5RzpAhzMWMTK?usp=sharing" TargetMode="External"/><Relationship Id="rId11" Type="http://schemas.openxmlformats.org/officeDocument/2006/relationships/hyperlink" Target="mailto:gabriel.allievi10@gmail.com" TargetMode="External"/><Relationship Id="rId24" Type="http://schemas.openxmlformats.org/officeDocument/2006/relationships/hyperlink" Target="https://colab.research.google.com/drive/13fq-JX3AU4toevFHiiiQUTd7GVq0K4uq?usp=sharing" TargetMode="External"/><Relationship Id="rId5" Type="http://schemas.openxmlformats.org/officeDocument/2006/relationships/hyperlink" Target="https://colab.research.google.com/drive/14s1TjGIohkKfTjOp4M4NoET7PMUNFGfZ?usp=sharing" TargetMode="External"/><Relationship Id="rId15" Type="http://schemas.openxmlformats.org/officeDocument/2006/relationships/hyperlink" Target="https://colab.research.google.com/drive/1mgdRIM0xUFtUSQ4tcNx7GVT_FzM7XGyW?usp=sharing" TargetMode="External"/><Relationship Id="rId23" Type="http://schemas.openxmlformats.org/officeDocument/2006/relationships/hyperlink" Target="https://colab.research.google.com/drive/1CqgH4SOd_RdbjU4NKRPYPMTysCGI9G8c?usp=sharing" TargetMode="External"/><Relationship Id="rId28" Type="http://schemas.openxmlformats.org/officeDocument/2006/relationships/hyperlink" Target="https://colab.research.google.com/drive/1Y_7l4I241YRoL6H3K_HMWKXHlP09O3I0?usp=sharing" TargetMode="External"/><Relationship Id="rId10" Type="http://schemas.openxmlformats.org/officeDocument/2006/relationships/hyperlink" Target="https://colab.research.google.com/drive/1g5sWAxUyiFBLfL2TnRlCYP55FVPVJBB8?usp=sharing" TargetMode="External"/><Relationship Id="rId19" Type="http://schemas.openxmlformats.org/officeDocument/2006/relationships/hyperlink" Target="mailto:juliagalhardi.c@gmail.com" TargetMode="External"/><Relationship Id="rId4" Type="http://schemas.openxmlformats.org/officeDocument/2006/relationships/hyperlink" Target="https://colab.research.google.com/drive/1HBImeyly_-nqeyEFIzCUPTNDvtKPXjd0?usp=sharing" TargetMode="External"/><Relationship Id="rId9" Type="http://schemas.openxmlformats.org/officeDocument/2006/relationships/hyperlink" Target="https://colab.research.google.com/drive/1ZDzBV6SHvBJ5gByP-Xlql9QdegPjbEHS?usp=sharing" TargetMode="External"/><Relationship Id="rId14" Type="http://schemas.openxmlformats.org/officeDocument/2006/relationships/hyperlink" Target="mailto:21.01809-0@maua.br" TargetMode="External"/><Relationship Id="rId22" Type="http://schemas.openxmlformats.org/officeDocument/2006/relationships/hyperlink" Target="mailto:larissa.navarro.pizarro@gmail.com" TargetMode="External"/><Relationship Id="rId27" Type="http://schemas.openxmlformats.org/officeDocument/2006/relationships/hyperlink" Target="https://colab.research.google.com/drive/1EdhGEP0oFE5rzqwilxVTy9jFCmxLDVgq?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4"/>
  <sheetViews>
    <sheetView topLeftCell="J1" workbookViewId="0">
      <pane ySplit="1" topLeftCell="A2" activePane="bottomLeft" state="frozen"/>
      <selection pane="bottomLeft" sqref="A1:L1048576"/>
    </sheetView>
  </sheetViews>
  <sheetFormatPr defaultColWidth="12.5703125" defaultRowHeight="15.75" customHeight="1" x14ac:dyDescent="0.2"/>
  <cols>
    <col min="1" max="1" width="21.28515625" customWidth="1"/>
    <col min="2" max="2" width="19.28515625" customWidth="1"/>
    <col min="3" max="4" width="18.85546875" customWidth="1"/>
    <col min="5" max="5" width="10.5703125" customWidth="1"/>
    <col min="6" max="10" width="37.5703125" customWidth="1"/>
    <col min="11" max="11" width="34.7109375" customWidth="1"/>
    <col min="12" max="12" width="37.5703125" customWidth="1"/>
    <col min="13" max="18" width="18.85546875" customWidth="1"/>
  </cols>
  <sheetData>
    <row r="1" spans="1:12" x14ac:dyDescent="0.2">
      <c r="A1" s="1" t="s">
        <v>0</v>
      </c>
      <c r="B1" s="2" t="s">
        <v>1</v>
      </c>
      <c r="C1" s="2" t="s">
        <v>2</v>
      </c>
      <c r="D1" s="2" t="s">
        <v>3</v>
      </c>
      <c r="E1" s="2" t="s">
        <v>4</v>
      </c>
      <c r="F1" s="2" t="s">
        <v>5</v>
      </c>
      <c r="G1" s="2" t="s">
        <v>6</v>
      </c>
      <c r="H1" s="2" t="s">
        <v>7</v>
      </c>
      <c r="I1" s="2" t="s">
        <v>8</v>
      </c>
      <c r="J1" s="2" t="s">
        <v>9</v>
      </c>
      <c r="K1" s="2" t="s">
        <v>10</v>
      </c>
      <c r="L1" s="3" t="s">
        <v>11</v>
      </c>
    </row>
    <row r="2" spans="1:12" x14ac:dyDescent="0.2">
      <c r="A2" s="4">
        <v>45883.854358275465</v>
      </c>
      <c r="B2" s="5" t="s">
        <v>12</v>
      </c>
      <c r="C2" s="5" t="s">
        <v>13</v>
      </c>
      <c r="D2" s="5" t="s">
        <v>14</v>
      </c>
      <c r="E2" s="5" t="s">
        <v>15</v>
      </c>
      <c r="F2" s="5" t="s">
        <v>16</v>
      </c>
      <c r="G2" s="5" t="s">
        <v>17</v>
      </c>
      <c r="H2" s="5" t="s">
        <v>18</v>
      </c>
      <c r="I2" s="5" t="s">
        <v>18</v>
      </c>
      <c r="J2" s="5" t="s">
        <v>18</v>
      </c>
      <c r="K2" s="5"/>
      <c r="L2" s="6" t="s">
        <v>19</v>
      </c>
    </row>
    <row r="3" spans="1:12" x14ac:dyDescent="0.2">
      <c r="A3" s="7">
        <v>45883.853983229172</v>
      </c>
      <c r="B3" s="8" t="s">
        <v>20</v>
      </c>
      <c r="C3" s="8" t="s">
        <v>21</v>
      </c>
      <c r="D3" s="8">
        <v>20021940</v>
      </c>
      <c r="E3" s="9" t="s">
        <v>22</v>
      </c>
      <c r="F3" s="8" t="s">
        <v>23</v>
      </c>
      <c r="G3" s="8" t="s">
        <v>24</v>
      </c>
      <c r="H3" s="8"/>
      <c r="I3" s="8"/>
      <c r="J3" s="8"/>
      <c r="K3" s="8"/>
      <c r="L3" s="10" t="s">
        <v>25</v>
      </c>
    </row>
    <row r="4" spans="1:12" x14ac:dyDescent="0.2">
      <c r="A4" s="4">
        <v>45883.853701956017</v>
      </c>
      <c r="B4" s="5" t="s">
        <v>26</v>
      </c>
      <c r="C4" s="5" t="s">
        <v>27</v>
      </c>
      <c r="D4" s="5" t="s">
        <v>28</v>
      </c>
      <c r="E4" s="5" t="s">
        <v>29</v>
      </c>
      <c r="F4" s="5" t="s">
        <v>30</v>
      </c>
      <c r="G4" s="5" t="s">
        <v>31</v>
      </c>
      <c r="H4" s="5" t="s">
        <v>32</v>
      </c>
      <c r="I4" s="5"/>
      <c r="J4" s="5"/>
      <c r="K4" s="5"/>
      <c r="L4" s="6" t="s">
        <v>33</v>
      </c>
    </row>
    <row r="5" spans="1:12" x14ac:dyDescent="0.2">
      <c r="A5" s="7">
        <v>45883.853602974537</v>
      </c>
      <c r="B5" s="8" t="s">
        <v>34</v>
      </c>
      <c r="C5" s="8" t="s">
        <v>35</v>
      </c>
      <c r="D5" s="8" t="s">
        <v>36</v>
      </c>
      <c r="E5" s="8" t="s">
        <v>37</v>
      </c>
      <c r="F5" s="8"/>
      <c r="G5" s="8"/>
      <c r="H5" s="8" t="s">
        <v>38</v>
      </c>
      <c r="I5" s="8" t="s">
        <v>39</v>
      </c>
      <c r="J5" s="8" t="s">
        <v>40</v>
      </c>
      <c r="K5" s="8"/>
      <c r="L5" s="10" t="s">
        <v>41</v>
      </c>
    </row>
    <row r="6" spans="1:12" x14ac:dyDescent="0.2">
      <c r="A6" s="4">
        <v>45883.857836099538</v>
      </c>
      <c r="B6" s="5" t="s">
        <v>42</v>
      </c>
      <c r="C6" s="5" t="s">
        <v>43</v>
      </c>
      <c r="D6" s="5" t="s">
        <v>44</v>
      </c>
      <c r="E6" s="5" t="s">
        <v>45</v>
      </c>
      <c r="F6" s="5" t="s">
        <v>46</v>
      </c>
      <c r="G6" s="5"/>
      <c r="H6" s="5" t="s">
        <v>47</v>
      </c>
      <c r="I6" s="5" t="s">
        <v>48</v>
      </c>
      <c r="J6" s="5" t="s">
        <v>49</v>
      </c>
      <c r="K6" s="5"/>
      <c r="L6" s="6" t="s">
        <v>50</v>
      </c>
    </row>
    <row r="7" spans="1:12" x14ac:dyDescent="0.2">
      <c r="A7" s="7">
        <v>45883.858146481478</v>
      </c>
      <c r="B7" s="8" t="s">
        <v>51</v>
      </c>
      <c r="C7" s="8" t="s">
        <v>52</v>
      </c>
      <c r="D7" s="8" t="s">
        <v>53</v>
      </c>
      <c r="E7" s="8" t="s">
        <v>54</v>
      </c>
      <c r="F7" s="8" t="s">
        <v>55</v>
      </c>
      <c r="G7" s="8" t="s">
        <v>56</v>
      </c>
      <c r="H7" s="8" t="s">
        <v>57</v>
      </c>
      <c r="I7" s="8" t="s">
        <v>58</v>
      </c>
      <c r="J7" s="8" t="s">
        <v>59</v>
      </c>
      <c r="K7" s="8"/>
      <c r="L7" s="10" t="s">
        <v>60</v>
      </c>
    </row>
    <row r="8" spans="1:12" x14ac:dyDescent="0.2">
      <c r="A8" s="4">
        <v>45883.854177384259</v>
      </c>
      <c r="B8" s="5" t="s">
        <v>61</v>
      </c>
      <c r="C8" s="5" t="s">
        <v>62</v>
      </c>
      <c r="D8" s="5" t="s">
        <v>63</v>
      </c>
      <c r="E8" s="5" t="s">
        <v>37</v>
      </c>
      <c r="F8" s="5" t="s">
        <v>64</v>
      </c>
      <c r="G8" s="5" t="s">
        <v>65</v>
      </c>
      <c r="H8" s="5" t="s">
        <v>66</v>
      </c>
      <c r="I8" s="5" t="s">
        <v>67</v>
      </c>
      <c r="J8" s="5" t="s">
        <v>68</v>
      </c>
      <c r="K8" s="5"/>
      <c r="L8" s="6" t="s">
        <v>69</v>
      </c>
    </row>
    <row r="9" spans="1:12" x14ac:dyDescent="0.2">
      <c r="A9" s="7">
        <v>45883.857655868051</v>
      </c>
      <c r="B9" s="8" t="s">
        <v>70</v>
      </c>
      <c r="C9" s="8" t="s">
        <v>71</v>
      </c>
      <c r="D9" s="8" t="s">
        <v>72</v>
      </c>
      <c r="E9" s="8" t="s">
        <v>37</v>
      </c>
      <c r="F9" s="8"/>
      <c r="G9" s="8"/>
      <c r="H9" s="8" t="s">
        <v>73</v>
      </c>
      <c r="I9" s="8" t="s">
        <v>74</v>
      </c>
      <c r="J9" s="8" t="s">
        <v>75</v>
      </c>
      <c r="K9" s="8"/>
      <c r="L9" s="10" t="s">
        <v>76</v>
      </c>
    </row>
    <row r="10" spans="1:12" x14ac:dyDescent="0.2">
      <c r="A10" s="4">
        <v>45883.848647268518</v>
      </c>
      <c r="B10" s="5" t="s">
        <v>77</v>
      </c>
      <c r="C10" s="5" t="s">
        <v>78</v>
      </c>
      <c r="D10" s="5" t="s">
        <v>79</v>
      </c>
      <c r="E10" s="5" t="s">
        <v>80</v>
      </c>
      <c r="F10" s="5" t="s">
        <v>81</v>
      </c>
      <c r="G10" s="5" t="s">
        <v>82</v>
      </c>
      <c r="H10" s="5" t="s">
        <v>83</v>
      </c>
      <c r="I10" s="5" t="s">
        <v>84</v>
      </c>
      <c r="J10" s="5" t="s">
        <v>85</v>
      </c>
      <c r="K10" s="5"/>
      <c r="L10" s="6" t="s">
        <v>86</v>
      </c>
    </row>
    <row r="11" spans="1:12" x14ac:dyDescent="0.2">
      <c r="A11" s="7">
        <v>45883.845854050931</v>
      </c>
      <c r="B11" s="8" t="s">
        <v>87</v>
      </c>
      <c r="C11" s="8" t="s">
        <v>88</v>
      </c>
      <c r="D11" s="8" t="s">
        <v>89</v>
      </c>
      <c r="E11" s="8" t="s">
        <v>90</v>
      </c>
      <c r="F11" s="8" t="s">
        <v>91</v>
      </c>
      <c r="G11" s="8" t="s">
        <v>92</v>
      </c>
      <c r="H11" s="8" t="s">
        <v>93</v>
      </c>
      <c r="I11" s="8" t="s">
        <v>93</v>
      </c>
      <c r="J11" s="8" t="s">
        <v>94</v>
      </c>
      <c r="K11" s="8"/>
      <c r="L11" s="10" t="s">
        <v>95</v>
      </c>
    </row>
    <row r="12" spans="1:12" x14ac:dyDescent="0.2">
      <c r="A12" s="4">
        <v>45883.854101192133</v>
      </c>
      <c r="B12" s="5" t="s">
        <v>96</v>
      </c>
      <c r="C12" s="5" t="s">
        <v>97</v>
      </c>
      <c r="D12" s="5" t="s">
        <v>98</v>
      </c>
      <c r="E12" s="5" t="s">
        <v>99</v>
      </c>
      <c r="F12" s="5" t="s">
        <v>100</v>
      </c>
      <c r="G12" s="5" t="s">
        <v>101</v>
      </c>
      <c r="H12" s="5" t="s">
        <v>102</v>
      </c>
      <c r="I12" s="5" t="s">
        <v>102</v>
      </c>
      <c r="J12" s="5" t="s">
        <v>102</v>
      </c>
      <c r="K12" s="5"/>
      <c r="L12" s="6" t="s">
        <v>103</v>
      </c>
    </row>
    <row r="13" spans="1:12" x14ac:dyDescent="0.2">
      <c r="A13" s="7">
        <v>45883.851588634257</v>
      </c>
      <c r="B13" s="8" t="s">
        <v>104</v>
      </c>
      <c r="C13" s="8" t="s">
        <v>105</v>
      </c>
      <c r="D13" s="8" t="s">
        <v>106</v>
      </c>
      <c r="E13" s="8" t="s">
        <v>107</v>
      </c>
      <c r="F13" s="8" t="s">
        <v>108</v>
      </c>
      <c r="G13" s="8" t="s">
        <v>109</v>
      </c>
      <c r="H13" s="8" t="s">
        <v>110</v>
      </c>
      <c r="I13" s="8" t="s">
        <v>111</v>
      </c>
      <c r="J13" s="8" t="s">
        <v>112</v>
      </c>
      <c r="K13" s="8"/>
      <c r="L13" s="10" t="s">
        <v>113</v>
      </c>
    </row>
    <row r="14" spans="1:12" x14ac:dyDescent="0.2">
      <c r="A14" s="4">
        <v>45883.857681041671</v>
      </c>
      <c r="B14" s="5" t="s">
        <v>114</v>
      </c>
      <c r="C14" s="5" t="s">
        <v>115</v>
      </c>
      <c r="D14" s="5" t="s">
        <v>116</v>
      </c>
      <c r="E14" s="5" t="s">
        <v>90</v>
      </c>
      <c r="F14" s="5" t="s">
        <v>117</v>
      </c>
      <c r="G14" s="5" t="s">
        <v>118</v>
      </c>
      <c r="H14" s="5" t="s">
        <v>119</v>
      </c>
      <c r="I14" s="5" t="s">
        <v>120</v>
      </c>
      <c r="J14" s="5" t="s">
        <v>121</v>
      </c>
      <c r="K14" s="5"/>
      <c r="L14" s="6" t="s">
        <v>122</v>
      </c>
    </row>
    <row r="15" spans="1:12" x14ac:dyDescent="0.2">
      <c r="A15" s="7">
        <v>45883.852469594909</v>
      </c>
      <c r="B15" s="8" t="s">
        <v>123</v>
      </c>
      <c r="C15" s="8" t="s">
        <v>124</v>
      </c>
      <c r="D15" s="8" t="s">
        <v>125</v>
      </c>
      <c r="E15" s="9" t="s">
        <v>126</v>
      </c>
      <c r="F15" s="8" t="s">
        <v>127</v>
      </c>
      <c r="G15" s="8" t="s">
        <v>128</v>
      </c>
      <c r="H15" s="8" t="s">
        <v>129</v>
      </c>
      <c r="I15" s="8" t="s">
        <v>130</v>
      </c>
      <c r="J15" s="8" t="s">
        <v>131</v>
      </c>
      <c r="K15" s="8"/>
      <c r="L15" s="10" t="s">
        <v>132</v>
      </c>
    </row>
    <row r="16" spans="1:12" x14ac:dyDescent="0.2">
      <c r="A16" s="4">
        <v>45883.857575601854</v>
      </c>
      <c r="B16" s="5" t="s">
        <v>133</v>
      </c>
      <c r="C16" s="5" t="s">
        <v>134</v>
      </c>
      <c r="D16" s="5" t="s">
        <v>135</v>
      </c>
      <c r="E16" s="5" t="s">
        <v>90</v>
      </c>
      <c r="F16" s="5" t="s">
        <v>136</v>
      </c>
      <c r="G16" s="5" t="s">
        <v>137</v>
      </c>
      <c r="H16" s="5" t="s">
        <v>138</v>
      </c>
      <c r="I16" s="5" t="s">
        <v>139</v>
      </c>
      <c r="J16" s="5" t="s">
        <v>140</v>
      </c>
      <c r="K16" s="5"/>
      <c r="L16" s="6" t="s">
        <v>141</v>
      </c>
    </row>
    <row r="17" spans="1:12" x14ac:dyDescent="0.2">
      <c r="A17" s="7">
        <v>45883.853032233797</v>
      </c>
      <c r="B17" s="8" t="s">
        <v>142</v>
      </c>
      <c r="C17" s="8" t="s">
        <v>143</v>
      </c>
      <c r="D17" s="8" t="s">
        <v>144</v>
      </c>
      <c r="E17" s="8" t="s">
        <v>145</v>
      </c>
      <c r="F17" s="8" t="s">
        <v>146</v>
      </c>
      <c r="G17" s="8" t="s">
        <v>147</v>
      </c>
      <c r="H17" s="8" t="s">
        <v>148</v>
      </c>
      <c r="I17" s="8" t="s">
        <v>149</v>
      </c>
      <c r="J17" s="8" t="s">
        <v>150</v>
      </c>
      <c r="K17" s="8"/>
      <c r="L17" s="10" t="s">
        <v>151</v>
      </c>
    </row>
    <row r="18" spans="1:12" x14ac:dyDescent="0.2">
      <c r="A18" s="4">
        <v>45883.85316579861</v>
      </c>
      <c r="B18" s="5" t="s">
        <v>152</v>
      </c>
      <c r="C18" s="5" t="s">
        <v>153</v>
      </c>
      <c r="D18" s="5" t="s">
        <v>154</v>
      </c>
      <c r="E18" s="5" t="s">
        <v>155</v>
      </c>
      <c r="F18" s="5" t="s">
        <v>156</v>
      </c>
      <c r="G18" s="5" t="s">
        <v>157</v>
      </c>
      <c r="H18" s="5"/>
      <c r="I18" s="5"/>
      <c r="J18" s="5"/>
      <c r="K18" s="5"/>
      <c r="L18" s="6" t="s">
        <v>158</v>
      </c>
    </row>
    <row r="19" spans="1:12" x14ac:dyDescent="0.2">
      <c r="A19" s="7">
        <v>45883.857647013894</v>
      </c>
      <c r="B19" s="8" t="s">
        <v>159</v>
      </c>
      <c r="C19" s="8" t="s">
        <v>160</v>
      </c>
      <c r="D19" s="8" t="s">
        <v>161</v>
      </c>
      <c r="E19" s="8" t="s">
        <v>90</v>
      </c>
      <c r="F19" s="8" t="s">
        <v>162</v>
      </c>
      <c r="G19" s="8" t="s">
        <v>163</v>
      </c>
      <c r="H19" s="8" t="s">
        <v>164</v>
      </c>
      <c r="I19" s="8" t="s">
        <v>165</v>
      </c>
      <c r="J19" s="8"/>
      <c r="K19" s="8"/>
      <c r="L19" s="10" t="s">
        <v>166</v>
      </c>
    </row>
    <row r="20" spans="1:12" x14ac:dyDescent="0.2">
      <c r="A20" s="4">
        <v>45883.854735081019</v>
      </c>
      <c r="B20" s="5" t="s">
        <v>167</v>
      </c>
      <c r="C20" s="5" t="s">
        <v>168</v>
      </c>
      <c r="D20" s="5" t="s">
        <v>169</v>
      </c>
      <c r="E20" s="5" t="s">
        <v>90</v>
      </c>
      <c r="F20" s="5" t="s">
        <v>170</v>
      </c>
      <c r="G20" s="5" t="s">
        <v>171</v>
      </c>
      <c r="H20" s="5" t="s">
        <v>172</v>
      </c>
      <c r="I20" s="5" t="s">
        <v>173</v>
      </c>
      <c r="J20" s="5" t="s">
        <v>174</v>
      </c>
      <c r="K20" s="5"/>
      <c r="L20" s="6" t="s">
        <v>175</v>
      </c>
    </row>
    <row r="21" spans="1:12" x14ac:dyDescent="0.2">
      <c r="A21" s="7">
        <v>45883.853609293983</v>
      </c>
      <c r="B21" s="8" t="s">
        <v>176</v>
      </c>
      <c r="C21" s="8" t="s">
        <v>177</v>
      </c>
      <c r="D21" s="8" t="s">
        <v>178</v>
      </c>
      <c r="E21" s="8" t="s">
        <v>179</v>
      </c>
      <c r="F21" s="8" t="s">
        <v>180</v>
      </c>
      <c r="G21" s="8"/>
      <c r="H21" s="8" t="s">
        <v>181</v>
      </c>
      <c r="I21" s="8" t="s">
        <v>182</v>
      </c>
      <c r="J21" s="8" t="s">
        <v>183</v>
      </c>
      <c r="K21" s="8"/>
      <c r="L21" s="10" t="s">
        <v>184</v>
      </c>
    </row>
    <row r="22" spans="1:12" x14ac:dyDescent="0.2">
      <c r="A22" s="4">
        <v>45883.851970416668</v>
      </c>
      <c r="B22" s="5" t="s">
        <v>185</v>
      </c>
      <c r="C22" s="5" t="s">
        <v>186</v>
      </c>
      <c r="D22" s="5" t="s">
        <v>187</v>
      </c>
      <c r="E22" s="5" t="s">
        <v>90</v>
      </c>
      <c r="F22" s="5" t="s">
        <v>188</v>
      </c>
      <c r="G22" s="5" t="s">
        <v>189</v>
      </c>
      <c r="H22" s="5" t="s">
        <v>190</v>
      </c>
      <c r="I22" s="5" t="s">
        <v>191</v>
      </c>
      <c r="J22" s="5" t="s">
        <v>192</v>
      </c>
      <c r="K22" s="5"/>
      <c r="L22" s="6" t="s">
        <v>193</v>
      </c>
    </row>
    <row r="23" spans="1:12" x14ac:dyDescent="0.2">
      <c r="A23" s="7">
        <v>45883.844976898152</v>
      </c>
      <c r="B23" s="8" t="s">
        <v>194</v>
      </c>
      <c r="C23" s="8" t="s">
        <v>195</v>
      </c>
      <c r="D23" s="8" t="s">
        <v>196</v>
      </c>
      <c r="E23" s="8" t="s">
        <v>197</v>
      </c>
      <c r="F23" s="8"/>
      <c r="G23" s="8"/>
      <c r="H23" s="8" t="s">
        <v>198</v>
      </c>
      <c r="I23" s="8" t="s">
        <v>199</v>
      </c>
      <c r="J23" s="8" t="s">
        <v>200</v>
      </c>
      <c r="K23" s="8"/>
      <c r="L23" s="10" t="s">
        <v>201</v>
      </c>
    </row>
    <row r="24" spans="1:12" x14ac:dyDescent="0.2">
      <c r="A24" s="11">
        <v>45883.851489398148</v>
      </c>
      <c r="B24" s="12" t="s">
        <v>202</v>
      </c>
      <c r="C24" s="12" t="s">
        <v>195</v>
      </c>
      <c r="D24" s="12" t="s">
        <v>196</v>
      </c>
      <c r="E24" s="12" t="s">
        <v>197</v>
      </c>
      <c r="F24" s="12"/>
      <c r="G24" s="12"/>
      <c r="H24" s="12" t="s">
        <v>203</v>
      </c>
      <c r="I24" s="12" t="s">
        <v>204</v>
      </c>
      <c r="J24" s="12" t="s">
        <v>205</v>
      </c>
      <c r="K24" s="12"/>
      <c r="L24" s="13" t="s">
        <v>201</v>
      </c>
    </row>
  </sheetData>
  <hyperlinks>
    <hyperlink ref="L2"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7" r:id="rId6" xr:uid="{00000000-0004-0000-0000-000005000000}"/>
    <hyperlink ref="L8" r:id="rId7" xr:uid="{00000000-0004-0000-0000-000006000000}"/>
    <hyperlink ref="L9" r:id="rId8" xr:uid="{00000000-0004-0000-0000-000007000000}"/>
    <hyperlink ref="L10" r:id="rId9" xr:uid="{00000000-0004-0000-0000-000008000000}"/>
    <hyperlink ref="L11" r:id="rId10" xr:uid="{00000000-0004-0000-0000-000009000000}"/>
    <hyperlink ref="L12" r:id="rId11" xr:uid="{00000000-0004-0000-0000-00000A000000}"/>
    <hyperlink ref="L13" r:id="rId12" xr:uid="{00000000-0004-0000-0000-00000B000000}"/>
    <hyperlink ref="L14" r:id="rId13" xr:uid="{00000000-0004-0000-0000-00000C000000}"/>
    <hyperlink ref="L15" r:id="rId14" xr:uid="{00000000-0004-0000-0000-00000D000000}"/>
    <hyperlink ref="L16" r:id="rId15" xr:uid="{00000000-0004-0000-0000-00000E000000}"/>
    <hyperlink ref="L17" r:id="rId16" xr:uid="{00000000-0004-0000-0000-00000F000000}"/>
    <hyperlink ref="L18" r:id="rId17" xr:uid="{00000000-0004-0000-0000-000010000000}"/>
    <hyperlink ref="L19" r:id="rId18" xr:uid="{00000000-0004-0000-0000-000011000000}"/>
    <hyperlink ref="L20" r:id="rId19" xr:uid="{00000000-0004-0000-0000-000012000000}"/>
    <hyperlink ref="L21" r:id="rId20" xr:uid="{00000000-0004-0000-0000-000013000000}"/>
    <hyperlink ref="L22" r:id="rId21" xr:uid="{00000000-0004-0000-0000-000014000000}"/>
    <hyperlink ref="L23" r:id="rId22" xr:uid="{00000000-0004-0000-0000-000015000000}"/>
    <hyperlink ref="L24" r:id="rId23" xr:uid="{00000000-0004-0000-0000-000016000000}"/>
  </hyperlinks>
  <pageMargins left="0.7" right="0.7" top="0.75" bottom="0.75" header="0.3" footer="0.3"/>
  <tableParts count="1">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EF0A9-FF92-4972-90BD-6A5EC8333F3E}">
  <dimension ref="A1:Y24"/>
  <sheetViews>
    <sheetView tabSelected="1" topLeftCell="C1" workbookViewId="0">
      <selection activeCell="H36" sqref="H36"/>
    </sheetView>
  </sheetViews>
  <sheetFormatPr defaultRowHeight="12.75" x14ac:dyDescent="0.2"/>
  <cols>
    <col min="1" max="1" width="21.28515625" customWidth="1"/>
    <col min="2" max="2" width="19.28515625" customWidth="1"/>
    <col min="3" max="4" width="18.85546875" customWidth="1"/>
    <col min="5" max="5" width="18.85546875" style="15" customWidth="1"/>
    <col min="6" max="6" width="7.7109375" customWidth="1"/>
    <col min="7" max="7" width="7.7109375" style="18" customWidth="1"/>
    <col min="8" max="8" width="7.7109375" style="19" customWidth="1"/>
    <col min="9" max="9" width="11.85546875" customWidth="1"/>
    <col min="10" max="10" width="7.7109375" style="18" customWidth="1"/>
    <col min="11" max="11" width="7.7109375" style="19" customWidth="1"/>
    <col min="12" max="12" width="11.85546875" customWidth="1"/>
    <col min="13" max="13" width="7.7109375" style="18" customWidth="1"/>
    <col min="14" max="14" width="7.7109375" style="19" customWidth="1"/>
    <col min="15" max="15" width="12.7109375" customWidth="1"/>
    <col min="16" max="16" width="7.7109375" style="18" customWidth="1"/>
    <col min="17" max="17" width="7.7109375" style="19" customWidth="1"/>
    <col min="18" max="18" width="9.42578125" customWidth="1"/>
    <col min="19" max="19" width="7.7109375" style="18" customWidth="1"/>
    <col min="20" max="20" width="7.7109375" style="19" customWidth="1"/>
    <col min="21" max="21" width="11.28515625" customWidth="1"/>
    <col min="22" max="22" width="7.7109375" style="18" customWidth="1"/>
    <col min="23" max="23" width="7.7109375" style="19" customWidth="1"/>
    <col min="24" max="24" width="7.7109375" style="18" customWidth="1"/>
    <col min="25" max="25" width="37.5703125" customWidth="1"/>
  </cols>
  <sheetData>
    <row r="1" spans="1:25" x14ac:dyDescent="0.2">
      <c r="A1" s="1" t="s">
        <v>0</v>
      </c>
      <c r="B1" s="2" t="s">
        <v>1</v>
      </c>
      <c r="C1" s="2" t="s">
        <v>2</v>
      </c>
      <c r="D1" s="2" t="s">
        <v>3</v>
      </c>
      <c r="E1" s="14" t="s">
        <v>248</v>
      </c>
      <c r="F1" s="2" t="s">
        <v>4</v>
      </c>
      <c r="G1" s="17" t="s">
        <v>207</v>
      </c>
      <c r="H1" s="16"/>
      <c r="I1" s="2" t="s">
        <v>5</v>
      </c>
      <c r="J1" s="17" t="s">
        <v>208</v>
      </c>
      <c r="K1" s="16"/>
      <c r="L1" s="2" t="s">
        <v>6</v>
      </c>
      <c r="M1" s="17" t="s">
        <v>209</v>
      </c>
      <c r="N1" s="16"/>
      <c r="O1" s="2" t="s">
        <v>7</v>
      </c>
      <c r="P1" s="17" t="s">
        <v>210</v>
      </c>
      <c r="Q1" s="16"/>
      <c r="R1" s="2" t="s">
        <v>8</v>
      </c>
      <c r="S1" s="17" t="s">
        <v>211</v>
      </c>
      <c r="T1" s="16"/>
      <c r="U1" s="2" t="s">
        <v>9</v>
      </c>
      <c r="V1" s="17" t="s">
        <v>212</v>
      </c>
      <c r="W1" s="16"/>
      <c r="X1" s="17" t="s">
        <v>206</v>
      </c>
      <c r="Y1" s="3" t="s">
        <v>11</v>
      </c>
    </row>
    <row r="2" spans="1:25" s="25" customFormat="1" x14ac:dyDescent="0.2">
      <c r="A2" s="20">
        <v>45883.854358275465</v>
      </c>
      <c r="B2" s="21" t="s">
        <v>12</v>
      </c>
      <c r="C2" s="21" t="s">
        <v>13</v>
      </c>
      <c r="D2" s="21" t="s">
        <v>14</v>
      </c>
      <c r="E2" s="22">
        <f>SUM(G2,J2,M2,P2,S2,V2,X2)</f>
        <v>1</v>
      </c>
      <c r="F2" s="21" t="s">
        <v>15</v>
      </c>
      <c r="G2" s="22">
        <v>0</v>
      </c>
      <c r="H2" s="23" t="s">
        <v>213</v>
      </c>
      <c r="I2" s="21" t="s">
        <v>16</v>
      </c>
      <c r="J2" s="22">
        <v>0</v>
      </c>
      <c r="K2" s="23"/>
      <c r="L2" s="21" t="s">
        <v>17</v>
      </c>
      <c r="M2" s="22">
        <v>0</v>
      </c>
      <c r="N2" s="23"/>
      <c r="O2" s="21" t="s">
        <v>18</v>
      </c>
      <c r="P2" s="22">
        <v>0.5</v>
      </c>
      <c r="Q2" s="23"/>
      <c r="R2" s="21" t="s">
        <v>18</v>
      </c>
      <c r="S2" s="22">
        <v>0</v>
      </c>
      <c r="T2" s="23"/>
      <c r="U2" s="21" t="s">
        <v>18</v>
      </c>
      <c r="V2" s="22">
        <v>0</v>
      </c>
      <c r="W2" s="23"/>
      <c r="X2" s="22">
        <v>0.5</v>
      </c>
      <c r="Y2" s="24" t="s">
        <v>19</v>
      </c>
    </row>
    <row r="3" spans="1:25" s="25" customFormat="1" x14ac:dyDescent="0.2">
      <c r="A3" s="26">
        <v>45883.853983229172</v>
      </c>
      <c r="B3" s="27" t="s">
        <v>20</v>
      </c>
      <c r="C3" s="27" t="s">
        <v>21</v>
      </c>
      <c r="D3" s="27" t="s">
        <v>251</v>
      </c>
      <c r="E3" s="22">
        <f t="shared" ref="E3:E24" si="0">SUM(G3,J3,M3,P3,S3,V3,X3)</f>
        <v>0</v>
      </c>
      <c r="F3" s="28" t="s">
        <v>22</v>
      </c>
      <c r="G3" s="29">
        <v>0</v>
      </c>
      <c r="H3" s="23" t="s">
        <v>213</v>
      </c>
      <c r="I3" s="27" t="s">
        <v>23</v>
      </c>
      <c r="J3" s="22">
        <v>0</v>
      </c>
      <c r="K3" s="30"/>
      <c r="L3" s="27" t="s">
        <v>24</v>
      </c>
      <c r="M3" s="22">
        <v>0</v>
      </c>
      <c r="N3" s="30"/>
      <c r="O3" s="27"/>
      <c r="P3" s="22">
        <v>0</v>
      </c>
      <c r="Q3" s="30"/>
      <c r="R3" s="27"/>
      <c r="S3" s="22">
        <v>0</v>
      </c>
      <c r="T3" s="30"/>
      <c r="U3" s="27"/>
      <c r="V3" s="22">
        <v>0</v>
      </c>
      <c r="W3" s="23"/>
      <c r="X3" s="22">
        <v>0</v>
      </c>
      <c r="Y3" s="31" t="s">
        <v>25</v>
      </c>
    </row>
    <row r="4" spans="1:25" s="25" customFormat="1" x14ac:dyDescent="0.2">
      <c r="A4" s="20">
        <v>45883.853701956017</v>
      </c>
      <c r="B4" s="21" t="s">
        <v>26</v>
      </c>
      <c r="C4" s="21" t="s">
        <v>27</v>
      </c>
      <c r="D4" s="21" t="s">
        <v>28</v>
      </c>
      <c r="E4" s="22">
        <f t="shared" si="0"/>
        <v>4.5</v>
      </c>
      <c r="F4" s="21" t="s">
        <v>29</v>
      </c>
      <c r="G4" s="22">
        <v>2</v>
      </c>
      <c r="H4" s="23" t="s">
        <v>215</v>
      </c>
      <c r="I4" s="21" t="s">
        <v>30</v>
      </c>
      <c r="J4" s="22">
        <v>1.5</v>
      </c>
      <c r="K4" s="23"/>
      <c r="L4" s="21" t="s">
        <v>31</v>
      </c>
      <c r="M4" s="22">
        <v>0.5</v>
      </c>
      <c r="N4" s="23" t="s">
        <v>225</v>
      </c>
      <c r="O4" s="21" t="s">
        <v>32</v>
      </c>
      <c r="P4" s="22">
        <v>0.5</v>
      </c>
      <c r="Q4" s="23" t="s">
        <v>216</v>
      </c>
      <c r="R4" s="21"/>
      <c r="S4" s="22">
        <v>0</v>
      </c>
      <c r="T4" s="23"/>
      <c r="U4" s="21"/>
      <c r="V4" s="22">
        <v>0</v>
      </c>
      <c r="W4" s="23"/>
      <c r="X4" s="22">
        <v>0</v>
      </c>
      <c r="Y4" s="24" t="s">
        <v>33</v>
      </c>
    </row>
    <row r="5" spans="1:25" s="25" customFormat="1" x14ac:dyDescent="0.2">
      <c r="A5" s="26">
        <v>45883.853602974537</v>
      </c>
      <c r="B5" s="27" t="s">
        <v>34</v>
      </c>
      <c r="C5" s="27" t="s">
        <v>35</v>
      </c>
      <c r="D5" s="27" t="s">
        <v>36</v>
      </c>
      <c r="E5" s="22">
        <f t="shared" si="0"/>
        <v>2</v>
      </c>
      <c r="F5" s="27" t="s">
        <v>37</v>
      </c>
      <c r="G5" s="32">
        <v>0.5</v>
      </c>
      <c r="H5" s="33" t="s">
        <v>217</v>
      </c>
      <c r="I5" s="27"/>
      <c r="J5" s="22">
        <v>1</v>
      </c>
      <c r="K5" s="27" t="s">
        <v>218</v>
      </c>
      <c r="L5" s="27" t="s">
        <v>226</v>
      </c>
      <c r="M5" s="22">
        <v>0</v>
      </c>
      <c r="N5" s="30"/>
      <c r="O5" s="27" t="s">
        <v>38</v>
      </c>
      <c r="P5" s="22">
        <v>0.5</v>
      </c>
      <c r="Q5" s="23" t="s">
        <v>216</v>
      </c>
      <c r="R5" s="27" t="s">
        <v>39</v>
      </c>
      <c r="S5" s="22">
        <v>0</v>
      </c>
      <c r="T5" s="30" t="s">
        <v>221</v>
      </c>
      <c r="U5" s="27" t="s">
        <v>40</v>
      </c>
      <c r="V5" s="22">
        <v>0</v>
      </c>
      <c r="W5" s="23" t="s">
        <v>220</v>
      </c>
      <c r="X5" s="22">
        <v>0</v>
      </c>
      <c r="Y5" s="31" t="s">
        <v>214</v>
      </c>
    </row>
    <row r="6" spans="1:25" s="25" customFormat="1" x14ac:dyDescent="0.2">
      <c r="A6" s="20">
        <v>45883.857836099538</v>
      </c>
      <c r="B6" s="21" t="s">
        <v>42</v>
      </c>
      <c r="C6" s="21" t="s">
        <v>43</v>
      </c>
      <c r="D6" s="21" t="s">
        <v>44</v>
      </c>
      <c r="E6" s="22">
        <f t="shared" si="0"/>
        <v>2</v>
      </c>
      <c r="F6" s="21" t="s">
        <v>45</v>
      </c>
      <c r="G6" s="22">
        <v>0</v>
      </c>
      <c r="H6" s="23"/>
      <c r="I6" s="21" t="s">
        <v>46</v>
      </c>
      <c r="J6" s="22">
        <v>0</v>
      </c>
      <c r="K6" s="23"/>
      <c r="L6" s="21"/>
      <c r="M6" s="22">
        <v>0</v>
      </c>
      <c r="N6" s="23" t="s">
        <v>219</v>
      </c>
      <c r="O6" s="21" t="s">
        <v>47</v>
      </c>
      <c r="P6" s="22">
        <v>0.5</v>
      </c>
      <c r="Q6" s="23" t="s">
        <v>216</v>
      </c>
      <c r="R6" s="21" t="s">
        <v>48</v>
      </c>
      <c r="S6" s="22">
        <v>1</v>
      </c>
      <c r="T6" s="23"/>
      <c r="U6" s="21" t="s">
        <v>49</v>
      </c>
      <c r="V6" s="22">
        <v>0.5</v>
      </c>
      <c r="W6" s="23" t="s">
        <v>222</v>
      </c>
      <c r="X6" s="22">
        <v>0</v>
      </c>
      <c r="Y6" s="24" t="s">
        <v>50</v>
      </c>
    </row>
    <row r="7" spans="1:25" s="25" customFormat="1" x14ac:dyDescent="0.2">
      <c r="A7" s="26">
        <v>45883.858146481478</v>
      </c>
      <c r="B7" s="27" t="s">
        <v>51</v>
      </c>
      <c r="C7" s="27" t="s">
        <v>52</v>
      </c>
      <c r="D7" s="27" t="s">
        <v>53</v>
      </c>
      <c r="E7" s="22">
        <f t="shared" si="0"/>
        <v>2.5</v>
      </c>
      <c r="F7" s="27" t="s">
        <v>54</v>
      </c>
      <c r="G7" s="29">
        <v>0</v>
      </c>
      <c r="H7" s="23" t="s">
        <v>213</v>
      </c>
      <c r="I7" s="27" t="s">
        <v>55</v>
      </c>
      <c r="J7" s="22">
        <v>0</v>
      </c>
      <c r="K7" s="30"/>
      <c r="L7" s="27" t="s">
        <v>56</v>
      </c>
      <c r="M7" s="22">
        <v>0</v>
      </c>
      <c r="N7" s="23" t="s">
        <v>225</v>
      </c>
      <c r="O7" s="27" t="s">
        <v>57</v>
      </c>
      <c r="P7" s="22">
        <v>0.5</v>
      </c>
      <c r="Q7" s="23" t="s">
        <v>216</v>
      </c>
      <c r="R7" s="27" t="s">
        <v>58</v>
      </c>
      <c r="S7" s="22">
        <v>1</v>
      </c>
      <c r="T7" s="30"/>
      <c r="U7" s="27" t="s">
        <v>59</v>
      </c>
      <c r="V7" s="22">
        <v>0.5</v>
      </c>
      <c r="W7" s="23" t="s">
        <v>222</v>
      </c>
      <c r="X7" s="22">
        <v>0.5</v>
      </c>
      <c r="Y7" s="31" t="s">
        <v>60</v>
      </c>
    </row>
    <row r="8" spans="1:25" s="25" customFormat="1" x14ac:dyDescent="0.2">
      <c r="A8" s="20">
        <v>45883.854177384259</v>
      </c>
      <c r="B8" s="34" t="s">
        <v>61</v>
      </c>
      <c r="C8" s="21" t="s">
        <v>62</v>
      </c>
      <c r="D8" s="21" t="s">
        <v>63</v>
      </c>
      <c r="E8" s="22">
        <f t="shared" si="0"/>
        <v>2.5</v>
      </c>
      <c r="F8" s="21" t="s">
        <v>37</v>
      </c>
      <c r="G8" s="22">
        <v>0.5</v>
      </c>
      <c r="H8" s="23" t="s">
        <v>223</v>
      </c>
      <c r="I8" s="21" t="s">
        <v>64</v>
      </c>
      <c r="J8" s="22">
        <v>0</v>
      </c>
      <c r="K8" s="23" t="s">
        <v>224</v>
      </c>
      <c r="L8" s="21" t="s">
        <v>65</v>
      </c>
      <c r="M8" s="22">
        <v>0</v>
      </c>
      <c r="N8" s="23" t="s">
        <v>219</v>
      </c>
      <c r="O8" s="21" t="s">
        <v>66</v>
      </c>
      <c r="P8" s="22">
        <v>0</v>
      </c>
      <c r="Q8" s="23" t="s">
        <v>227</v>
      </c>
      <c r="R8" s="21" t="s">
        <v>67</v>
      </c>
      <c r="S8" s="22">
        <v>1</v>
      </c>
      <c r="T8" s="23"/>
      <c r="U8" s="21" t="s">
        <v>68</v>
      </c>
      <c r="V8" s="22">
        <v>0.5</v>
      </c>
      <c r="W8" s="23" t="s">
        <v>222</v>
      </c>
      <c r="X8" s="22">
        <v>0.5</v>
      </c>
      <c r="Y8" s="24" t="s">
        <v>69</v>
      </c>
    </row>
    <row r="9" spans="1:25" s="25" customFormat="1" x14ac:dyDescent="0.2">
      <c r="A9" s="26">
        <v>45883.857655868051</v>
      </c>
      <c r="B9" s="27" t="s">
        <v>70</v>
      </c>
      <c r="C9" s="27" t="s">
        <v>71</v>
      </c>
      <c r="D9" s="27" t="s">
        <v>72</v>
      </c>
      <c r="E9" s="22">
        <f t="shared" si="0"/>
        <v>0</v>
      </c>
      <c r="F9" s="27" t="s">
        <v>37</v>
      </c>
      <c r="G9" s="32">
        <v>0</v>
      </c>
      <c r="H9" s="33" t="s">
        <v>228</v>
      </c>
      <c r="I9" s="27"/>
      <c r="J9" s="22">
        <v>0</v>
      </c>
      <c r="K9" s="30" t="s">
        <v>229</v>
      </c>
      <c r="L9" s="27"/>
      <c r="M9" s="22">
        <v>0</v>
      </c>
      <c r="N9" s="30"/>
      <c r="O9" s="27" t="s">
        <v>73</v>
      </c>
      <c r="P9" s="22">
        <v>0</v>
      </c>
      <c r="Q9" s="30" t="s">
        <v>230</v>
      </c>
      <c r="R9" s="27" t="s">
        <v>74</v>
      </c>
      <c r="S9" s="22">
        <v>0</v>
      </c>
      <c r="T9" s="23" t="s">
        <v>231</v>
      </c>
      <c r="U9" s="27" t="s">
        <v>75</v>
      </c>
      <c r="V9" s="22">
        <v>0</v>
      </c>
      <c r="W9" s="23" t="s">
        <v>232</v>
      </c>
      <c r="X9" s="22">
        <v>0</v>
      </c>
      <c r="Y9" s="31" t="s">
        <v>76</v>
      </c>
    </row>
    <row r="10" spans="1:25" s="25" customFormat="1" x14ac:dyDescent="0.2">
      <c r="A10" s="20">
        <v>45883.848647268518</v>
      </c>
      <c r="B10" s="34" t="s">
        <v>77</v>
      </c>
      <c r="C10" s="21" t="s">
        <v>78</v>
      </c>
      <c r="D10" s="21" t="s">
        <v>79</v>
      </c>
      <c r="E10" s="22">
        <f t="shared" si="0"/>
        <v>5.5</v>
      </c>
      <c r="F10" s="21" t="s">
        <v>80</v>
      </c>
      <c r="G10" s="22">
        <v>0.5</v>
      </c>
      <c r="H10" s="23" t="s">
        <v>234</v>
      </c>
      <c r="I10" s="21" t="s">
        <v>81</v>
      </c>
      <c r="J10" s="22">
        <v>1</v>
      </c>
      <c r="K10" s="23" t="s">
        <v>246</v>
      </c>
      <c r="L10" s="21" t="s">
        <v>82</v>
      </c>
      <c r="M10" s="22">
        <v>2</v>
      </c>
      <c r="N10" s="23" t="s">
        <v>235</v>
      </c>
      <c r="O10" s="21" t="s">
        <v>83</v>
      </c>
      <c r="P10" s="22">
        <v>0.5</v>
      </c>
      <c r="Q10" s="23" t="s">
        <v>216</v>
      </c>
      <c r="R10" s="21" t="s">
        <v>84</v>
      </c>
      <c r="S10" s="22">
        <v>1</v>
      </c>
      <c r="T10" s="23"/>
      <c r="U10" s="21" t="s">
        <v>85</v>
      </c>
      <c r="V10" s="22">
        <v>0.5</v>
      </c>
      <c r="W10" s="23" t="s">
        <v>222</v>
      </c>
      <c r="X10" s="22">
        <v>0</v>
      </c>
      <c r="Y10" s="24" t="s">
        <v>233</v>
      </c>
    </row>
    <row r="11" spans="1:25" s="25" customFormat="1" x14ac:dyDescent="0.2">
      <c r="A11" s="26">
        <v>45883.845854050931</v>
      </c>
      <c r="B11" s="27" t="s">
        <v>87</v>
      </c>
      <c r="C11" s="27" t="s">
        <v>88</v>
      </c>
      <c r="D11" s="27" t="s">
        <v>89</v>
      </c>
      <c r="E11" s="22">
        <f t="shared" si="0"/>
        <v>8</v>
      </c>
      <c r="F11" s="27" t="s">
        <v>90</v>
      </c>
      <c r="G11" s="32">
        <v>2</v>
      </c>
      <c r="H11" s="33"/>
      <c r="I11" s="27" t="s">
        <v>91</v>
      </c>
      <c r="J11" s="22">
        <v>1.5</v>
      </c>
      <c r="K11" s="30"/>
      <c r="L11" s="27" t="s">
        <v>92</v>
      </c>
      <c r="M11" s="22">
        <v>1.5</v>
      </c>
      <c r="N11" s="30" t="s">
        <v>236</v>
      </c>
      <c r="O11" s="27" t="s">
        <v>93</v>
      </c>
      <c r="P11" s="22">
        <v>1</v>
      </c>
      <c r="Q11" s="30" t="s">
        <v>237</v>
      </c>
      <c r="R11" s="27" t="s">
        <v>93</v>
      </c>
      <c r="S11" s="22">
        <v>1</v>
      </c>
      <c r="T11" s="30"/>
      <c r="U11" s="27" t="s">
        <v>94</v>
      </c>
      <c r="V11" s="22">
        <v>0</v>
      </c>
      <c r="W11" s="23" t="s">
        <v>238</v>
      </c>
      <c r="X11" s="22">
        <v>1</v>
      </c>
      <c r="Y11" s="31" t="s">
        <v>95</v>
      </c>
    </row>
    <row r="12" spans="1:25" s="25" customFormat="1" x14ac:dyDescent="0.2">
      <c r="A12" s="20">
        <v>45883.854101192133</v>
      </c>
      <c r="B12" s="34" t="s">
        <v>96</v>
      </c>
      <c r="C12" s="21" t="s">
        <v>97</v>
      </c>
      <c r="D12" s="21" t="s">
        <v>98</v>
      </c>
      <c r="E12" s="22">
        <f t="shared" si="0"/>
        <v>3.5</v>
      </c>
      <c r="F12" s="21" t="s">
        <v>99</v>
      </c>
      <c r="G12" s="22">
        <v>0.5</v>
      </c>
      <c r="H12" s="23" t="s">
        <v>240</v>
      </c>
      <c r="I12" s="21" t="s">
        <v>100</v>
      </c>
      <c r="J12" s="22">
        <v>0.5</v>
      </c>
      <c r="K12" s="23" t="s">
        <v>240</v>
      </c>
      <c r="L12" s="21" t="s">
        <v>101</v>
      </c>
      <c r="M12" s="22">
        <v>0.5</v>
      </c>
      <c r="N12" s="23" t="s">
        <v>239</v>
      </c>
      <c r="O12" s="21" t="s">
        <v>102</v>
      </c>
      <c r="P12" s="22">
        <v>0.5</v>
      </c>
      <c r="Q12" s="23" t="s">
        <v>216</v>
      </c>
      <c r="R12" s="21" t="s">
        <v>102</v>
      </c>
      <c r="S12" s="22">
        <v>1</v>
      </c>
      <c r="T12" s="23"/>
      <c r="U12" s="21" t="s">
        <v>102</v>
      </c>
      <c r="V12" s="22">
        <v>0.5</v>
      </c>
      <c r="W12" s="23" t="s">
        <v>222</v>
      </c>
      <c r="X12" s="22">
        <v>0</v>
      </c>
      <c r="Y12" s="24" t="s">
        <v>103</v>
      </c>
    </row>
    <row r="13" spans="1:25" s="25" customFormat="1" x14ac:dyDescent="0.2">
      <c r="A13" s="26">
        <v>45883.851588634257</v>
      </c>
      <c r="B13" s="35" t="s">
        <v>104</v>
      </c>
      <c r="C13" s="27" t="s">
        <v>105</v>
      </c>
      <c r="D13" s="27" t="s">
        <v>106</v>
      </c>
      <c r="E13" s="22">
        <f t="shared" si="0"/>
        <v>5</v>
      </c>
      <c r="F13" s="27" t="s">
        <v>107</v>
      </c>
      <c r="G13" s="22">
        <v>0.5</v>
      </c>
      <c r="H13" s="23" t="s">
        <v>240</v>
      </c>
      <c r="I13" s="27" t="s">
        <v>108</v>
      </c>
      <c r="J13" s="22">
        <v>0.5</v>
      </c>
      <c r="K13" s="23" t="s">
        <v>240</v>
      </c>
      <c r="L13" s="27" t="s">
        <v>109</v>
      </c>
      <c r="M13" s="22">
        <v>0.5</v>
      </c>
      <c r="N13" s="23" t="s">
        <v>241</v>
      </c>
      <c r="O13" s="27" t="s">
        <v>110</v>
      </c>
      <c r="P13" s="22">
        <v>1</v>
      </c>
      <c r="Q13" s="30"/>
      <c r="R13" s="27" t="s">
        <v>111</v>
      </c>
      <c r="S13" s="22">
        <v>1</v>
      </c>
      <c r="T13" s="30"/>
      <c r="U13" s="27" t="s">
        <v>112</v>
      </c>
      <c r="V13" s="22">
        <v>1</v>
      </c>
      <c r="W13" s="23"/>
      <c r="X13" s="22">
        <v>0.5</v>
      </c>
      <c r="Y13" s="31" t="s">
        <v>113</v>
      </c>
    </row>
    <row r="14" spans="1:25" s="25" customFormat="1" x14ac:dyDescent="0.2">
      <c r="A14" s="20">
        <v>45883.857681041671</v>
      </c>
      <c r="B14" s="21" t="s">
        <v>114</v>
      </c>
      <c r="C14" s="21" t="s">
        <v>115</v>
      </c>
      <c r="D14" s="21" t="s">
        <v>116</v>
      </c>
      <c r="E14" s="22">
        <f t="shared" si="0"/>
        <v>7.5</v>
      </c>
      <c r="F14" s="21" t="s">
        <v>90</v>
      </c>
      <c r="G14" s="22">
        <v>2</v>
      </c>
      <c r="H14" s="23"/>
      <c r="I14" s="21" t="s">
        <v>117</v>
      </c>
      <c r="J14" s="22">
        <v>1.5</v>
      </c>
      <c r="K14" s="23"/>
      <c r="L14" s="21" t="s">
        <v>118</v>
      </c>
      <c r="M14" s="22">
        <v>1</v>
      </c>
      <c r="N14" s="23" t="s">
        <v>242</v>
      </c>
      <c r="O14" s="21" t="s">
        <v>119</v>
      </c>
      <c r="P14" s="22">
        <v>1</v>
      </c>
      <c r="Q14" s="23"/>
      <c r="R14" s="21" t="s">
        <v>120</v>
      </c>
      <c r="S14" s="22">
        <v>1</v>
      </c>
      <c r="T14" s="23"/>
      <c r="U14" s="21" t="s">
        <v>121</v>
      </c>
      <c r="V14" s="22">
        <v>0.5</v>
      </c>
      <c r="W14" s="23" t="s">
        <v>243</v>
      </c>
      <c r="X14" s="22">
        <v>0.5</v>
      </c>
      <c r="Y14" s="24" t="s">
        <v>122</v>
      </c>
    </row>
    <row r="15" spans="1:25" s="25" customFormat="1" x14ac:dyDescent="0.2">
      <c r="A15" s="26">
        <v>45883.852469594909</v>
      </c>
      <c r="B15" s="35" t="s">
        <v>123</v>
      </c>
      <c r="C15" s="27" t="s">
        <v>124</v>
      </c>
      <c r="D15" s="27" t="s">
        <v>125</v>
      </c>
      <c r="E15" s="22">
        <f t="shared" si="0"/>
        <v>7.5</v>
      </c>
      <c r="F15" s="28" t="s">
        <v>126</v>
      </c>
      <c r="G15" s="32">
        <v>2</v>
      </c>
      <c r="H15" s="33"/>
      <c r="I15" s="27" t="s">
        <v>127</v>
      </c>
      <c r="J15" s="22">
        <v>1.5</v>
      </c>
      <c r="K15" s="30"/>
      <c r="L15" s="27" t="s">
        <v>128</v>
      </c>
      <c r="M15" s="22">
        <v>1</v>
      </c>
      <c r="N15" s="23" t="s">
        <v>242</v>
      </c>
      <c r="O15" s="27" t="s">
        <v>129</v>
      </c>
      <c r="P15" s="22">
        <v>1</v>
      </c>
      <c r="Q15" s="30"/>
      <c r="R15" s="27" t="s">
        <v>130</v>
      </c>
      <c r="S15" s="22">
        <v>1</v>
      </c>
      <c r="T15" s="30"/>
      <c r="U15" s="27" t="s">
        <v>131</v>
      </c>
      <c r="V15" s="22">
        <v>1</v>
      </c>
      <c r="W15" s="23"/>
      <c r="X15" s="22">
        <v>0</v>
      </c>
      <c r="Y15" s="31" t="s">
        <v>132</v>
      </c>
    </row>
    <row r="16" spans="1:25" s="25" customFormat="1" x14ac:dyDescent="0.2">
      <c r="A16" s="20">
        <v>45883.857575601854</v>
      </c>
      <c r="B16" s="21" t="s">
        <v>133</v>
      </c>
      <c r="C16" s="21" t="s">
        <v>134</v>
      </c>
      <c r="D16" s="21" t="s">
        <v>135</v>
      </c>
      <c r="E16" s="22">
        <f t="shared" si="0"/>
        <v>6</v>
      </c>
      <c r="F16" s="21" t="s">
        <v>90</v>
      </c>
      <c r="G16" s="22">
        <v>2</v>
      </c>
      <c r="H16" s="23"/>
      <c r="I16" s="21" t="s">
        <v>136</v>
      </c>
      <c r="J16" s="22">
        <v>1.5</v>
      </c>
      <c r="K16" s="23"/>
      <c r="L16" s="21" t="s">
        <v>137</v>
      </c>
      <c r="M16" s="22">
        <v>1.5</v>
      </c>
      <c r="N16" s="23" t="s">
        <v>244</v>
      </c>
      <c r="O16" s="21" t="s">
        <v>138</v>
      </c>
      <c r="P16" s="22">
        <v>0.5</v>
      </c>
      <c r="Q16" s="23" t="s">
        <v>216</v>
      </c>
      <c r="R16" s="21" t="s">
        <v>139</v>
      </c>
      <c r="S16" s="22">
        <v>0</v>
      </c>
      <c r="T16" s="23"/>
      <c r="U16" s="21" t="s">
        <v>140</v>
      </c>
      <c r="V16" s="22">
        <v>0.5</v>
      </c>
      <c r="W16" s="23" t="s">
        <v>245</v>
      </c>
      <c r="X16" s="22">
        <v>0</v>
      </c>
      <c r="Y16" s="24" t="s">
        <v>141</v>
      </c>
    </row>
    <row r="17" spans="1:25" s="25" customFormat="1" x14ac:dyDescent="0.2">
      <c r="A17" s="26">
        <v>45883.853032233797</v>
      </c>
      <c r="B17" s="35" t="s">
        <v>142</v>
      </c>
      <c r="C17" s="27" t="s">
        <v>143</v>
      </c>
      <c r="D17" s="27" t="s">
        <v>144</v>
      </c>
      <c r="E17" s="22">
        <f t="shared" si="0"/>
        <v>4.5</v>
      </c>
      <c r="F17" s="27" t="s">
        <v>145</v>
      </c>
      <c r="G17" s="22">
        <v>0.5</v>
      </c>
      <c r="H17" s="23" t="s">
        <v>234</v>
      </c>
      <c r="I17" s="27" t="s">
        <v>146</v>
      </c>
      <c r="J17" s="22">
        <v>1</v>
      </c>
      <c r="K17" s="23" t="s">
        <v>246</v>
      </c>
      <c r="L17" s="27" t="s">
        <v>147</v>
      </c>
      <c r="M17" s="22">
        <v>1</v>
      </c>
      <c r="N17" s="23" t="s">
        <v>247</v>
      </c>
      <c r="O17" s="27" t="s">
        <v>148</v>
      </c>
      <c r="P17" s="22">
        <v>0.5</v>
      </c>
      <c r="Q17" s="23" t="s">
        <v>216</v>
      </c>
      <c r="R17" s="27" t="s">
        <v>149</v>
      </c>
      <c r="S17" s="22">
        <v>1</v>
      </c>
      <c r="T17" s="30"/>
      <c r="U17" s="27" t="s">
        <v>150</v>
      </c>
      <c r="V17" s="22">
        <v>0.5</v>
      </c>
      <c r="W17" s="23" t="s">
        <v>245</v>
      </c>
      <c r="X17" s="22">
        <v>0</v>
      </c>
      <c r="Y17" s="31" t="s">
        <v>151</v>
      </c>
    </row>
    <row r="18" spans="1:25" s="25" customFormat="1" x14ac:dyDescent="0.2">
      <c r="A18" s="20">
        <v>45883.85316579861</v>
      </c>
      <c r="B18" s="21" t="s">
        <v>152</v>
      </c>
      <c r="C18" s="21" t="s">
        <v>153</v>
      </c>
      <c r="D18" s="21" t="s">
        <v>154</v>
      </c>
      <c r="E18" s="22">
        <f t="shared" si="0"/>
        <v>3</v>
      </c>
      <c r="F18" s="21" t="s">
        <v>155</v>
      </c>
      <c r="G18" s="32">
        <v>0.5</v>
      </c>
      <c r="H18" s="33" t="s">
        <v>217</v>
      </c>
      <c r="I18" s="21" t="s">
        <v>156</v>
      </c>
      <c r="J18" s="22">
        <v>1</v>
      </c>
      <c r="K18" s="27" t="s">
        <v>218</v>
      </c>
      <c r="L18" s="21" t="s">
        <v>157</v>
      </c>
      <c r="M18" s="22">
        <v>1.5</v>
      </c>
      <c r="N18" s="23" t="s">
        <v>244</v>
      </c>
      <c r="O18" s="21"/>
      <c r="P18" s="22">
        <v>0</v>
      </c>
      <c r="Q18" s="23"/>
      <c r="R18" s="21"/>
      <c r="S18" s="22">
        <v>0</v>
      </c>
      <c r="T18" s="23"/>
      <c r="U18" s="21"/>
      <c r="V18" s="22">
        <v>0</v>
      </c>
      <c r="W18" s="23"/>
      <c r="X18" s="22">
        <v>0</v>
      </c>
      <c r="Y18" s="24" t="s">
        <v>158</v>
      </c>
    </row>
    <row r="19" spans="1:25" s="25" customFormat="1" x14ac:dyDescent="0.2">
      <c r="A19" s="26">
        <v>45883.857647013894</v>
      </c>
      <c r="B19" s="27" t="s">
        <v>159</v>
      </c>
      <c r="C19" s="27" t="s">
        <v>160</v>
      </c>
      <c r="D19" s="27" t="s">
        <v>161</v>
      </c>
      <c r="E19" s="22">
        <f t="shared" si="0"/>
        <v>6.5</v>
      </c>
      <c r="F19" s="27" t="s">
        <v>90</v>
      </c>
      <c r="G19" s="32">
        <v>2</v>
      </c>
      <c r="H19" s="33"/>
      <c r="I19" s="27" t="s">
        <v>162</v>
      </c>
      <c r="J19" s="22">
        <v>1.5</v>
      </c>
      <c r="K19" s="30"/>
      <c r="L19" s="27" t="s">
        <v>163</v>
      </c>
      <c r="M19" s="22">
        <v>1.5</v>
      </c>
      <c r="N19" s="30" t="s">
        <v>249</v>
      </c>
      <c r="O19" s="27" t="s">
        <v>164</v>
      </c>
      <c r="P19" s="22">
        <v>0.5</v>
      </c>
      <c r="Q19" s="30" t="s">
        <v>216</v>
      </c>
      <c r="R19" s="27" t="s">
        <v>165</v>
      </c>
      <c r="S19" s="22">
        <v>0</v>
      </c>
      <c r="T19" s="30" t="s">
        <v>250</v>
      </c>
      <c r="U19" s="27"/>
      <c r="V19" s="22">
        <v>0</v>
      </c>
      <c r="W19" s="23"/>
      <c r="X19" s="22">
        <v>1</v>
      </c>
      <c r="Y19" s="31" t="s">
        <v>166</v>
      </c>
    </row>
    <row r="20" spans="1:25" s="25" customFormat="1" x14ac:dyDescent="0.2">
      <c r="A20" s="20">
        <v>45883.854735081019</v>
      </c>
      <c r="B20" s="21" t="s">
        <v>167</v>
      </c>
      <c r="C20" s="21" t="s">
        <v>168</v>
      </c>
      <c r="D20" s="21" t="s">
        <v>169</v>
      </c>
      <c r="E20" s="22">
        <f t="shared" si="0"/>
        <v>2</v>
      </c>
      <c r="F20" s="21" t="s">
        <v>90</v>
      </c>
      <c r="G20" s="22">
        <v>0</v>
      </c>
      <c r="H20" s="23" t="s">
        <v>252</v>
      </c>
      <c r="I20" s="21" t="s">
        <v>170</v>
      </c>
      <c r="J20" s="22">
        <v>0</v>
      </c>
      <c r="K20" s="23" t="s">
        <v>253</v>
      </c>
      <c r="L20" s="21" t="s">
        <v>171</v>
      </c>
      <c r="M20" s="22">
        <v>0</v>
      </c>
      <c r="N20" s="23" t="s">
        <v>253</v>
      </c>
      <c r="O20" s="21" t="s">
        <v>172</v>
      </c>
      <c r="P20" s="22">
        <v>0.5</v>
      </c>
      <c r="Q20" s="30" t="s">
        <v>216</v>
      </c>
      <c r="R20" s="21" t="s">
        <v>173</v>
      </c>
      <c r="S20" s="22">
        <v>1</v>
      </c>
      <c r="T20" s="23"/>
      <c r="U20" s="21" t="s">
        <v>174</v>
      </c>
      <c r="V20" s="22">
        <v>0.5</v>
      </c>
      <c r="W20" s="23" t="s">
        <v>245</v>
      </c>
      <c r="X20" s="22">
        <v>0</v>
      </c>
      <c r="Y20" s="24" t="s">
        <v>175</v>
      </c>
    </row>
    <row r="21" spans="1:25" s="25" customFormat="1" x14ac:dyDescent="0.2">
      <c r="A21" s="26">
        <v>45883.853609293983</v>
      </c>
      <c r="B21" s="27" t="s">
        <v>176</v>
      </c>
      <c r="C21" s="27" t="s">
        <v>177</v>
      </c>
      <c r="D21" s="27" t="s">
        <v>178</v>
      </c>
      <c r="E21" s="22">
        <f t="shared" si="0"/>
        <v>2.5</v>
      </c>
      <c r="F21" s="27" t="s">
        <v>179</v>
      </c>
      <c r="G21" s="32">
        <v>0</v>
      </c>
      <c r="H21" s="33" t="s">
        <v>254</v>
      </c>
      <c r="I21" s="27" t="s">
        <v>180</v>
      </c>
      <c r="J21" s="22">
        <v>0.5</v>
      </c>
      <c r="K21" s="30" t="s">
        <v>255</v>
      </c>
      <c r="L21" s="27"/>
      <c r="M21" s="22">
        <v>0</v>
      </c>
      <c r="N21" s="30"/>
      <c r="O21" s="27" t="s">
        <v>181</v>
      </c>
      <c r="P21" s="22">
        <v>0.5</v>
      </c>
      <c r="Q21" s="30" t="s">
        <v>216</v>
      </c>
      <c r="R21" s="27" t="s">
        <v>182</v>
      </c>
      <c r="S21" s="22">
        <v>1</v>
      </c>
      <c r="T21" s="30"/>
      <c r="U21" s="27" t="s">
        <v>183</v>
      </c>
      <c r="V21" s="22">
        <v>0.5</v>
      </c>
      <c r="W21" s="23" t="s">
        <v>245</v>
      </c>
      <c r="X21" s="22">
        <v>0</v>
      </c>
      <c r="Y21" s="31" t="s">
        <v>184</v>
      </c>
    </row>
    <row r="22" spans="1:25" s="25" customFormat="1" x14ac:dyDescent="0.2">
      <c r="A22" s="20">
        <v>45883.851970416668</v>
      </c>
      <c r="B22" s="21" t="s">
        <v>185</v>
      </c>
      <c r="C22" s="21" t="s">
        <v>186</v>
      </c>
      <c r="D22" s="21" t="s">
        <v>187</v>
      </c>
      <c r="E22" s="22">
        <f t="shared" si="0"/>
        <v>7.5</v>
      </c>
      <c r="F22" s="21" t="s">
        <v>90</v>
      </c>
      <c r="G22" s="22">
        <v>2</v>
      </c>
      <c r="H22" s="23"/>
      <c r="I22" s="21" t="s">
        <v>188</v>
      </c>
      <c r="J22" s="22">
        <v>1.5</v>
      </c>
      <c r="K22" s="23"/>
      <c r="L22" s="21" t="s">
        <v>189</v>
      </c>
      <c r="M22" s="22">
        <v>1.5</v>
      </c>
      <c r="N22" s="23" t="s">
        <v>256</v>
      </c>
      <c r="O22" s="21" t="s">
        <v>190</v>
      </c>
      <c r="P22" s="22">
        <v>0.5</v>
      </c>
      <c r="Q22" s="30" t="s">
        <v>216</v>
      </c>
      <c r="R22" s="21" t="s">
        <v>191</v>
      </c>
      <c r="S22" s="22">
        <v>1</v>
      </c>
      <c r="T22" s="23"/>
      <c r="U22" s="21" t="s">
        <v>192</v>
      </c>
      <c r="V22" s="22">
        <v>0.5</v>
      </c>
      <c r="W22" s="23" t="s">
        <v>245</v>
      </c>
      <c r="X22" s="22">
        <v>0.5</v>
      </c>
      <c r="Y22" s="24" t="s">
        <v>193</v>
      </c>
    </row>
    <row r="23" spans="1:25" s="25" customFormat="1" x14ac:dyDescent="0.2">
      <c r="A23" s="37">
        <v>45883.851489398148</v>
      </c>
      <c r="B23" s="38" t="s">
        <v>202</v>
      </c>
      <c r="C23" s="38" t="s">
        <v>195</v>
      </c>
      <c r="D23" s="38" t="s">
        <v>196</v>
      </c>
      <c r="E23" s="36">
        <f t="shared" si="0"/>
        <v>2.5</v>
      </c>
      <c r="F23" s="38" t="s">
        <v>197</v>
      </c>
      <c r="G23" s="39">
        <v>0</v>
      </c>
      <c r="H23" s="40" t="s">
        <v>257</v>
      </c>
      <c r="I23" s="38"/>
      <c r="J23" s="36">
        <v>0.5</v>
      </c>
      <c r="K23" s="30" t="s">
        <v>255</v>
      </c>
      <c r="L23" s="38"/>
      <c r="M23" s="39">
        <v>0</v>
      </c>
      <c r="N23" s="40"/>
      <c r="O23" s="38" t="s">
        <v>203</v>
      </c>
      <c r="P23" s="39">
        <v>1</v>
      </c>
      <c r="Q23" s="40"/>
      <c r="R23" s="38" t="s">
        <v>204</v>
      </c>
      <c r="S23" s="39">
        <v>1</v>
      </c>
      <c r="T23" s="40"/>
      <c r="U23" s="38" t="s">
        <v>205</v>
      </c>
      <c r="V23" s="39">
        <v>0</v>
      </c>
      <c r="W23" s="40"/>
      <c r="X23" s="39">
        <v>0</v>
      </c>
      <c r="Y23" s="41" t="s">
        <v>201</v>
      </c>
    </row>
    <row r="24" spans="1:25" x14ac:dyDescent="0.2">
      <c r="C24" s="45" t="s">
        <v>258</v>
      </c>
      <c r="E24"/>
      <c r="G24" s="42">
        <v>2</v>
      </c>
      <c r="H24" s="43"/>
      <c r="I24" s="44"/>
      <c r="J24" s="42">
        <v>1.5</v>
      </c>
      <c r="K24" s="43"/>
      <c r="L24" s="44"/>
      <c r="M24" s="42">
        <v>2</v>
      </c>
      <c r="N24" s="43"/>
      <c r="O24" s="44"/>
      <c r="P24" s="42">
        <v>1</v>
      </c>
      <c r="Q24" s="43"/>
      <c r="R24" s="44"/>
      <c r="S24" s="42">
        <v>1</v>
      </c>
      <c r="T24" s="43"/>
      <c r="U24" s="44"/>
      <c r="V24" s="42">
        <v>1</v>
      </c>
      <c r="W24" s="43"/>
      <c r="X24" s="42">
        <v>1.5</v>
      </c>
    </row>
  </sheetData>
  <autoFilter ref="A1:Y24" xr:uid="{B64EF0A9-FF92-4972-90BD-6A5EC8333F3E}"/>
  <hyperlinks>
    <hyperlink ref="Y2" r:id="rId1" xr:uid="{E440A50D-4EEB-4D26-8FE1-8257EF17E8DF}"/>
    <hyperlink ref="Y3" r:id="rId2" xr:uid="{A7E7666B-5051-46E7-AC3B-923F2C5E4DEC}"/>
    <hyperlink ref="Y4" r:id="rId3" xr:uid="{D6C9869F-AD6F-4F26-8E02-3123CED50040}"/>
    <hyperlink ref="Y5" r:id="rId4" xr:uid="{A08DA334-4B43-4814-A395-487EE986CBE7}"/>
    <hyperlink ref="Y6" r:id="rId5" xr:uid="{FB305AF3-451E-43CC-8874-5E7DB504BE1A}"/>
    <hyperlink ref="Y7" r:id="rId6" xr:uid="{76E735D9-8570-4BAF-B42B-73FC0011C3DD}"/>
    <hyperlink ref="Y8" r:id="rId7" xr:uid="{0319A379-853E-48E9-85AC-2260A7492BAF}"/>
    <hyperlink ref="B8" r:id="rId8" xr:uid="{766CBCC3-7B6E-4C92-924E-7C54D4B2D730}"/>
    <hyperlink ref="Y9" r:id="rId9" xr:uid="{E0D0D71D-1647-4630-A814-118393D90EE1}"/>
    <hyperlink ref="Y10" r:id="rId10" xr:uid="{C16D5A81-9466-4D52-BA24-7C8B16A46D1D}"/>
    <hyperlink ref="B10" r:id="rId11" xr:uid="{EC689878-AD48-4C76-BDAC-E2DB59DEF3D2}"/>
    <hyperlink ref="Y11" r:id="rId12" xr:uid="{901F1DD1-543E-4B8F-A6A7-4EFDD09A5B66}"/>
    <hyperlink ref="Y12" r:id="rId13" xr:uid="{DFB4B70D-B822-418B-89ED-70762C676164}"/>
    <hyperlink ref="B12" r:id="rId14" xr:uid="{E9919494-3A3D-4422-A56B-04AD84003960}"/>
    <hyperlink ref="Y13" r:id="rId15" xr:uid="{FBF0DA1C-5A28-4E8F-B728-B9FC0D7AA997}"/>
    <hyperlink ref="B13" r:id="rId16" xr:uid="{7DB3E201-68D1-4C08-86CA-2BA2910867CB}"/>
    <hyperlink ref="Y14" r:id="rId17" xr:uid="{E61D871F-EEA2-449B-A945-AF0B0491CAC1}"/>
    <hyperlink ref="Y15" r:id="rId18" xr:uid="{DA9BE03B-6DE2-4B0A-8F60-2543B08ADF99}"/>
    <hyperlink ref="B15" r:id="rId19" xr:uid="{6C19CDDD-AC54-4FE6-82F3-35C9E33B92AE}"/>
    <hyperlink ref="Y16" r:id="rId20" xr:uid="{D1806876-99A3-43D5-88CF-A29EFEF8D359}"/>
    <hyperlink ref="Y17" r:id="rId21" xr:uid="{35715346-9977-4089-AEAC-C506C654DF17}"/>
    <hyperlink ref="B17" r:id="rId22" xr:uid="{46408734-3B6E-4160-9377-F8A9E973A497}"/>
    <hyperlink ref="Y18" r:id="rId23" xr:uid="{656499B2-503F-430D-B2FA-15C2FE37D1DE}"/>
    <hyperlink ref="Y19" r:id="rId24" xr:uid="{9F788FEB-621B-4275-BA14-072CA47423E0}"/>
    <hyperlink ref="Y20" r:id="rId25" xr:uid="{5218C9D3-AC08-4197-8FF5-7B3CB121CCD7}"/>
    <hyperlink ref="Y21" r:id="rId26" xr:uid="{A9570D6B-B9DA-43FA-99BC-6D40117EBE80}"/>
    <hyperlink ref="Y22" r:id="rId27" xr:uid="{A3F8FFBF-373F-4662-BA67-D03FB2D62F97}"/>
    <hyperlink ref="Y23" r:id="rId28" xr:uid="{BB47393B-F412-4830-B41F-B151433459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Respostas ao formulário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ROGERIO DE OLIVEIRA</cp:lastModifiedBy>
  <dcterms:created xsi:type="dcterms:W3CDTF">2025-08-25T15:09:30Z</dcterms:created>
  <dcterms:modified xsi:type="dcterms:W3CDTF">2025-08-25T17:59:50Z</dcterms:modified>
</cp:coreProperties>
</file>