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ano_2024S1\LP2\"/>
    </mc:Choice>
  </mc:AlternateContent>
  <xr:revisionPtr revIDLastSave="0" documentId="8_{A9E4C542-7A14-4669-AF07-55B9FAD92387}" xr6:coauthVersionLast="47" xr6:coauthVersionMax="47" xr10:uidLastSave="{00000000-0000-0000-0000-000000000000}"/>
  <bookViews>
    <workbookView xWindow="20370" yWindow="-120" windowWidth="21840" windowHeight="13020"/>
  </bookViews>
  <sheets>
    <sheet name="Notas" sheetId="1" r:id="rId1"/>
  </sheets>
  <definedNames>
    <definedName name="_xlnm._FilterDatabase" localSheetId="0" hidden="1">Notas!$A$5:$N$37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6" i="1"/>
  <c r="D36" i="1"/>
  <c r="D30" i="1"/>
  <c r="D29" i="1"/>
  <c r="D28" i="1"/>
  <c r="D27" i="1"/>
  <c r="D25" i="1"/>
  <c r="D24" i="1"/>
  <c r="D22" i="1"/>
  <c r="D16" i="1"/>
  <c r="D9" i="1"/>
  <c r="D7" i="1"/>
  <c r="D8" i="1"/>
  <c r="D10" i="1"/>
  <c r="D11" i="1"/>
  <c r="D12" i="1"/>
  <c r="D13" i="1"/>
  <c r="D14" i="1"/>
  <c r="D15" i="1"/>
  <c r="D17" i="1"/>
  <c r="D19" i="1"/>
  <c r="D20" i="1"/>
  <c r="D21" i="1"/>
  <c r="D23" i="1"/>
  <c r="D26" i="1"/>
  <c r="D31" i="1"/>
  <c r="D32" i="1"/>
  <c r="D33" i="1"/>
  <c r="D34" i="1"/>
  <c r="D35" i="1"/>
  <c r="D37" i="1"/>
  <c r="D6" i="1"/>
</calcChain>
</file>

<file path=xl/sharedStrings.xml><?xml version="1.0" encoding="utf-8"?>
<sst xmlns="http://schemas.openxmlformats.org/spreadsheetml/2006/main" count="308" uniqueCount="210">
  <si>
    <t>Nome</t>
  </si>
  <si>
    <t>Sobrenome</t>
  </si>
  <si>
    <t>Endereço de e-mail</t>
  </si>
  <si>
    <t>PATRICK</t>
  </si>
  <si>
    <t>ANDRADE</t>
  </si>
  <si>
    <t>10410902@mackenzista.com.br</t>
  </si>
  <si>
    <t>-</t>
  </si>
  <si>
    <t>PEDRO</t>
  </si>
  <si>
    <t>BARBOSA</t>
  </si>
  <si>
    <t>10417289@mackenzista.com.br</t>
  </si>
  <si>
    <t>DAVID</t>
  </si>
  <si>
    <t>BARI</t>
  </si>
  <si>
    <t>10417882@mackenzista.com.br</t>
  </si>
  <si>
    <t>VICTOR</t>
  </si>
  <si>
    <t>BENATAR</t>
  </si>
  <si>
    <t>10417922@mackenzista.com.br</t>
  </si>
  <si>
    <t>ERICK</t>
  </si>
  <si>
    <t>CABRAL</t>
  </si>
  <si>
    <t>10419996@mackenzista.com.br</t>
  </si>
  <si>
    <t>THAIS</t>
  </si>
  <si>
    <t>CANGUCU</t>
  </si>
  <si>
    <t>10403283@mackenzista.com.br</t>
  </si>
  <si>
    <t>CANTO</t>
  </si>
  <si>
    <t>10426546@mackenzista.com.br</t>
  </si>
  <si>
    <t>EDUARDO</t>
  </si>
  <si>
    <t>CRUZ</t>
  </si>
  <si>
    <t>10358690@mackenzista.com.br</t>
  </si>
  <si>
    <t>LUIS</t>
  </si>
  <si>
    <t>CUNHA</t>
  </si>
  <si>
    <t>10419514@mackenzista.com.br</t>
  </si>
  <si>
    <t>PHILIPE</t>
  </si>
  <si>
    <t>CUTIS</t>
  </si>
  <si>
    <t>10426843@mackenzista.com.br</t>
  </si>
  <si>
    <t>MOISES</t>
  </si>
  <si>
    <t>FILHO</t>
  </si>
  <si>
    <t>10419955@mackenzista.com.br</t>
  </si>
  <si>
    <t>DIOGO</t>
  </si>
  <si>
    <t>GARCIA</t>
  </si>
  <si>
    <t>10417030@mackenzista.com.br</t>
  </si>
  <si>
    <t>GABRIEL</t>
  </si>
  <si>
    <t>GOMES</t>
  </si>
  <si>
    <t>10409683@mackenzista.com.br</t>
  </si>
  <si>
    <t>JULLY</t>
  </si>
  <si>
    <t>LIMA</t>
  </si>
  <si>
    <t>10420556@mackenzista.com.br</t>
  </si>
  <si>
    <t>VINICIUS</t>
  </si>
  <si>
    <t>LORIMIER</t>
  </si>
  <si>
    <t>10420046@mackenzista.com.br</t>
  </si>
  <si>
    <t>JOSUE</t>
  </si>
  <si>
    <t>MACHICADO AGUILERA FARINHA</t>
  </si>
  <si>
    <t>10419555@mackenzista.com.br</t>
  </si>
  <si>
    <t>GUILHERME</t>
  </si>
  <si>
    <t>MARRETTO</t>
  </si>
  <si>
    <t>10403501@mackenzista.com.br</t>
  </si>
  <si>
    <t>MENDES</t>
  </si>
  <si>
    <t>10420391@mackenzista.com.br</t>
  </si>
  <si>
    <t>MENEZES</t>
  </si>
  <si>
    <t>10419003@mackenzista.com.br</t>
  </si>
  <si>
    <t>BRUNA</t>
  </si>
  <si>
    <t>MUCHIUTI</t>
  </si>
  <si>
    <t>10418358@mackenzista.com.br</t>
  </si>
  <si>
    <t>THEO</t>
  </si>
  <si>
    <t>NASCIMENTO</t>
  </si>
  <si>
    <t>10419127@mackenzista.com.br</t>
  </si>
  <si>
    <t>OLIVEIRA</t>
  </si>
  <si>
    <t>10425362@mackenzista.com.br</t>
  </si>
  <si>
    <t>ARTHUR</t>
  </si>
  <si>
    <t>PACHECO</t>
  </si>
  <si>
    <t>10428244@mackenzista.com.br</t>
  </si>
  <si>
    <t>HENRIQUE</t>
  </si>
  <si>
    <t>ROSA</t>
  </si>
  <si>
    <t>10273460@mackenzista.com.br</t>
  </si>
  <si>
    <t>LEONARDO</t>
  </si>
  <si>
    <t>RUIZ</t>
  </si>
  <si>
    <t>10420477@mackenzista.com.br</t>
  </si>
  <si>
    <t>ANNA</t>
  </si>
  <si>
    <t>SANTOS</t>
  </si>
  <si>
    <t>10417401@mackenzista.com.br</t>
  </si>
  <si>
    <t>FERB</t>
  </si>
  <si>
    <t>SCOMPARINI</t>
  </si>
  <si>
    <t>10417041@mackenzista.com.br</t>
  </si>
  <si>
    <t>FABIO</t>
  </si>
  <si>
    <t>SILVA</t>
  </si>
  <si>
    <t>10420458@mackenzista.com.br</t>
  </si>
  <si>
    <t>PAULO</t>
  </si>
  <si>
    <t>10418283@mackenzista.com.br</t>
  </si>
  <si>
    <t>MIGUEL</t>
  </si>
  <si>
    <t>SIMOES</t>
  </si>
  <si>
    <t>10427085@mackenzista.com.br</t>
  </si>
  <si>
    <t>UEMA</t>
  </si>
  <si>
    <t>10426124@mackenzista.com.br</t>
  </si>
  <si>
    <t>MIHAEL</t>
  </si>
  <si>
    <t>XAVIER</t>
  </si>
  <si>
    <t>10239617@mackenzista.com.br</t>
  </si>
  <si>
    <t>https://github.com/nieromanoff/algoritmos-e-programa-o-II/tree/main/AnnaLuiza2N11_LabSemana5</t>
  </si>
  <si>
    <t>https://github.com/ArthurPacheco2/Entrega-do-Lab.Semana-5</t>
  </si>
  <si>
    <t>https://github.com/brumuchiuti/Lab-02N11/tree/main/Semana5</t>
  </si>
  <si>
    <t>https://github.com/davidlindo19/lab-5</t>
  </si>
  <si>
    <t>https://github.com/DiogoFassinaGarcia/LP2_2024S1/tree/main/Semana5</t>
  </si>
  <si>
    <t>https://github.com/Diogouema/Algoritmos_Programacao_II/tree/196ad1752aa0446355e236831652ada75ebbf8e3/Semana5_lab</t>
  </si>
  <si>
    <t>https://github.com/CekkirDXebec/LP2_2024S1/tree/main/semana%205</t>
  </si>
  <si>
    <t>https://github.com/MrHorrorEagle/LP2_S2024_S1/tree/main/Semana%205</t>
  </si>
  <si>
    <t>https://github.com/gxbrielgomes/Semana-05---AP-II</t>
  </si>
  <si>
    <t>https://github.com/clamenezesbr/MACK/blob/main/LAB5.pdf</t>
  </si>
  <si>
    <t>https://github.com/Mendes1801/AP2-LAB-2024S1/tree/d3c5e50eee026fcb4ed39d3a7cbf307af8f76c6a/SEMANA%204</t>
  </si>
  <si>
    <t>https://github.com/marretto-com2t/repositorio-de-atividade/tree/main/Lab%20semana%205</t>
  </si>
  <si>
    <t>https://github.com/guilhermeoli19/devGui/tree/main/Semana5</t>
  </si>
  <si>
    <t>https://github.com/schiiizo/LP2.git</t>
  </si>
  <si>
    <t>https://github.com/JullyLima/C/tree/eab86ab7ca639e485e22c79ce0b9d6e97120cc74/semana5.c</t>
  </si>
  <si>
    <t>https://github.com/Leoruizdev/Semana-5</t>
  </si>
  <si>
    <t>https://github.com/LipeCunha22/semana5exs</t>
  </si>
  <si>
    <t>https://github.com/PineMi/University-projects/tree/main/Programming2_20032024</t>
  </si>
  <si>
    <t>https://github.com/MihaelRBX/LAB-05-Exerc-cios</t>
  </si>
  <si>
    <t>https://github.com/marretasanta/semana_5.git</t>
  </si>
  <si>
    <t>https://github.com/patrickrocha12/AP2-SEMANA05</t>
  </si>
  <si>
    <t>https://github.com/lima0234/-LP2_2024S1-tree-main-Semana-5.git</t>
  </si>
  <si>
    <t>https://github.com/Zema1392/Pedro-Henrique-Miranda-Barbosa-10417289/tree/main#pedro-henrique-miranda-barbosa-10417289</t>
  </si>
  <si>
    <t>https://github.com/pmcanto/AP-2-2024/tree/main/semana%205</t>
  </si>
  <si>
    <t>https://github.com/Thaiscangucu/Algoritmos-e-Prog-II/tree/main/semana%205</t>
  </si>
  <si>
    <t>https://github.com/VictorCSB05/lab-5</t>
  </si>
  <si>
    <t>https://github.com/devBrait/AlgoritmosProgramacao2_C/tree/main/semana05</t>
  </si>
  <si>
    <t>https://github.com/clamenezesbr/Mackenzie/</t>
  </si>
  <si>
    <t>https://github.com/nieromanoff/algoritmos-e-programa-o-II/</t>
  </si>
  <si>
    <t>https://github.com/ArthurPacheco2/</t>
  </si>
  <si>
    <t>https://github.com/brumuchiuti/Lab-02N11/</t>
  </si>
  <si>
    <t>https://github.com/davidlindo19/</t>
  </si>
  <si>
    <t>https://github.com/DiogoFassinaGarcia/LP2_2024S1/</t>
  </si>
  <si>
    <t>https://github.com/Diogouema/Algoritmos_Programacao_II/</t>
  </si>
  <si>
    <t>https://github.com/CekkirDXebec/LP2_2024S1/</t>
  </si>
  <si>
    <t>https://github.com/MrHorrorEagle/LP2_S2024_S1/</t>
  </si>
  <si>
    <t>https://github.com/gxbrielgomes/</t>
  </si>
  <si>
    <t>https://github.com/Mendes1801/AP2-LAB-2024S1/</t>
  </si>
  <si>
    <t>https://github.com/marretto-com2t/repositorio-de-atividade/</t>
  </si>
  <si>
    <t>https://github.com/guilhermeoli19/devGui/</t>
  </si>
  <si>
    <t>https://github.com/schiiizo/</t>
  </si>
  <si>
    <t>https://github.com/JullyLima/C/</t>
  </si>
  <si>
    <t>https://github.com/Leoruizdev/</t>
  </si>
  <si>
    <t>https://github.com/LipeCunha22/</t>
  </si>
  <si>
    <t>https://github.com/PineMi/University-projects/</t>
  </si>
  <si>
    <t>https://github.com/MihaelRBX/</t>
  </si>
  <si>
    <t>https://github.com/marretasanta/</t>
  </si>
  <si>
    <t>https://github.com/patrickrocha12/</t>
  </si>
  <si>
    <t>https://github.com/lima0234/</t>
  </si>
  <si>
    <t>https://github.com/Zema1392/Pedro-Henrique-Miranda-Barbosa-10417289/</t>
  </si>
  <si>
    <t>https://github.com/pmcanto/AP-2-2024/</t>
  </si>
  <si>
    <t>https://github.com/Thaiscangucu/Algoritmos-e-Prog-II/</t>
  </si>
  <si>
    <t>https://github.com/VictorCSB05/</t>
  </si>
  <si>
    <t>https://github.com/devBrait/AlgoritmosProgramacao2_C/</t>
  </si>
  <si>
    <t>A</t>
  </si>
  <si>
    <t>B</t>
  </si>
  <si>
    <t>GitHub</t>
  </si>
  <si>
    <t>Last Month</t>
  </si>
  <si>
    <t>3 weeks</t>
  </si>
  <si>
    <t>2 weeks</t>
  </si>
  <si>
    <t>days</t>
  </si>
  <si>
    <t>aquivo .zip</t>
  </si>
  <si>
    <t>Nomeie corretamente os exercícios por favor.</t>
  </si>
  <si>
    <t>Faltaram exercícios aqui.</t>
  </si>
  <si>
    <t>Exercícios 5,6?</t>
  </si>
  <si>
    <t>Por favor renomeia as pastas de acordo com os Labs</t>
  </si>
  <si>
    <t>Atraso -5</t>
  </si>
  <si>
    <t>Atraso -3</t>
  </si>
  <si>
    <t>Programas precisam ser .c e não .cpp</t>
  </si>
  <si>
    <t>Não encontrei os Exercícios</t>
  </si>
  <si>
    <t>Repo vazio</t>
  </si>
  <si>
    <t>Programas .cpp?</t>
  </si>
  <si>
    <t>Por favor renomeia as pastas e exercícios de acordo com os Labs (ver padrão no Moodle)</t>
  </si>
  <si>
    <t>Faltam exercícios</t>
  </si>
  <si>
    <t>.zip???</t>
  </si>
  <si>
    <t>Ex 10?</t>
  </si>
  <si>
    <t>Faltam exercícios...</t>
  </si>
  <si>
    <t xml:space="preserve"> </t>
  </si>
  <si>
    <t>Grupo</t>
  </si>
  <si>
    <t xml:space="preserve">Ótimo! Código bem organizado nas funções e a leitura de arquivo. 
Mas apresentou erro quando não identifiquei a palavra: 
Você excedeu o número máximo de tentativas. A palavra secreta era: 
*** stack smashing detected ***: terminated
E a implementação não corresponde ao modelo para letras que não se repetem. Ver https://term.ooo/. </t>
  </si>
  <si>
    <t>O programa não funciona como o solicitado. Ele se quer apontou letras na posição certa ou errada. Além disso a atividade era para ser em grupo.</t>
  </si>
  <si>
    <t xml:space="preserve">Ótimo! Código bem organizado nas funções e a leitura de arquivo. 
Mas apresentou erro quando não identifiquei a palavra: 
Você excedeu o número máximo de tentativas. A palavra secreta era: 
*** stack smashing detected ***: terminated
A implementação !: Letra correta, mas na posição errada. não corresponde ao modelo para letras que já aparecem. Ver https://term.ooo/. </t>
  </si>
  <si>
    <t>Ótimo! Testei várias funcionalidades... A implementação !: Letra correta, mas na posição errada. não corresponde ao modelo para letras que já aparecem. Ver https://term.ooo/. A atividade era pedido para ser em grupo</t>
  </si>
  <si>
    <t xml:space="preserve">Muito bom, mas recomendo revisar a implementação da validação de palavras... Retorna: "A palavra nao esta no dicionario. Tente novamente!" Para palavra muito comuns como 'amada' que empreguei para testar vários programas. Além disso, parece que a implementação !: Letra correta, mas na posição errada. não corresponde ao modelo para letras que já aparecem. Ver https://term.ooo/. </t>
  </si>
  <si>
    <t>Muito bom, mas recomendo revisar a implementação da validação de palavras... Retorna: "A palavra nao esta no dicionario. Tente novamente!" Para palavra muito comuns como 'amada' que empreguei para testar vários programas. Parece que a implementação !: Letra correta, mas na posição errada. não corresponde ao modelo para letras que já aparecem. Ver https://term.ooo/. 
Além disso apresenta erro ao retornar a palavra correta quando não acertamos: "Tentativa 6: jaula; x x x x x; Fim de jogo! A palavra era r."</t>
  </si>
  <si>
    <t>Seu código é dos alunos... /* Diogo Oliveira Uema
   Gabriel Alves Gomes
   Moises Manoel Dos Santos Filho 
*/</t>
  </si>
  <si>
    <t xml:space="preserve">Fiz vários testes. Muito bom! Excelente a capa. A implementação !: Letra correta, mas na posição errada. não corresponde ao modelo para letras que já aparecem. Ver https://term.ooo/. </t>
  </si>
  <si>
    <t>Resultados totalmente inconsistentes com o que foi pedido Josué. Palavra atual: _a_c_
Tentativas restantes: 2
Digite uma letra ou a palavra completa: qweq
Você já tentou esta letra. Tente outra.
Palavra atual: _a_c_
Tentativas restantes: 2
Digite uma letra ou a palavra completa: qweqw
Você já tentou esta letra. Tente outra.
Palavra atual: _a_c_
Tentativas restantes: 2
Digite uma letra ou a palavra completa: happy
Letra incorreta.
Palavra atual: _a_c_
Tentativas restantes: 1
Digite uma letra ou a palavra completa: koala
*** buffer overflow detected ***: terminated</t>
  </si>
  <si>
    <t>Programa em erro... Sorteia sempre a mesma palavra ABADE. Essa parece consistir corretamente, mas fica mesmo difícil de avaliar e atribuir mais... Como testaram assim? Mesmo o scores.txt só tem o teste com abade.</t>
  </si>
  <si>
    <t xml:space="preserve">Muito bom! Fiz vários testes e encontrei apenas 2 problemas.
Um erro na consulta ao dicionário, 
| A B A D E | 
| x x x x ! |
+-----------+
A palavra não está no dicionario! Jogue mais uma vez
Mas  a palavra está!
Além disso, parece que a implementação !: Letra correta, mas na posição errada. não corresponde ao modelo para letras que já aparecem. Ver https://term.ooo/. 
</t>
  </si>
  <si>
    <t xml:space="preserve">Ótimo. Mas a formatação da saída está desalinhada e poderia apresentar a palavra. Ainda, a implementação !: Letra correta, mas na posição errada. não corresponde ao modelo para letras que já aparecem. Ver https://term.ooo/. </t>
  </si>
  <si>
    <t>Excelente. A implementação !: Letra correta, mas na posição errada. não corresponde ao modelo para letras que já aparecem. Ver https://term.ooo/. Veja também que a atividade era em grupo.</t>
  </si>
  <si>
    <t>Muito bom os códigos aqui!</t>
  </si>
  <si>
    <t>O exercício de multiplicação é quase cópia do de soma!</t>
  </si>
  <si>
    <t>Creio que o Tomaz não ensinou em aula int *c_tam, mas tranquilo</t>
  </si>
  <si>
    <t>Por favor postar os códigos .c e em separado</t>
  </si>
  <si>
    <t>Postado com +15d de atraso</t>
  </si>
  <si>
    <t>Excelente</t>
  </si>
  <si>
    <t>Mais de uma semana em atraso</t>
  </si>
  <si>
    <t>Muito bom aqui</t>
  </si>
  <si>
    <t>Em atraso...</t>
  </si>
  <si>
    <t>5 exerc</t>
  </si>
  <si>
    <t>exer 5,6</t>
  </si>
  <si>
    <t>exerc 8,9,10</t>
  </si>
  <si>
    <t>exerc 6,7</t>
  </si>
  <si>
    <t>RA | TIA</t>
  </si>
  <si>
    <t>Notas dos Labs</t>
  </si>
  <si>
    <t>Comentários dos Labs</t>
  </si>
  <si>
    <t>Média 
Lab</t>
  </si>
  <si>
    <t>Lab 2</t>
  </si>
  <si>
    <t>Lab 3</t>
  </si>
  <si>
    <t>Lab 4</t>
  </si>
  <si>
    <t>Lab 5</t>
  </si>
  <si>
    <t>Lab 6</t>
  </si>
  <si>
    <t>Nota 
Projeto</t>
  </si>
  <si>
    <t>Comentários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</si>
</sst>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0">
    <font>
      <sz val="11"/>
      <color theme="1"/>
      <name val="Arial Unicode MS"/>
    </font>
    <font>
      <b/>
      <i/>
      <sz val="16"/>
      <color theme="1"/>
      <name val="Arial Unicode MS"/>
    </font>
    <font>
      <b/>
      <i/>
      <u/>
      <sz val="11"/>
      <color theme="1"/>
      <name val="Arial Unicode MS"/>
    </font>
    <font>
      <u/>
      <sz val="11"/>
      <color theme="10"/>
      <name val="Arial Unicode MS"/>
    </font>
    <font>
      <sz val="8"/>
      <color theme="1"/>
      <name val="Arial Unicode MS"/>
    </font>
    <font>
      <b/>
      <sz val="11"/>
      <color theme="1"/>
      <name val="Arial Unicode MS"/>
    </font>
    <font>
      <b/>
      <sz val="11"/>
      <name val="Arial Unicode MS"/>
    </font>
    <font>
      <sz val="11"/>
      <name val="Arial Unicode MS"/>
    </font>
    <font>
      <b/>
      <sz val="14"/>
      <color theme="1"/>
      <name val="Arial Unicode MS"/>
    </font>
    <font>
      <sz val="14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5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4" fillId="0" borderId="0" xfId="0" applyFont="1" applyAlignment="1">
      <alignment horizontal="center"/>
    </xf>
    <xf numFmtId="16" fontId="4" fillId="0" borderId="0" xfId="0" applyNumberFormat="1" applyFont="1" applyAlignment="1">
      <alignment horizontal="center"/>
    </xf>
    <xf numFmtId="16" fontId="0" fillId="0" borderId="0" xfId="0" applyNumberFormat="1" applyFont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7" fillId="2" borderId="0" xfId="0" applyNumberFormat="1" applyFont="1" applyFill="1" applyAlignment="1">
      <alignment horizontal="left"/>
    </xf>
    <xf numFmtId="166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quotePrefix="1" applyFill="1" applyAlignment="1"/>
    <xf numFmtId="0" fontId="0" fillId="5" borderId="0" xfId="0" applyFill="1" applyAlignment="1"/>
    <xf numFmtId="0" fontId="5" fillId="0" borderId="1" xfId="0" applyFont="1" applyBorder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/>
    <xf numFmtId="0" fontId="5" fillId="4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0" fillId="0" borderId="2" xfId="0" applyBorder="1"/>
    <xf numFmtId="16" fontId="8" fillId="0" borderId="2" xfId="0" applyNumberFormat="1" applyFont="1" applyBorder="1" applyAlignment="1">
      <alignment horizontal="center"/>
    </xf>
    <xf numFmtId="16" fontId="9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166" fontId="0" fillId="2" borderId="0" xfId="0" applyNumberFormat="1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7" fillId="2" borderId="0" xfId="0" applyNumberFormat="1" applyFont="1" applyFill="1" applyBorder="1" applyAlignment="1">
      <alignment horizontal="left"/>
    </xf>
    <xf numFmtId="166" fontId="0" fillId="4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/>
    <xf numFmtId="166" fontId="0" fillId="2" borderId="2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7" fillId="2" borderId="2" xfId="0" applyNumberFormat="1" applyFont="1" applyFill="1" applyBorder="1" applyAlignment="1">
      <alignment horizontal="left"/>
    </xf>
    <xf numFmtId="166" fontId="0" fillId="4" borderId="2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/>
  </cellXfs>
  <cellStyles count="6">
    <cellStyle name="Heading" xfId="1"/>
    <cellStyle name="Heading1" xfId="2"/>
    <cellStyle name="Hyperlink" xfId="5" builtinId="8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Zema1392/Pedro-Henrique-Miranda-Barbosa-10417289/" TargetMode="External"/><Relationship Id="rId2" Type="http://schemas.openxmlformats.org/officeDocument/2006/relationships/hyperlink" Target="https://github.com/PineMi/University-projects/" TargetMode="External"/><Relationship Id="rId1" Type="http://schemas.openxmlformats.org/officeDocument/2006/relationships/hyperlink" Target="https://github.com/nieromanoff/algoritmos-e-programa-o-II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brumuchiuti/Lab-02N11/" TargetMode="External"/><Relationship Id="rId4" Type="http://schemas.openxmlformats.org/officeDocument/2006/relationships/hyperlink" Target="https://github.com/ArthurPacheco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zoomScale="75" zoomScaleNormal="75" workbookViewId="0">
      <selection activeCell="P3" sqref="P3"/>
    </sheetView>
  </sheetViews>
  <sheetFormatPr defaultRowHeight="14.25"/>
  <cols>
    <col min="1" max="1" width="11.25" customWidth="1"/>
    <col min="2" max="2" width="15.125" customWidth="1"/>
    <col min="3" max="3" width="57.625" hidden="1" customWidth="1"/>
    <col min="4" max="4" width="27.625" hidden="1" customWidth="1"/>
    <col min="5" max="5" width="28.875" hidden="1" customWidth="1"/>
    <col min="6" max="6" width="14.375" hidden="1" customWidth="1"/>
    <col min="7" max="7" width="14.375" customWidth="1"/>
    <col min="8" max="12" width="9.375" customWidth="1"/>
    <col min="13" max="13" width="10.625" style="3" customWidth="1"/>
    <col min="14" max="14" width="10.625" style="3" hidden="1" customWidth="1"/>
    <col min="15" max="19" width="9.375" customWidth="1"/>
    <col min="20" max="21" width="9" style="3"/>
    <col min="22" max="22" width="50.75" customWidth="1"/>
  </cols>
  <sheetData>
    <row r="1" spans="1:23">
      <c r="H1" s="7" t="s">
        <v>195</v>
      </c>
      <c r="I1" s="7" t="s">
        <v>195</v>
      </c>
      <c r="J1" s="7" t="s">
        <v>196</v>
      </c>
      <c r="K1" s="7" t="s">
        <v>197</v>
      </c>
      <c r="L1" s="7" t="s">
        <v>198</v>
      </c>
      <c r="O1" s="3"/>
      <c r="P1" s="3"/>
      <c r="Q1" s="3"/>
      <c r="R1" s="3"/>
      <c r="S1" s="3"/>
    </row>
    <row r="2" spans="1:23">
      <c r="H2" s="9">
        <v>45359</v>
      </c>
      <c r="I2" s="9">
        <v>45363</v>
      </c>
      <c r="J2" s="9">
        <v>45370</v>
      </c>
      <c r="K2" s="9">
        <v>45377</v>
      </c>
      <c r="L2" s="9">
        <v>45386</v>
      </c>
      <c r="M2" s="4"/>
      <c r="N2" s="4"/>
      <c r="O2" s="4"/>
      <c r="P2" s="4"/>
      <c r="Q2" s="4"/>
      <c r="R2" s="4"/>
      <c r="S2" s="4"/>
    </row>
    <row r="3" spans="1:23">
      <c r="H3" s="8" t="s">
        <v>151</v>
      </c>
      <c r="I3" s="8" t="s">
        <v>152</v>
      </c>
      <c r="J3" s="8" t="s">
        <v>152</v>
      </c>
      <c r="K3" s="8" t="s">
        <v>153</v>
      </c>
      <c r="L3" s="8" t="s">
        <v>154</v>
      </c>
      <c r="M3" s="4"/>
      <c r="N3" s="4"/>
      <c r="O3" s="4"/>
      <c r="P3" s="4"/>
      <c r="Q3" s="4"/>
      <c r="R3" s="4"/>
      <c r="S3" s="4"/>
    </row>
    <row r="4" spans="1:23" ht="18.75" thickBot="1">
      <c r="A4" s="27"/>
      <c r="B4" s="27"/>
      <c r="C4" s="27"/>
      <c r="D4" s="27"/>
      <c r="E4" s="27"/>
      <c r="F4" s="27"/>
      <c r="G4" s="27"/>
      <c r="H4" s="28" t="s">
        <v>200</v>
      </c>
      <c r="I4" s="28"/>
      <c r="J4" s="28"/>
      <c r="K4" s="28"/>
      <c r="L4" s="28"/>
      <c r="M4" s="29"/>
      <c r="N4" s="29"/>
      <c r="O4" s="28" t="s">
        <v>201</v>
      </c>
      <c r="P4" s="28"/>
      <c r="Q4" s="28"/>
      <c r="R4" s="28"/>
      <c r="S4" s="28"/>
      <c r="T4" s="30"/>
      <c r="U4" s="30"/>
      <c r="V4" s="27"/>
    </row>
    <row r="5" spans="1:23" ht="30.75" thickBot="1">
      <c r="A5" s="17" t="s">
        <v>0</v>
      </c>
      <c r="B5" s="17" t="s">
        <v>1</v>
      </c>
      <c r="C5" s="17" t="s">
        <v>148</v>
      </c>
      <c r="D5" s="17" t="s">
        <v>149</v>
      </c>
      <c r="E5" s="17" t="s">
        <v>150</v>
      </c>
      <c r="F5" s="17" t="s">
        <v>2</v>
      </c>
      <c r="G5" s="17" t="s">
        <v>199</v>
      </c>
      <c r="H5" s="18" t="s">
        <v>203</v>
      </c>
      <c r="I5" s="18" t="s">
        <v>204</v>
      </c>
      <c r="J5" s="19" t="s">
        <v>205</v>
      </c>
      <c r="K5" s="19" t="s">
        <v>206</v>
      </c>
      <c r="L5" s="19" t="s">
        <v>207</v>
      </c>
      <c r="M5" s="20" t="s">
        <v>202</v>
      </c>
      <c r="N5" s="21"/>
      <c r="O5" s="22" t="s">
        <v>203</v>
      </c>
      <c r="P5" s="22" t="s">
        <v>204</v>
      </c>
      <c r="Q5" s="23" t="s">
        <v>205</v>
      </c>
      <c r="R5" s="23" t="s">
        <v>206</v>
      </c>
      <c r="S5" s="23" t="s">
        <v>207</v>
      </c>
      <c r="T5" s="24" t="s">
        <v>208</v>
      </c>
      <c r="U5" s="25" t="s">
        <v>172</v>
      </c>
      <c r="V5" s="26" t="s">
        <v>209</v>
      </c>
      <c r="W5" t="s">
        <v>171</v>
      </c>
    </row>
    <row r="6" spans="1:23" ht="15" thickTop="1">
      <c r="A6" t="s">
        <v>75</v>
      </c>
      <c r="B6" t="s">
        <v>76</v>
      </c>
      <c r="C6" t="s">
        <v>94</v>
      </c>
      <c r="D6" t="str">
        <f>LEFT(C6,FIND("/tree",C6))</f>
        <v>https://github.com/nieromanoff/algoritmos-e-programa-o-II/</v>
      </c>
      <c r="E6" s="1" t="s">
        <v>122</v>
      </c>
      <c r="F6" t="s">
        <v>77</v>
      </c>
      <c r="G6" t="str">
        <f>LEFT(F6,FIND("@",F6)-1)</f>
        <v>10417401</v>
      </c>
      <c r="H6" s="10">
        <v>10</v>
      </c>
      <c r="I6" s="10">
        <v>10</v>
      </c>
      <c r="J6" s="10">
        <v>10</v>
      </c>
      <c r="K6" s="10">
        <v>10</v>
      </c>
      <c r="L6" s="10">
        <v>10</v>
      </c>
      <c r="M6" s="11">
        <f>AVERAGE(H6:L6)</f>
        <v>10</v>
      </c>
      <c r="N6" s="2"/>
      <c r="O6" s="12" t="s">
        <v>186</v>
      </c>
      <c r="P6" s="12"/>
      <c r="Q6" s="12"/>
      <c r="R6" s="12"/>
      <c r="S6" s="12"/>
      <c r="T6" s="13">
        <v>8.5</v>
      </c>
      <c r="U6" s="14">
        <v>5</v>
      </c>
      <c r="V6" s="15" t="s">
        <v>177</v>
      </c>
      <c r="W6" t="s">
        <v>171</v>
      </c>
    </row>
    <row r="7" spans="1:23">
      <c r="A7" t="s">
        <v>66</v>
      </c>
      <c r="B7" t="s">
        <v>67</v>
      </c>
      <c r="C7" t="s">
        <v>95</v>
      </c>
      <c r="D7" t="str">
        <f>LEFT(C7,FIND("/",C7,20))</f>
        <v>https://github.com/ArthurPacheco2/</v>
      </c>
      <c r="E7" s="1" t="s">
        <v>123</v>
      </c>
      <c r="F7" t="s">
        <v>68</v>
      </c>
      <c r="G7" t="str">
        <f t="shared" ref="G7:G37" si="0">LEFT(F7,FIND("@",F7)-1)</f>
        <v>10428244</v>
      </c>
      <c r="H7" s="10">
        <v>5</v>
      </c>
      <c r="I7" s="10">
        <v>0</v>
      </c>
      <c r="J7" s="10">
        <v>0</v>
      </c>
      <c r="K7" s="10">
        <v>5</v>
      </c>
      <c r="L7" s="10">
        <v>0</v>
      </c>
      <c r="M7" s="11">
        <f t="shared" ref="M7:M37" si="1">AVERAGE(H7:L7)</f>
        <v>2</v>
      </c>
      <c r="N7" s="2"/>
      <c r="O7" s="12" t="s">
        <v>155</v>
      </c>
      <c r="P7" s="12"/>
      <c r="Q7" s="12"/>
      <c r="R7" s="12" t="s">
        <v>155</v>
      </c>
      <c r="S7" s="12"/>
      <c r="T7" s="13">
        <v>0</v>
      </c>
      <c r="U7" s="14" t="s">
        <v>6</v>
      </c>
      <c r="V7" s="16" t="s">
        <v>6</v>
      </c>
      <c r="W7" t="s">
        <v>171</v>
      </c>
    </row>
    <row r="8" spans="1:23">
      <c r="A8" t="s">
        <v>58</v>
      </c>
      <c r="B8" t="s">
        <v>59</v>
      </c>
      <c r="C8" t="s">
        <v>96</v>
      </c>
      <c r="D8" t="str">
        <f t="shared" ref="D8:D37" si="2">LEFT(C8,FIND("/tree",C8))</f>
        <v>https://github.com/brumuchiuti/Lab-02N11/</v>
      </c>
      <c r="E8" s="1" t="s">
        <v>124</v>
      </c>
      <c r="F8" t="s">
        <v>60</v>
      </c>
      <c r="G8" t="str">
        <f t="shared" si="0"/>
        <v>10418358</v>
      </c>
      <c r="H8" s="10">
        <v>10</v>
      </c>
      <c r="I8" s="10">
        <v>10</v>
      </c>
      <c r="J8" s="10">
        <v>10</v>
      </c>
      <c r="K8" s="10">
        <v>10</v>
      </c>
      <c r="L8" s="10">
        <v>10</v>
      </c>
      <c r="M8" s="11">
        <f t="shared" si="1"/>
        <v>10</v>
      </c>
      <c r="N8" s="2"/>
      <c r="O8" s="12" t="s">
        <v>186</v>
      </c>
      <c r="P8" s="12"/>
      <c r="Q8" s="12"/>
      <c r="R8" s="12"/>
      <c r="S8" s="12"/>
      <c r="T8" s="13">
        <v>8.5</v>
      </c>
      <c r="U8" s="14">
        <v>5</v>
      </c>
      <c r="V8" s="16" t="s">
        <v>177</v>
      </c>
      <c r="W8" t="s">
        <v>171</v>
      </c>
    </row>
    <row r="9" spans="1:23">
      <c r="A9" t="s">
        <v>10</v>
      </c>
      <c r="B9" t="s">
        <v>11</v>
      </c>
      <c r="C9" t="s">
        <v>97</v>
      </c>
      <c r="D9" t="str">
        <f>LEFT(C9,FIND("/",C9,20))</f>
        <v>https://github.com/davidlindo19/</v>
      </c>
      <c r="E9" t="s">
        <v>125</v>
      </c>
      <c r="F9" t="s">
        <v>12</v>
      </c>
      <c r="G9" t="str">
        <f t="shared" si="0"/>
        <v>10417882</v>
      </c>
      <c r="H9" s="10">
        <v>10</v>
      </c>
      <c r="I9" s="10">
        <v>10</v>
      </c>
      <c r="J9" s="10">
        <v>9</v>
      </c>
      <c r="K9" s="10">
        <v>9</v>
      </c>
      <c r="L9" s="10">
        <v>9</v>
      </c>
      <c r="M9" s="11">
        <f t="shared" si="1"/>
        <v>9.4</v>
      </c>
      <c r="N9" s="2"/>
      <c r="O9" s="12"/>
      <c r="P9" s="12"/>
      <c r="Q9" s="12" t="s">
        <v>156</v>
      </c>
      <c r="R9" s="12" t="s">
        <v>156</v>
      </c>
      <c r="S9" s="12" t="s">
        <v>156</v>
      </c>
      <c r="T9" s="13">
        <v>6.5</v>
      </c>
      <c r="U9" s="14">
        <v>10</v>
      </c>
      <c r="V9" s="16" t="s">
        <v>182</v>
      </c>
      <c r="W9" t="s">
        <v>171</v>
      </c>
    </row>
    <row r="10" spans="1:23">
      <c r="A10" t="s">
        <v>36</v>
      </c>
      <c r="B10" t="s">
        <v>37</v>
      </c>
      <c r="C10" t="s">
        <v>98</v>
      </c>
      <c r="D10" t="str">
        <f t="shared" si="2"/>
        <v>https://github.com/DiogoFassinaGarcia/LP2_2024S1/</v>
      </c>
      <c r="E10" t="s">
        <v>126</v>
      </c>
      <c r="F10" t="s">
        <v>38</v>
      </c>
      <c r="G10" t="str">
        <f t="shared" si="0"/>
        <v>10417030</v>
      </c>
      <c r="H10" s="10">
        <v>10</v>
      </c>
      <c r="I10" s="10">
        <v>10</v>
      </c>
      <c r="J10" s="10">
        <v>9</v>
      </c>
      <c r="K10" s="10">
        <v>10</v>
      </c>
      <c r="L10" s="10">
        <v>10</v>
      </c>
      <c r="M10" s="11">
        <f t="shared" si="1"/>
        <v>9.8000000000000007</v>
      </c>
      <c r="N10" s="2"/>
      <c r="O10" s="12" t="s">
        <v>157</v>
      </c>
      <c r="P10" s="12"/>
      <c r="Q10" s="12" t="s">
        <v>158</v>
      </c>
      <c r="R10" s="12"/>
      <c r="S10" s="12"/>
      <c r="T10" s="13">
        <v>4</v>
      </c>
      <c r="U10" s="14">
        <v>2</v>
      </c>
      <c r="V10" s="16" t="s">
        <v>174</v>
      </c>
      <c r="W10" t="s">
        <v>171</v>
      </c>
    </row>
    <row r="11" spans="1:23">
      <c r="A11" t="s">
        <v>36</v>
      </c>
      <c r="B11" t="s">
        <v>89</v>
      </c>
      <c r="C11" t="s">
        <v>99</v>
      </c>
      <c r="D11" t="str">
        <f t="shared" si="2"/>
        <v>https://github.com/Diogouema/Algoritmos_Programacao_II/</v>
      </c>
      <c r="E11" t="s">
        <v>127</v>
      </c>
      <c r="F11" t="s">
        <v>90</v>
      </c>
      <c r="G11" t="str">
        <f t="shared" si="0"/>
        <v>10426124</v>
      </c>
      <c r="H11" s="10">
        <v>10</v>
      </c>
      <c r="I11" s="10">
        <v>10</v>
      </c>
      <c r="J11" s="10">
        <v>10</v>
      </c>
      <c r="K11" s="10">
        <v>10</v>
      </c>
      <c r="L11" s="10">
        <v>10</v>
      </c>
      <c r="M11" s="11">
        <f t="shared" si="1"/>
        <v>10</v>
      </c>
      <c r="N11" s="2"/>
      <c r="O11" s="12"/>
      <c r="P11" s="12"/>
      <c r="Q11" s="12"/>
      <c r="R11" s="12"/>
      <c r="S11" s="12"/>
      <c r="T11" s="13">
        <v>7.5</v>
      </c>
      <c r="U11" s="14">
        <v>6</v>
      </c>
      <c r="V11" s="16" t="s">
        <v>178</v>
      </c>
      <c r="W11" t="s">
        <v>171</v>
      </c>
    </row>
    <row r="12" spans="1:23">
      <c r="A12" t="s">
        <v>24</v>
      </c>
      <c r="B12" t="s">
        <v>25</v>
      </c>
      <c r="D12" t="e">
        <f t="shared" si="2"/>
        <v>#VALUE!</v>
      </c>
      <c r="E12" t="e">
        <v>#VALUE!</v>
      </c>
      <c r="F12" t="s">
        <v>26</v>
      </c>
      <c r="G12" t="str">
        <f t="shared" si="0"/>
        <v>10358690</v>
      </c>
      <c r="H12" s="10">
        <v>0</v>
      </c>
      <c r="I12" s="10">
        <v>0</v>
      </c>
      <c r="J12" s="10">
        <v>10</v>
      </c>
      <c r="K12" s="10">
        <v>0</v>
      </c>
      <c r="L12" s="10">
        <v>10</v>
      </c>
      <c r="M12" s="11">
        <f t="shared" si="1"/>
        <v>4</v>
      </c>
      <c r="N12" s="2"/>
      <c r="O12" s="12" t="s">
        <v>190</v>
      </c>
      <c r="P12" s="12" t="s">
        <v>190</v>
      </c>
      <c r="Q12" s="12"/>
      <c r="R12" s="12"/>
      <c r="S12" s="12"/>
      <c r="T12" s="13">
        <v>9</v>
      </c>
      <c r="U12" s="14">
        <v>8</v>
      </c>
      <c r="V12" s="16" t="s">
        <v>180</v>
      </c>
      <c r="W12" t="s">
        <v>171</v>
      </c>
    </row>
    <row r="13" spans="1:23">
      <c r="A13" t="s">
        <v>16</v>
      </c>
      <c r="B13" t="s">
        <v>17</v>
      </c>
      <c r="C13" t="s">
        <v>100</v>
      </c>
      <c r="D13" t="str">
        <f t="shared" si="2"/>
        <v>https://github.com/CekkirDXebec/LP2_2024S1/</v>
      </c>
      <c r="E13" t="s">
        <v>128</v>
      </c>
      <c r="F13" t="s">
        <v>18</v>
      </c>
      <c r="G13" t="str">
        <f t="shared" si="0"/>
        <v>10419996</v>
      </c>
      <c r="H13" s="10">
        <v>0</v>
      </c>
      <c r="I13" s="10">
        <v>10</v>
      </c>
      <c r="J13" s="10">
        <v>0</v>
      </c>
      <c r="K13" s="10">
        <v>10</v>
      </c>
      <c r="L13" s="10">
        <v>0</v>
      </c>
      <c r="M13" s="11">
        <f t="shared" si="1"/>
        <v>4</v>
      </c>
      <c r="N13" s="2"/>
      <c r="O13" s="12"/>
      <c r="P13" s="12"/>
      <c r="Q13" s="12"/>
      <c r="R13" s="12"/>
      <c r="S13" s="12"/>
      <c r="T13" s="13">
        <v>0</v>
      </c>
      <c r="U13" s="14" t="s">
        <v>6</v>
      </c>
      <c r="V13" s="16" t="s">
        <v>6</v>
      </c>
      <c r="W13" t="s">
        <v>171</v>
      </c>
    </row>
    <row r="14" spans="1:23">
      <c r="A14" t="s">
        <v>81</v>
      </c>
      <c r="B14" t="s">
        <v>82</v>
      </c>
      <c r="C14" t="s">
        <v>101</v>
      </c>
      <c r="D14" t="str">
        <f t="shared" si="2"/>
        <v>https://github.com/MrHorrorEagle/LP2_S2024_S1/</v>
      </c>
      <c r="E14" t="s">
        <v>129</v>
      </c>
      <c r="F14" t="s">
        <v>83</v>
      </c>
      <c r="G14" t="str">
        <f t="shared" si="0"/>
        <v>10420458</v>
      </c>
      <c r="H14" s="10">
        <v>10</v>
      </c>
      <c r="I14" s="10">
        <v>10</v>
      </c>
      <c r="J14" s="10">
        <v>10</v>
      </c>
      <c r="K14" s="10">
        <v>10</v>
      </c>
      <c r="L14" s="10">
        <v>10</v>
      </c>
      <c r="M14" s="11">
        <f t="shared" si="1"/>
        <v>10</v>
      </c>
      <c r="N14" s="2"/>
      <c r="O14" s="12" t="s">
        <v>191</v>
      </c>
      <c r="P14" s="12"/>
      <c r="Q14" s="12"/>
      <c r="R14" s="12"/>
      <c r="S14" s="12"/>
      <c r="T14" s="13">
        <v>8</v>
      </c>
      <c r="U14" s="14">
        <v>1</v>
      </c>
      <c r="V14" s="16" t="s">
        <v>175</v>
      </c>
      <c r="W14" t="s">
        <v>171</v>
      </c>
    </row>
    <row r="15" spans="1:23">
      <c r="A15" t="s">
        <v>78</v>
      </c>
      <c r="B15" t="s">
        <v>79</v>
      </c>
      <c r="D15" t="e">
        <f t="shared" si="2"/>
        <v>#VALUE!</v>
      </c>
      <c r="E15" t="e">
        <v>#VALUE!</v>
      </c>
      <c r="F15" t="s">
        <v>80</v>
      </c>
      <c r="G15" t="str">
        <f t="shared" si="0"/>
        <v>10417041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1">
        <f t="shared" si="1"/>
        <v>0</v>
      </c>
      <c r="N15" s="2"/>
      <c r="O15" s="12" t="s">
        <v>192</v>
      </c>
      <c r="P15" s="12"/>
      <c r="Q15" s="12"/>
      <c r="R15" s="12"/>
      <c r="S15" s="12"/>
      <c r="T15" s="13">
        <v>0</v>
      </c>
      <c r="U15" s="14" t="s">
        <v>6</v>
      </c>
      <c r="V15" s="16" t="s">
        <v>6</v>
      </c>
      <c r="W15" t="s">
        <v>171</v>
      </c>
    </row>
    <row r="16" spans="1:23">
      <c r="A16" t="s">
        <v>39</v>
      </c>
      <c r="B16" t="s">
        <v>40</v>
      </c>
      <c r="C16" t="s">
        <v>102</v>
      </c>
      <c r="D16" t="str">
        <f>LEFT(C16,FIND("/",C16,20))</f>
        <v>https://github.com/gxbrielgomes/</v>
      </c>
      <c r="E16" t="s">
        <v>130</v>
      </c>
      <c r="F16" t="s">
        <v>41</v>
      </c>
      <c r="G16" t="str">
        <f t="shared" si="0"/>
        <v>10409683</v>
      </c>
      <c r="H16" s="10">
        <v>10</v>
      </c>
      <c r="I16" s="10">
        <v>10</v>
      </c>
      <c r="J16" s="10">
        <v>10</v>
      </c>
      <c r="K16" s="10">
        <v>10</v>
      </c>
      <c r="L16" s="10">
        <v>10</v>
      </c>
      <c r="M16" s="11">
        <f t="shared" si="1"/>
        <v>10</v>
      </c>
      <c r="N16" s="2"/>
      <c r="O16" s="12"/>
      <c r="P16" s="12"/>
      <c r="Q16" s="12"/>
      <c r="R16" s="12"/>
      <c r="S16" s="12"/>
      <c r="T16" s="13">
        <v>7.5</v>
      </c>
      <c r="U16" s="14">
        <v>6</v>
      </c>
      <c r="V16" s="16" t="s">
        <v>178</v>
      </c>
      <c r="W16" t="s">
        <v>171</v>
      </c>
    </row>
    <row r="17" spans="1:23">
      <c r="A17" t="s">
        <v>39</v>
      </c>
      <c r="B17" t="s">
        <v>54</v>
      </c>
      <c r="C17" t="s">
        <v>104</v>
      </c>
      <c r="D17" t="str">
        <f t="shared" si="2"/>
        <v>https://github.com/Mendes1801/AP2-LAB-2024S1/</v>
      </c>
      <c r="E17" t="s">
        <v>131</v>
      </c>
      <c r="F17" t="s">
        <v>55</v>
      </c>
      <c r="G17" t="str">
        <f t="shared" si="0"/>
        <v>10420391</v>
      </c>
      <c r="H17" s="10">
        <v>10</v>
      </c>
      <c r="I17" s="10">
        <v>10</v>
      </c>
      <c r="J17" s="10">
        <v>10</v>
      </c>
      <c r="K17" s="10">
        <v>10</v>
      </c>
      <c r="L17" s="10">
        <v>10</v>
      </c>
      <c r="M17" s="11">
        <f t="shared" si="1"/>
        <v>10</v>
      </c>
      <c r="N17" s="2"/>
      <c r="O17" s="12" t="s">
        <v>159</v>
      </c>
      <c r="P17" s="12" t="s">
        <v>159</v>
      </c>
      <c r="Q17" s="12" t="s">
        <v>159</v>
      </c>
      <c r="R17" s="12" t="s">
        <v>159</v>
      </c>
      <c r="S17" s="12" t="s">
        <v>159</v>
      </c>
      <c r="T17" s="13">
        <v>9</v>
      </c>
      <c r="U17" s="14">
        <v>4</v>
      </c>
      <c r="V17" s="16" t="s">
        <v>176</v>
      </c>
      <c r="W17" t="s">
        <v>171</v>
      </c>
    </row>
    <row r="18" spans="1:23">
      <c r="A18" t="s">
        <v>39</v>
      </c>
      <c r="B18" t="s">
        <v>56</v>
      </c>
      <c r="C18" t="s">
        <v>103</v>
      </c>
      <c r="D18" t="s">
        <v>121</v>
      </c>
      <c r="E18" t="s">
        <v>121</v>
      </c>
      <c r="F18" t="s">
        <v>57</v>
      </c>
      <c r="G18" t="str">
        <f t="shared" si="0"/>
        <v>10419003</v>
      </c>
      <c r="H18" s="10">
        <v>0</v>
      </c>
      <c r="I18" s="10">
        <v>0</v>
      </c>
      <c r="J18" s="10">
        <v>5</v>
      </c>
      <c r="K18" s="10">
        <v>7</v>
      </c>
      <c r="L18" s="10">
        <v>10</v>
      </c>
      <c r="M18" s="11">
        <f t="shared" si="1"/>
        <v>4.4000000000000004</v>
      </c>
      <c r="N18" s="2"/>
      <c r="O18" s="12"/>
      <c r="P18" s="12"/>
      <c r="Q18" s="12" t="s">
        <v>160</v>
      </c>
      <c r="R18" s="12" t="s">
        <v>161</v>
      </c>
      <c r="S18" s="12"/>
      <c r="T18" s="13">
        <v>1</v>
      </c>
      <c r="U18" s="14">
        <v>7</v>
      </c>
      <c r="V18" s="16" t="s">
        <v>179</v>
      </c>
      <c r="W18" t="s">
        <v>171</v>
      </c>
    </row>
    <row r="19" spans="1:23">
      <c r="A19" t="s">
        <v>51</v>
      </c>
      <c r="B19" t="s">
        <v>52</v>
      </c>
      <c r="C19" t="s">
        <v>105</v>
      </c>
      <c r="D19" t="str">
        <f t="shared" si="2"/>
        <v>https://github.com/marretto-com2t/repositorio-de-atividade/</v>
      </c>
      <c r="E19" t="s">
        <v>132</v>
      </c>
      <c r="F19" t="s">
        <v>53</v>
      </c>
      <c r="G19" t="str">
        <f t="shared" si="0"/>
        <v>10403501</v>
      </c>
      <c r="H19" s="10">
        <v>0</v>
      </c>
      <c r="I19" s="10">
        <v>9</v>
      </c>
      <c r="J19" s="10">
        <v>5</v>
      </c>
      <c r="K19" s="10">
        <v>9</v>
      </c>
      <c r="L19" s="10">
        <v>0</v>
      </c>
      <c r="M19" s="11">
        <f t="shared" si="1"/>
        <v>4.5999999999999996</v>
      </c>
      <c r="N19" s="2"/>
      <c r="O19" s="12"/>
      <c r="P19" s="12" t="s">
        <v>162</v>
      </c>
      <c r="Q19" s="12" t="s">
        <v>157</v>
      </c>
      <c r="R19" s="12" t="s">
        <v>162</v>
      </c>
      <c r="S19" s="12"/>
      <c r="T19" s="13">
        <v>6.5</v>
      </c>
      <c r="U19" s="14">
        <v>10</v>
      </c>
      <c r="V19" s="16" t="s">
        <v>182</v>
      </c>
      <c r="W19" t="s">
        <v>171</v>
      </c>
    </row>
    <row r="20" spans="1:23">
      <c r="A20" t="s">
        <v>51</v>
      </c>
      <c r="B20" t="s">
        <v>64</v>
      </c>
      <c r="C20" t="s">
        <v>106</v>
      </c>
      <c r="D20" t="str">
        <f t="shared" si="2"/>
        <v>https://github.com/guilhermeoli19/devGui/</v>
      </c>
      <c r="E20" t="s">
        <v>133</v>
      </c>
      <c r="F20" t="s">
        <v>65</v>
      </c>
      <c r="G20" t="str">
        <f t="shared" si="0"/>
        <v>10425362</v>
      </c>
      <c r="H20" s="10">
        <v>10</v>
      </c>
      <c r="I20" s="10">
        <v>10</v>
      </c>
      <c r="J20" s="10">
        <v>10</v>
      </c>
      <c r="K20" s="10">
        <v>10</v>
      </c>
      <c r="L20" s="10">
        <v>10</v>
      </c>
      <c r="M20" s="11">
        <f t="shared" si="1"/>
        <v>10</v>
      </c>
      <c r="N20" s="2"/>
      <c r="O20" s="12" t="s">
        <v>186</v>
      </c>
      <c r="P20" s="12"/>
      <c r="Q20" s="12"/>
      <c r="R20" s="12"/>
      <c r="S20" s="12"/>
      <c r="T20" s="13">
        <v>9</v>
      </c>
      <c r="U20" s="14">
        <v>8</v>
      </c>
      <c r="V20" s="16" t="s">
        <v>180</v>
      </c>
      <c r="W20" t="s">
        <v>171</v>
      </c>
    </row>
    <row r="21" spans="1:23">
      <c r="A21" t="s">
        <v>69</v>
      </c>
      <c r="B21" t="s">
        <v>70</v>
      </c>
      <c r="D21" t="e">
        <f t="shared" si="2"/>
        <v>#VALUE!</v>
      </c>
      <c r="E21" t="e">
        <v>#VALUE!</v>
      </c>
      <c r="F21" t="s">
        <v>71</v>
      </c>
      <c r="G21" t="str">
        <f t="shared" si="0"/>
        <v>10273460</v>
      </c>
      <c r="H21" s="10">
        <v>0</v>
      </c>
      <c r="I21" s="10">
        <v>0</v>
      </c>
      <c r="J21" s="10">
        <v>10</v>
      </c>
      <c r="K21" s="10">
        <v>0</v>
      </c>
      <c r="L21" s="10">
        <v>10</v>
      </c>
      <c r="M21" s="11">
        <f t="shared" si="1"/>
        <v>4</v>
      </c>
      <c r="N21" s="2"/>
      <c r="O21" s="12"/>
      <c r="P21" s="12"/>
      <c r="Q21" s="12"/>
      <c r="R21" s="12"/>
      <c r="S21" s="12"/>
      <c r="T21" s="13">
        <v>0</v>
      </c>
      <c r="U21" s="14" t="s">
        <v>6</v>
      </c>
      <c r="V21" s="16" t="s">
        <v>6</v>
      </c>
      <c r="W21" t="s">
        <v>171</v>
      </c>
    </row>
    <row r="22" spans="1:23">
      <c r="A22" t="s">
        <v>48</v>
      </c>
      <c r="B22" t="s">
        <v>49</v>
      </c>
      <c r="C22" t="s">
        <v>107</v>
      </c>
      <c r="D22" t="str">
        <f>LEFT(C22,FIND("/",C22,20))</f>
        <v>https://github.com/schiiizo/</v>
      </c>
      <c r="E22" t="s">
        <v>134</v>
      </c>
      <c r="F22" t="s">
        <v>50</v>
      </c>
      <c r="G22" t="str">
        <f t="shared" si="0"/>
        <v>10419555</v>
      </c>
      <c r="H22" s="10">
        <v>0</v>
      </c>
      <c r="I22" s="10">
        <v>0</v>
      </c>
      <c r="J22" s="10">
        <v>10</v>
      </c>
      <c r="K22" s="10">
        <v>0</v>
      </c>
      <c r="L22" s="10">
        <v>10</v>
      </c>
      <c r="M22" s="11">
        <f t="shared" si="1"/>
        <v>4</v>
      </c>
      <c r="N22" s="2"/>
      <c r="O22" s="12" t="s">
        <v>163</v>
      </c>
      <c r="P22" s="12" t="s">
        <v>163</v>
      </c>
      <c r="Q22" s="12"/>
      <c r="R22" s="12" t="s">
        <v>163</v>
      </c>
      <c r="S22" s="12"/>
      <c r="T22" s="13">
        <v>3</v>
      </c>
      <c r="U22" s="14">
        <v>9</v>
      </c>
      <c r="V22" s="16" t="s">
        <v>181</v>
      </c>
      <c r="W22" t="s">
        <v>171</v>
      </c>
    </row>
    <row r="23" spans="1:23">
      <c r="A23" t="s">
        <v>42</v>
      </c>
      <c r="B23" t="s">
        <v>43</v>
      </c>
      <c r="C23" t="s">
        <v>108</v>
      </c>
      <c r="D23" t="str">
        <f t="shared" si="2"/>
        <v>https://github.com/JullyLima/C/</v>
      </c>
      <c r="E23" t="s">
        <v>135</v>
      </c>
      <c r="F23" t="s">
        <v>44</v>
      </c>
      <c r="G23" t="str">
        <f t="shared" si="0"/>
        <v>10420556</v>
      </c>
      <c r="H23" s="10">
        <v>10</v>
      </c>
      <c r="I23" s="10">
        <v>10</v>
      </c>
      <c r="J23" s="10">
        <v>10</v>
      </c>
      <c r="K23" s="10">
        <v>10</v>
      </c>
      <c r="L23" s="10">
        <v>10</v>
      </c>
      <c r="M23" s="11">
        <f t="shared" si="1"/>
        <v>10</v>
      </c>
      <c r="N23" s="2"/>
      <c r="O23" s="12" t="s">
        <v>186</v>
      </c>
      <c r="P23" s="12"/>
      <c r="Q23" s="12"/>
      <c r="R23" s="12"/>
      <c r="S23" s="12"/>
      <c r="T23" s="13">
        <v>8</v>
      </c>
      <c r="U23" s="14">
        <v>11</v>
      </c>
      <c r="V23" s="16" t="s">
        <v>183</v>
      </c>
      <c r="W23" t="s">
        <v>171</v>
      </c>
    </row>
    <row r="24" spans="1:23">
      <c r="A24" t="s">
        <v>72</v>
      </c>
      <c r="B24" t="s">
        <v>73</v>
      </c>
      <c r="C24" t="s">
        <v>109</v>
      </c>
      <c r="D24" t="str">
        <f>LEFT(C24,FIND("/",C24,20))</f>
        <v>https://github.com/Leoruizdev/</v>
      </c>
      <c r="E24" t="s">
        <v>136</v>
      </c>
      <c r="F24" t="s">
        <v>74</v>
      </c>
      <c r="G24" t="str">
        <f t="shared" si="0"/>
        <v>10420477</v>
      </c>
      <c r="H24" s="10">
        <v>0</v>
      </c>
      <c r="I24" s="10">
        <v>10</v>
      </c>
      <c r="J24" s="10">
        <v>10</v>
      </c>
      <c r="K24" s="10">
        <v>10</v>
      </c>
      <c r="L24" s="10">
        <v>0</v>
      </c>
      <c r="M24" s="11">
        <f t="shared" si="1"/>
        <v>6</v>
      </c>
      <c r="N24" s="2"/>
      <c r="O24" s="12" t="s">
        <v>164</v>
      </c>
      <c r="P24" s="12"/>
      <c r="Q24" s="12"/>
      <c r="R24" s="12"/>
      <c r="S24" s="12"/>
      <c r="T24" s="13">
        <v>8</v>
      </c>
      <c r="U24" s="14">
        <v>1</v>
      </c>
      <c r="V24" s="16" t="s">
        <v>173</v>
      </c>
      <c r="W24" t="s">
        <v>171</v>
      </c>
    </row>
    <row r="25" spans="1:23">
      <c r="A25" t="s">
        <v>27</v>
      </c>
      <c r="B25" t="s">
        <v>28</v>
      </c>
      <c r="C25" t="s">
        <v>110</v>
      </c>
      <c r="D25" t="str">
        <f>LEFT(C25,FIND("/",C25,20))</f>
        <v>https://github.com/LipeCunha22/</v>
      </c>
      <c r="E25" t="s">
        <v>137</v>
      </c>
      <c r="F25" t="s">
        <v>29</v>
      </c>
      <c r="G25" t="str">
        <f t="shared" si="0"/>
        <v>10419514</v>
      </c>
      <c r="H25" s="10">
        <v>10</v>
      </c>
      <c r="I25" s="10">
        <v>10</v>
      </c>
      <c r="J25" s="10">
        <v>9</v>
      </c>
      <c r="K25" s="10">
        <v>9</v>
      </c>
      <c r="L25" s="10">
        <v>9</v>
      </c>
      <c r="M25" s="11">
        <f t="shared" si="1"/>
        <v>9.4</v>
      </c>
      <c r="N25" s="2"/>
      <c r="O25" s="12"/>
      <c r="P25" s="12"/>
      <c r="Q25" s="12" t="s">
        <v>165</v>
      </c>
      <c r="R25" s="12" t="s">
        <v>165</v>
      </c>
      <c r="S25" s="12" t="s">
        <v>165</v>
      </c>
      <c r="T25" s="13">
        <v>6.5</v>
      </c>
      <c r="U25" s="14">
        <v>10</v>
      </c>
      <c r="V25" s="16" t="s">
        <v>182</v>
      </c>
      <c r="W25" t="s">
        <v>171</v>
      </c>
    </row>
    <row r="26" spans="1:23">
      <c r="A26" t="s">
        <v>86</v>
      </c>
      <c r="B26" t="s">
        <v>87</v>
      </c>
      <c r="C26" t="s">
        <v>111</v>
      </c>
      <c r="D26" t="str">
        <f t="shared" si="2"/>
        <v>https://github.com/PineMi/University-projects/</v>
      </c>
      <c r="E26" s="1" t="s">
        <v>138</v>
      </c>
      <c r="F26" t="s">
        <v>88</v>
      </c>
      <c r="G26" t="str">
        <f t="shared" si="0"/>
        <v>10427085</v>
      </c>
      <c r="H26" s="10">
        <v>10</v>
      </c>
      <c r="I26" s="10">
        <v>10</v>
      </c>
      <c r="J26" s="10">
        <v>10</v>
      </c>
      <c r="K26" s="10">
        <v>9</v>
      </c>
      <c r="L26" s="10">
        <v>9</v>
      </c>
      <c r="M26" s="11">
        <f t="shared" si="1"/>
        <v>9.6</v>
      </c>
      <c r="N26" s="2" t="s">
        <v>171</v>
      </c>
      <c r="O26" s="12" t="s">
        <v>166</v>
      </c>
      <c r="P26" s="12" t="s">
        <v>166</v>
      </c>
      <c r="Q26" s="12" t="s">
        <v>166</v>
      </c>
      <c r="R26" s="12" t="s">
        <v>166</v>
      </c>
      <c r="S26" s="12" t="s">
        <v>166</v>
      </c>
      <c r="T26" s="13">
        <v>8</v>
      </c>
      <c r="U26" s="14">
        <v>11</v>
      </c>
      <c r="V26" s="16" t="s">
        <v>183</v>
      </c>
      <c r="W26" t="s">
        <v>171</v>
      </c>
    </row>
    <row r="27" spans="1:23">
      <c r="A27" t="s">
        <v>91</v>
      </c>
      <c r="B27" t="s">
        <v>92</v>
      </c>
      <c r="C27" t="s">
        <v>112</v>
      </c>
      <c r="D27" t="str">
        <f>LEFT(C27,FIND("/",C27,20))</f>
        <v>https://github.com/MihaelRBX/</v>
      </c>
      <c r="E27" t="s">
        <v>139</v>
      </c>
      <c r="F27" t="s">
        <v>93</v>
      </c>
      <c r="G27" t="str">
        <f t="shared" si="0"/>
        <v>10239617</v>
      </c>
      <c r="H27" s="10">
        <v>10</v>
      </c>
      <c r="I27" s="10">
        <v>10</v>
      </c>
      <c r="J27" s="10">
        <v>10</v>
      </c>
      <c r="K27" s="10">
        <v>10</v>
      </c>
      <c r="L27" s="10">
        <v>10</v>
      </c>
      <c r="M27" s="11">
        <f t="shared" si="1"/>
        <v>10</v>
      </c>
      <c r="N27" s="2"/>
      <c r="O27" s="12" t="s">
        <v>193</v>
      </c>
      <c r="P27" s="12"/>
      <c r="Q27" s="12"/>
      <c r="R27" s="12"/>
      <c r="S27" s="12"/>
      <c r="T27" s="13">
        <v>8.5</v>
      </c>
      <c r="U27" s="14">
        <v>13</v>
      </c>
      <c r="V27" s="16" t="s">
        <v>185</v>
      </c>
      <c r="W27" t="s">
        <v>171</v>
      </c>
    </row>
    <row r="28" spans="1:23">
      <c r="A28" t="s">
        <v>33</v>
      </c>
      <c r="B28" t="s">
        <v>34</v>
      </c>
      <c r="C28" t="s">
        <v>113</v>
      </c>
      <c r="D28" t="str">
        <f>LEFT(C28,FIND("/",C28,20))</f>
        <v>https://github.com/marretasanta/</v>
      </c>
      <c r="E28" t="s">
        <v>140</v>
      </c>
      <c r="F28" t="s">
        <v>35</v>
      </c>
      <c r="G28" t="str">
        <f t="shared" si="0"/>
        <v>10419955</v>
      </c>
      <c r="H28" s="10">
        <v>0</v>
      </c>
      <c r="I28" s="10">
        <v>5</v>
      </c>
      <c r="J28" s="10">
        <v>10</v>
      </c>
      <c r="K28" s="10">
        <v>10</v>
      </c>
      <c r="L28" s="10">
        <v>0</v>
      </c>
      <c r="M28" s="11">
        <f t="shared" si="1"/>
        <v>5</v>
      </c>
      <c r="N28" s="2"/>
      <c r="O28" s="12"/>
      <c r="P28" s="12" t="s">
        <v>167</v>
      </c>
      <c r="Q28" s="12"/>
      <c r="R28" s="12"/>
      <c r="S28" s="12"/>
      <c r="T28" s="13">
        <v>7.5</v>
      </c>
      <c r="U28" s="14">
        <v>6</v>
      </c>
      <c r="V28" s="16" t="s">
        <v>178</v>
      </c>
      <c r="W28" t="s">
        <v>171</v>
      </c>
    </row>
    <row r="29" spans="1:23">
      <c r="A29" t="s">
        <v>3</v>
      </c>
      <c r="B29" t="s">
        <v>4</v>
      </c>
      <c r="C29" t="s">
        <v>114</v>
      </c>
      <c r="D29" t="str">
        <f>LEFT(C29,FIND("/",C29,20))</f>
        <v>https://github.com/patrickrocha12/</v>
      </c>
      <c r="E29" t="s">
        <v>141</v>
      </c>
      <c r="F29" t="s">
        <v>5</v>
      </c>
      <c r="G29" t="str">
        <f t="shared" si="0"/>
        <v>10410902</v>
      </c>
      <c r="H29" s="10">
        <v>10</v>
      </c>
      <c r="I29" s="10">
        <v>10</v>
      </c>
      <c r="J29" s="10">
        <v>10</v>
      </c>
      <c r="K29" s="10">
        <v>10</v>
      </c>
      <c r="L29" s="10">
        <v>10</v>
      </c>
      <c r="M29" s="11">
        <f t="shared" si="1"/>
        <v>10</v>
      </c>
      <c r="N29" s="2"/>
      <c r="O29" s="12" t="s">
        <v>186</v>
      </c>
      <c r="P29" s="12"/>
      <c r="Q29" s="12"/>
      <c r="R29" s="12"/>
      <c r="S29" s="12"/>
      <c r="T29" s="13">
        <v>8</v>
      </c>
      <c r="U29" s="14">
        <v>1</v>
      </c>
      <c r="V29" s="16" t="s">
        <v>173</v>
      </c>
      <c r="W29" t="s">
        <v>171</v>
      </c>
    </row>
    <row r="30" spans="1:23">
      <c r="A30" t="s">
        <v>84</v>
      </c>
      <c r="B30" t="s">
        <v>82</v>
      </c>
      <c r="C30" t="s">
        <v>115</v>
      </c>
      <c r="D30" t="str">
        <f>LEFT(C30,FIND("/",C30,20))</f>
        <v>https://github.com/lima0234/</v>
      </c>
      <c r="E30" t="s">
        <v>142</v>
      </c>
      <c r="F30" t="s">
        <v>85</v>
      </c>
      <c r="G30" t="str">
        <f t="shared" si="0"/>
        <v>10418283</v>
      </c>
      <c r="H30" s="10">
        <v>0</v>
      </c>
      <c r="I30" s="10">
        <v>0</v>
      </c>
      <c r="J30" s="10">
        <v>8</v>
      </c>
      <c r="K30" s="10">
        <v>8</v>
      </c>
      <c r="L30" s="10">
        <v>8</v>
      </c>
      <c r="M30" s="11">
        <f t="shared" si="1"/>
        <v>4.8</v>
      </c>
      <c r="N30" s="2"/>
      <c r="O30" s="12"/>
      <c r="P30" s="12"/>
      <c r="Q30" s="12" t="s">
        <v>168</v>
      </c>
      <c r="R30" s="12" t="s">
        <v>168</v>
      </c>
      <c r="S30" s="12" t="s">
        <v>168</v>
      </c>
      <c r="T30" s="13">
        <v>8.5</v>
      </c>
      <c r="U30" s="14">
        <v>12</v>
      </c>
      <c r="V30" s="16" t="s">
        <v>184</v>
      </c>
      <c r="W30" t="s">
        <v>171</v>
      </c>
    </row>
    <row r="31" spans="1:23">
      <c r="A31" t="s">
        <v>7</v>
      </c>
      <c r="B31" t="s">
        <v>8</v>
      </c>
      <c r="C31" t="s">
        <v>116</v>
      </c>
      <c r="D31" t="str">
        <f t="shared" si="2"/>
        <v>https://github.com/Zema1392/Pedro-Henrique-Miranda-Barbosa-10417289/</v>
      </c>
      <c r="E31" s="1" t="s">
        <v>143</v>
      </c>
      <c r="F31" t="s">
        <v>9</v>
      </c>
      <c r="G31" t="str">
        <f t="shared" si="0"/>
        <v>10417289</v>
      </c>
      <c r="H31" s="10">
        <v>0</v>
      </c>
      <c r="I31" s="10">
        <v>0</v>
      </c>
      <c r="J31" s="10">
        <v>10</v>
      </c>
      <c r="K31" s="10">
        <v>8</v>
      </c>
      <c r="L31" s="10">
        <v>8</v>
      </c>
      <c r="M31" s="11">
        <f t="shared" si="1"/>
        <v>5.2</v>
      </c>
      <c r="N31" s="2"/>
      <c r="O31" s="12"/>
      <c r="P31" s="12"/>
      <c r="Q31" s="12" t="s">
        <v>189</v>
      </c>
      <c r="R31" s="12" t="s">
        <v>189</v>
      </c>
      <c r="S31" s="12" t="s">
        <v>189</v>
      </c>
      <c r="T31" s="13">
        <v>8.5</v>
      </c>
      <c r="U31" s="14">
        <v>12</v>
      </c>
      <c r="V31" s="16" t="s">
        <v>184</v>
      </c>
      <c r="W31" t="s">
        <v>171</v>
      </c>
    </row>
    <row r="32" spans="1:23">
      <c r="A32" t="s">
        <v>7</v>
      </c>
      <c r="B32" t="s">
        <v>22</v>
      </c>
      <c r="C32" t="s">
        <v>117</v>
      </c>
      <c r="D32" t="str">
        <f t="shared" si="2"/>
        <v>https://github.com/pmcanto/AP-2-2024/</v>
      </c>
      <c r="E32" t="s">
        <v>144</v>
      </c>
      <c r="F32" t="s">
        <v>23</v>
      </c>
      <c r="G32" t="str">
        <f t="shared" si="0"/>
        <v>10426546</v>
      </c>
      <c r="H32" s="10">
        <v>10</v>
      </c>
      <c r="I32" s="10">
        <v>10</v>
      </c>
      <c r="J32" s="10">
        <v>10</v>
      </c>
      <c r="K32" s="10">
        <v>10</v>
      </c>
      <c r="L32" s="10">
        <v>10</v>
      </c>
      <c r="M32" s="11">
        <f t="shared" si="1"/>
        <v>10</v>
      </c>
      <c r="N32" s="2"/>
      <c r="O32" s="12" t="s">
        <v>193</v>
      </c>
      <c r="P32" s="12"/>
      <c r="Q32" s="12"/>
      <c r="R32" s="12"/>
      <c r="S32" s="12"/>
      <c r="T32" s="13">
        <v>9</v>
      </c>
      <c r="U32" s="14">
        <v>4</v>
      </c>
      <c r="V32" s="16" t="s">
        <v>176</v>
      </c>
      <c r="W32" t="s">
        <v>171</v>
      </c>
    </row>
    <row r="33" spans="1:23">
      <c r="A33" t="s">
        <v>30</v>
      </c>
      <c r="B33" t="s">
        <v>31</v>
      </c>
      <c r="D33" t="e">
        <f t="shared" si="2"/>
        <v>#VALUE!</v>
      </c>
      <c r="E33" t="e">
        <v>#VALUE!</v>
      </c>
      <c r="F33" t="s">
        <v>32</v>
      </c>
      <c r="G33" t="str">
        <f t="shared" si="0"/>
        <v>10426843</v>
      </c>
      <c r="H33" s="10">
        <v>10</v>
      </c>
      <c r="I33" s="10">
        <v>10</v>
      </c>
      <c r="J33" s="10">
        <v>10</v>
      </c>
      <c r="K33" s="10">
        <v>0</v>
      </c>
      <c r="L33" s="10">
        <v>0</v>
      </c>
      <c r="M33" s="11">
        <f t="shared" si="1"/>
        <v>6</v>
      </c>
      <c r="N33" s="2"/>
      <c r="O33" s="12"/>
      <c r="P33" s="12"/>
      <c r="Q33" s="12"/>
      <c r="R33" s="12"/>
      <c r="S33" s="12"/>
      <c r="T33" s="13">
        <v>9</v>
      </c>
      <c r="U33" s="14">
        <v>8</v>
      </c>
      <c r="V33" s="16" t="s">
        <v>180</v>
      </c>
      <c r="W33" t="s">
        <v>171</v>
      </c>
    </row>
    <row r="34" spans="1:23">
      <c r="A34" t="s">
        <v>19</v>
      </c>
      <c r="B34" t="s">
        <v>20</v>
      </c>
      <c r="C34" t="s">
        <v>118</v>
      </c>
      <c r="D34" t="str">
        <f t="shared" si="2"/>
        <v>https://github.com/Thaiscangucu/Algoritmos-e-Prog-II/</v>
      </c>
      <c r="E34" t="s">
        <v>145</v>
      </c>
      <c r="F34" t="s">
        <v>21</v>
      </c>
      <c r="G34" t="str">
        <f t="shared" si="0"/>
        <v>10403283</v>
      </c>
      <c r="H34" s="10">
        <v>10</v>
      </c>
      <c r="I34" s="10">
        <v>10</v>
      </c>
      <c r="J34" s="10">
        <v>10</v>
      </c>
      <c r="K34" s="10">
        <v>10</v>
      </c>
      <c r="L34" s="10">
        <v>6</v>
      </c>
      <c r="M34" s="11">
        <f t="shared" si="1"/>
        <v>9.1999999999999993</v>
      </c>
      <c r="N34" s="2"/>
      <c r="O34" s="12"/>
      <c r="P34" s="12"/>
      <c r="Q34" s="12"/>
      <c r="R34" s="12" t="s">
        <v>188</v>
      </c>
      <c r="S34" s="12" t="s">
        <v>187</v>
      </c>
      <c r="T34" s="13">
        <v>8</v>
      </c>
      <c r="U34" s="14">
        <v>11</v>
      </c>
      <c r="V34" s="16" t="s">
        <v>183</v>
      </c>
      <c r="W34" t="s">
        <v>171</v>
      </c>
    </row>
    <row r="35" spans="1:23">
      <c r="A35" s="31" t="s">
        <v>61</v>
      </c>
      <c r="B35" s="31" t="s">
        <v>62</v>
      </c>
      <c r="C35" s="31"/>
      <c r="D35" s="31" t="e">
        <f t="shared" si="2"/>
        <v>#VALUE!</v>
      </c>
      <c r="E35" s="31" t="e">
        <v>#VALUE!</v>
      </c>
      <c r="F35" s="31" t="s">
        <v>63</v>
      </c>
      <c r="G35" s="31" t="str">
        <f t="shared" si="0"/>
        <v>10419127</v>
      </c>
      <c r="H35" s="32">
        <v>10</v>
      </c>
      <c r="I35" s="32">
        <v>10</v>
      </c>
      <c r="J35" s="32">
        <v>10</v>
      </c>
      <c r="K35" s="32">
        <v>0</v>
      </c>
      <c r="L35" s="32">
        <v>9</v>
      </c>
      <c r="M35" s="33">
        <f t="shared" si="1"/>
        <v>7.8</v>
      </c>
      <c r="N35" s="34"/>
      <c r="O35" s="35"/>
      <c r="P35" s="35"/>
      <c r="Q35" s="35"/>
      <c r="R35" s="35"/>
      <c r="S35" s="35" t="s">
        <v>194</v>
      </c>
      <c r="T35" s="36">
        <v>0</v>
      </c>
      <c r="U35" s="37" t="s">
        <v>6</v>
      </c>
      <c r="V35" s="38" t="s">
        <v>6</v>
      </c>
      <c r="W35" t="s">
        <v>171</v>
      </c>
    </row>
    <row r="36" spans="1:23">
      <c r="A36" s="31" t="s">
        <v>13</v>
      </c>
      <c r="B36" s="31" t="s">
        <v>14</v>
      </c>
      <c r="C36" s="31" t="s">
        <v>119</v>
      </c>
      <c r="D36" s="31" t="str">
        <f>LEFT(C36,FIND("/",C36,20))</f>
        <v>https://github.com/VictorCSB05/</v>
      </c>
      <c r="E36" s="31" t="s">
        <v>146</v>
      </c>
      <c r="F36" s="31" t="s">
        <v>15</v>
      </c>
      <c r="G36" s="31" t="str">
        <f t="shared" si="0"/>
        <v>10417922</v>
      </c>
      <c r="H36" s="32">
        <v>8</v>
      </c>
      <c r="I36" s="32">
        <v>10</v>
      </c>
      <c r="J36" s="32">
        <v>10</v>
      </c>
      <c r="K36" s="32">
        <v>8</v>
      </c>
      <c r="L36" s="32">
        <v>10</v>
      </c>
      <c r="M36" s="33">
        <f t="shared" si="1"/>
        <v>9.1999999999999993</v>
      </c>
      <c r="N36" s="34"/>
      <c r="O36" s="35" t="s">
        <v>170</v>
      </c>
      <c r="P36" s="35"/>
      <c r="Q36" s="35"/>
      <c r="R36" s="35" t="s">
        <v>169</v>
      </c>
      <c r="S36" s="35"/>
      <c r="T36" s="36">
        <v>6.5</v>
      </c>
      <c r="U36" s="37">
        <v>10</v>
      </c>
      <c r="V36" s="38" t="s">
        <v>182</v>
      </c>
      <c r="W36" t="s">
        <v>171</v>
      </c>
    </row>
    <row r="37" spans="1:23" ht="15" thickBot="1">
      <c r="A37" s="27" t="s">
        <v>45</v>
      </c>
      <c r="B37" s="27" t="s">
        <v>46</v>
      </c>
      <c r="C37" s="27" t="s">
        <v>120</v>
      </c>
      <c r="D37" s="27" t="str">
        <f t="shared" si="2"/>
        <v>https://github.com/devBrait/AlgoritmosProgramacao2_C/</v>
      </c>
      <c r="E37" s="27" t="s">
        <v>147</v>
      </c>
      <c r="F37" s="27" t="s">
        <v>47</v>
      </c>
      <c r="G37" s="27" t="str">
        <f t="shared" si="0"/>
        <v>10420046</v>
      </c>
      <c r="H37" s="39">
        <v>10</v>
      </c>
      <c r="I37" s="39">
        <v>10</v>
      </c>
      <c r="J37" s="39">
        <v>10</v>
      </c>
      <c r="K37" s="39">
        <v>10</v>
      </c>
      <c r="L37" s="39">
        <v>10</v>
      </c>
      <c r="M37" s="40">
        <f t="shared" si="1"/>
        <v>10</v>
      </c>
      <c r="N37" s="41"/>
      <c r="O37" s="42" t="s">
        <v>186</v>
      </c>
      <c r="P37" s="42"/>
      <c r="Q37" s="42"/>
      <c r="R37" s="42"/>
      <c r="S37" s="42"/>
      <c r="T37" s="43">
        <v>9</v>
      </c>
      <c r="U37" s="44">
        <v>8</v>
      </c>
      <c r="V37" s="45" t="s">
        <v>180</v>
      </c>
      <c r="W37" t="s">
        <v>171</v>
      </c>
    </row>
    <row r="38" spans="1:23">
      <c r="M38" s="5"/>
      <c r="N38" s="5"/>
      <c r="O38" s="6"/>
      <c r="P38" s="6"/>
      <c r="Q38" s="6"/>
      <c r="R38" s="6"/>
      <c r="S38" s="6"/>
    </row>
  </sheetData>
  <mergeCells count="2">
    <mergeCell ref="H4:L4"/>
    <mergeCell ref="O4:S4"/>
  </mergeCells>
  <hyperlinks>
    <hyperlink ref="E6" r:id="rId1"/>
    <hyperlink ref="E26" r:id="rId2"/>
    <hyperlink ref="E31" r:id="rId3"/>
    <hyperlink ref="E7" r:id="rId4"/>
    <hyperlink ref="E8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OLIVEIRA</dc:creator>
  <cp:lastModifiedBy>Rogerio de Oliveira</cp:lastModifiedBy>
  <dcterms:created xsi:type="dcterms:W3CDTF">2024-04-06T09:04:07Z</dcterms:created>
  <dcterms:modified xsi:type="dcterms:W3CDTF">2024-04-08T21:49:03Z</dcterms:modified>
</cp:coreProperties>
</file>