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ichael\Desktop\Mike's Stuff\cfc\"/>
    </mc:Choice>
  </mc:AlternateContent>
  <bookViews>
    <workbookView xWindow="0" yWindow="0" windowWidth="28800" windowHeight="12435"/>
  </bookViews>
  <sheets>
    <sheet name="Intro" sheetId="5" r:id="rId1"/>
    <sheet name="SetUp" sheetId="2" r:id="rId2"/>
    <sheet name="OriginalData" sheetId="1" r:id="rId3"/>
    <sheet name="Output" sheetId="3" r:id="rId4"/>
    <sheet name="OutputTwo" sheetId="4" r:id="rId5"/>
  </sheets>
  <calcPr calcId="152511"/>
</workbook>
</file>

<file path=xl/calcChain.xml><?xml version="1.0" encoding="utf-8"?>
<calcChain xmlns="http://schemas.openxmlformats.org/spreadsheetml/2006/main">
  <c r="R145" i="3" l="1"/>
  <c r="R145" i="4" s="1"/>
  <c r="Q145" i="3"/>
  <c r="Q145" i="4" s="1"/>
  <c r="F132" i="3"/>
  <c r="F132" i="4" s="1"/>
  <c r="F133" i="3"/>
  <c r="F133" i="4" s="1"/>
  <c r="F134" i="3"/>
  <c r="F134" i="4" s="1"/>
  <c r="F135" i="3"/>
  <c r="F135" i="4" s="1"/>
  <c r="F136" i="3"/>
  <c r="F136" i="4" s="1"/>
  <c r="F137" i="3"/>
  <c r="F137" i="4" s="1"/>
  <c r="F138" i="3"/>
  <c r="F138" i="4" s="1"/>
  <c r="F139" i="3"/>
  <c r="F139" i="4" s="1"/>
  <c r="F140" i="3"/>
  <c r="F140" i="4" s="1"/>
  <c r="F141" i="3"/>
  <c r="F141" i="4" s="1"/>
  <c r="F142" i="3"/>
  <c r="F142" i="4" s="1"/>
  <c r="F119" i="3"/>
  <c r="F119" i="4" s="1"/>
  <c r="F120" i="3"/>
  <c r="F120" i="4" s="1"/>
  <c r="F121" i="3"/>
  <c r="F121" i="4" s="1"/>
  <c r="F122" i="3"/>
  <c r="F122" i="4" s="1"/>
  <c r="F123" i="3"/>
  <c r="F123" i="4" s="1"/>
  <c r="F124" i="3"/>
  <c r="F124" i="4" s="1"/>
  <c r="F125" i="3"/>
  <c r="F125" i="4" s="1"/>
  <c r="F126" i="3"/>
  <c r="F126" i="4" s="1"/>
  <c r="F127" i="3"/>
  <c r="F127" i="4" s="1"/>
  <c r="F128" i="3"/>
  <c r="F128" i="4" s="1"/>
  <c r="F129" i="3"/>
  <c r="F129" i="4" s="1"/>
  <c r="F106" i="3"/>
  <c r="F106" i="4" s="1"/>
  <c r="F107" i="3"/>
  <c r="F107" i="4" s="1"/>
  <c r="F108" i="3"/>
  <c r="F108" i="4" s="1"/>
  <c r="F109" i="3"/>
  <c r="F109" i="4" s="1"/>
  <c r="F110" i="3"/>
  <c r="F110" i="4" s="1"/>
  <c r="F111" i="3"/>
  <c r="F111" i="4" s="1"/>
  <c r="F112" i="3"/>
  <c r="F112" i="4" s="1"/>
  <c r="F113" i="3"/>
  <c r="F113" i="4" s="1"/>
  <c r="F114" i="3"/>
  <c r="F114" i="4" s="1"/>
  <c r="F115" i="3"/>
  <c r="F115" i="4" s="1"/>
  <c r="F116" i="3"/>
  <c r="F116" i="4" s="1"/>
  <c r="F93" i="3"/>
  <c r="F93" i="4" s="1"/>
  <c r="F94" i="3"/>
  <c r="F94" i="4" s="1"/>
  <c r="F95" i="3"/>
  <c r="F95" i="4" s="1"/>
  <c r="F96" i="3"/>
  <c r="F96" i="4" s="1"/>
  <c r="F97" i="3"/>
  <c r="F97" i="4" s="1"/>
  <c r="F98" i="3"/>
  <c r="F98" i="4" s="1"/>
  <c r="F99" i="3"/>
  <c r="F99" i="4" s="1"/>
  <c r="F100" i="3"/>
  <c r="F100" i="4" s="1"/>
  <c r="F101" i="3"/>
  <c r="F101" i="4" s="1"/>
  <c r="F102" i="3"/>
  <c r="F102" i="4" s="1"/>
  <c r="F103" i="3"/>
  <c r="F103" i="4" s="1"/>
  <c r="F131" i="3"/>
  <c r="F131" i="4" s="1"/>
  <c r="F118" i="3"/>
  <c r="F118" i="4" s="1"/>
  <c r="F105" i="3"/>
  <c r="F105" i="4" s="1"/>
  <c r="F92" i="3"/>
  <c r="F92" i="4" s="1"/>
  <c r="F80" i="3"/>
  <c r="F80" i="4" s="1"/>
  <c r="F81" i="3"/>
  <c r="F81" i="4" s="1"/>
  <c r="F82" i="3"/>
  <c r="F82" i="4" s="1"/>
  <c r="F83" i="3"/>
  <c r="F83" i="4" s="1"/>
  <c r="F84" i="3"/>
  <c r="F84" i="4" s="1"/>
  <c r="F85" i="3"/>
  <c r="F85" i="4" s="1"/>
  <c r="F86" i="3"/>
  <c r="F86" i="4" s="1"/>
  <c r="F87" i="3"/>
  <c r="F87" i="4" s="1"/>
  <c r="F88" i="3"/>
  <c r="F88" i="4" s="1"/>
  <c r="F89" i="3"/>
  <c r="F89" i="4" s="1"/>
  <c r="F90" i="3"/>
  <c r="F90" i="4" s="1"/>
  <c r="F67" i="3"/>
  <c r="F67" i="4" s="1"/>
  <c r="F68" i="3"/>
  <c r="F68" i="4" s="1"/>
  <c r="F69" i="3"/>
  <c r="F69" i="4" s="1"/>
  <c r="F70" i="3"/>
  <c r="F70" i="4" s="1"/>
  <c r="F71" i="3"/>
  <c r="F71" i="4" s="1"/>
  <c r="F72" i="3"/>
  <c r="F72" i="4" s="1"/>
  <c r="F73" i="3"/>
  <c r="F73" i="4" s="1"/>
  <c r="F74" i="3"/>
  <c r="F74" i="4" s="1"/>
  <c r="F75" i="3"/>
  <c r="F75" i="4" s="1"/>
  <c r="F76" i="3"/>
  <c r="F76" i="4" s="1"/>
  <c r="F77" i="3"/>
  <c r="F77" i="4" s="1"/>
  <c r="F54" i="3"/>
  <c r="F54" i="4" s="1"/>
  <c r="F55" i="3"/>
  <c r="F55" i="4" s="1"/>
  <c r="F56" i="3"/>
  <c r="F56" i="4" s="1"/>
  <c r="F57" i="3"/>
  <c r="F57" i="4" s="1"/>
  <c r="F58" i="3"/>
  <c r="F58" i="4" s="1"/>
  <c r="F59" i="3"/>
  <c r="F59" i="4" s="1"/>
  <c r="F60" i="3"/>
  <c r="F60" i="4" s="1"/>
  <c r="F61" i="3"/>
  <c r="F61" i="4" s="1"/>
  <c r="F62" i="3"/>
  <c r="F62" i="4" s="1"/>
  <c r="F63" i="3"/>
  <c r="F63" i="4" s="1"/>
  <c r="F64" i="3"/>
  <c r="F64" i="4" s="1"/>
  <c r="F79" i="3"/>
  <c r="F79" i="4" s="1"/>
  <c r="F66" i="3"/>
  <c r="F66" i="4" s="1"/>
  <c r="F53" i="3"/>
  <c r="F53" i="4" s="1"/>
  <c r="F41" i="3"/>
  <c r="F41" i="4" s="1"/>
  <c r="F42" i="3"/>
  <c r="F42" i="4" s="1"/>
  <c r="F43" i="3"/>
  <c r="F43" i="4" s="1"/>
  <c r="F44" i="3"/>
  <c r="F44" i="4" s="1"/>
  <c r="F45" i="3"/>
  <c r="F45" i="4" s="1"/>
  <c r="F46" i="3"/>
  <c r="F46" i="4" s="1"/>
  <c r="F47" i="3"/>
  <c r="F47" i="4" s="1"/>
  <c r="F48" i="3"/>
  <c r="F48" i="4" s="1"/>
  <c r="F49" i="3"/>
  <c r="F49" i="4" s="1"/>
  <c r="F50" i="3"/>
  <c r="F50" i="4" s="1"/>
  <c r="F51" i="3"/>
  <c r="F51" i="4" s="1"/>
  <c r="F28" i="3"/>
  <c r="F28" i="4" s="1"/>
  <c r="F29" i="3"/>
  <c r="F29" i="4" s="1"/>
  <c r="F30" i="3"/>
  <c r="F30" i="4" s="1"/>
  <c r="F31" i="3"/>
  <c r="F31" i="4" s="1"/>
  <c r="F32" i="3"/>
  <c r="F32" i="4" s="1"/>
  <c r="F33" i="3"/>
  <c r="F33" i="4" s="1"/>
  <c r="F34" i="3"/>
  <c r="F34" i="4" s="1"/>
  <c r="F35" i="3"/>
  <c r="F35" i="4" s="1"/>
  <c r="F36" i="3"/>
  <c r="F36" i="4" s="1"/>
  <c r="F37" i="3"/>
  <c r="F37" i="4" s="1"/>
  <c r="F38" i="3"/>
  <c r="F38" i="4" s="1"/>
  <c r="F40" i="3"/>
  <c r="F40" i="4" s="1"/>
  <c r="F27" i="3"/>
  <c r="F27" i="4" s="1"/>
  <c r="F25" i="3"/>
  <c r="F25" i="4" s="1"/>
  <c r="F24" i="3"/>
  <c r="F24" i="4" s="1"/>
  <c r="F23" i="3"/>
  <c r="F23" i="4" s="1"/>
  <c r="F22" i="3"/>
  <c r="F22" i="4" s="1"/>
  <c r="F21" i="3"/>
  <c r="F21" i="4" s="1"/>
  <c r="F20" i="3"/>
  <c r="F20" i="4" s="1"/>
  <c r="F19" i="3"/>
  <c r="F19" i="4" s="1"/>
  <c r="F18" i="3"/>
  <c r="F18" i="4" s="1"/>
  <c r="F17" i="3"/>
  <c r="F17" i="4" s="1"/>
  <c r="F16" i="3"/>
  <c r="F16" i="4" s="1"/>
  <c r="F15" i="3"/>
  <c r="F15" i="4" s="1"/>
  <c r="F14" i="3"/>
  <c r="F14" i="4" s="1"/>
  <c r="A1" i="4" l="1"/>
  <c r="A12" i="4"/>
  <c r="A13" i="4"/>
  <c r="A26" i="4"/>
  <c r="A39" i="4"/>
  <c r="A52" i="4"/>
  <c r="A65" i="4"/>
  <c r="A78" i="4"/>
  <c r="A91" i="4"/>
  <c r="A104" i="4"/>
  <c r="A117" i="4"/>
  <c r="A130" i="4"/>
  <c r="A143" i="4"/>
  <c r="A144" i="4"/>
  <c r="A146" i="4"/>
  <c r="A131" i="3" l="1"/>
  <c r="A131" i="4" s="1"/>
  <c r="B131" i="3"/>
  <c r="B131" i="4" s="1"/>
  <c r="A132" i="3"/>
  <c r="A132" i="4" s="1"/>
  <c r="B132" i="3"/>
  <c r="B132" i="4" s="1"/>
  <c r="A133" i="3"/>
  <c r="A133" i="4" s="1"/>
  <c r="B133" i="3"/>
  <c r="B133" i="4" s="1"/>
  <c r="A134" i="3"/>
  <c r="A134" i="4" s="1"/>
  <c r="B134" i="3"/>
  <c r="B134" i="4" s="1"/>
  <c r="A135" i="3"/>
  <c r="A135" i="4" s="1"/>
  <c r="B135" i="3"/>
  <c r="B135" i="4" s="1"/>
  <c r="A136" i="3"/>
  <c r="A136" i="4" s="1"/>
  <c r="B136" i="3"/>
  <c r="B136" i="4" s="1"/>
  <c r="A137" i="3"/>
  <c r="A137" i="4" s="1"/>
  <c r="B137" i="3"/>
  <c r="B137" i="4" s="1"/>
  <c r="A138" i="3"/>
  <c r="A138" i="4" s="1"/>
  <c r="B138" i="3"/>
  <c r="B138" i="4" s="1"/>
  <c r="A139" i="3"/>
  <c r="A139" i="4" s="1"/>
  <c r="B139" i="3"/>
  <c r="B139" i="4" s="1"/>
  <c r="A140" i="3"/>
  <c r="A140" i="4" s="1"/>
  <c r="B140" i="3"/>
  <c r="B140" i="4" s="1"/>
  <c r="A141" i="3"/>
  <c r="A141" i="4" s="1"/>
  <c r="B141" i="3"/>
  <c r="B141" i="4" s="1"/>
  <c r="A142" i="3"/>
  <c r="A142" i="4" s="1"/>
  <c r="B142" i="3"/>
  <c r="B142" i="4" s="1"/>
  <c r="A118" i="3"/>
  <c r="A118" i="4" s="1"/>
  <c r="B118" i="3"/>
  <c r="B118" i="4" s="1"/>
  <c r="A119" i="3"/>
  <c r="A119" i="4" s="1"/>
  <c r="B119" i="3"/>
  <c r="B119" i="4" s="1"/>
  <c r="A120" i="3"/>
  <c r="A120" i="4" s="1"/>
  <c r="B120" i="3"/>
  <c r="B120" i="4" s="1"/>
  <c r="A121" i="3"/>
  <c r="A121" i="4" s="1"/>
  <c r="B121" i="3"/>
  <c r="B121" i="4" s="1"/>
  <c r="A122" i="3"/>
  <c r="A122" i="4" s="1"/>
  <c r="B122" i="3"/>
  <c r="B122" i="4" s="1"/>
  <c r="A123" i="3"/>
  <c r="A123" i="4" s="1"/>
  <c r="B123" i="3"/>
  <c r="B123" i="4" s="1"/>
  <c r="A124" i="3"/>
  <c r="A124" i="4" s="1"/>
  <c r="B124" i="3"/>
  <c r="B124" i="4" s="1"/>
  <c r="A125" i="3"/>
  <c r="A125" i="4" s="1"/>
  <c r="B125" i="3"/>
  <c r="B125" i="4" s="1"/>
  <c r="A126" i="3"/>
  <c r="A126" i="4" s="1"/>
  <c r="B126" i="3"/>
  <c r="B126" i="4" s="1"/>
  <c r="A127" i="3"/>
  <c r="A127" i="4" s="1"/>
  <c r="B127" i="3"/>
  <c r="B127" i="4" s="1"/>
  <c r="A128" i="3"/>
  <c r="A128" i="4" s="1"/>
  <c r="B128" i="3"/>
  <c r="B128" i="4" s="1"/>
  <c r="A129" i="3"/>
  <c r="A129" i="4" s="1"/>
  <c r="B129" i="3"/>
  <c r="B129" i="4" s="1"/>
  <c r="A105" i="3"/>
  <c r="A105" i="4" s="1"/>
  <c r="B105" i="3"/>
  <c r="B105" i="4" s="1"/>
  <c r="A106" i="3"/>
  <c r="A106" i="4" s="1"/>
  <c r="B106" i="3"/>
  <c r="B106" i="4" s="1"/>
  <c r="A107" i="3"/>
  <c r="A107" i="4" s="1"/>
  <c r="B107" i="3"/>
  <c r="B107" i="4" s="1"/>
  <c r="A108" i="3"/>
  <c r="A108" i="4" s="1"/>
  <c r="B108" i="3"/>
  <c r="B108" i="4" s="1"/>
  <c r="A109" i="3"/>
  <c r="A109" i="4" s="1"/>
  <c r="B109" i="3"/>
  <c r="B109" i="4" s="1"/>
  <c r="A110" i="3"/>
  <c r="A110" i="4" s="1"/>
  <c r="B110" i="3"/>
  <c r="B110" i="4" s="1"/>
  <c r="A111" i="3"/>
  <c r="A111" i="4" s="1"/>
  <c r="B111" i="3"/>
  <c r="B111" i="4" s="1"/>
  <c r="A112" i="3"/>
  <c r="A112" i="4" s="1"/>
  <c r="B112" i="3"/>
  <c r="B112" i="4" s="1"/>
  <c r="A113" i="3"/>
  <c r="A113" i="4" s="1"/>
  <c r="B113" i="3"/>
  <c r="B113" i="4" s="1"/>
  <c r="A114" i="3"/>
  <c r="A114" i="4" s="1"/>
  <c r="B114" i="3"/>
  <c r="B114" i="4" s="1"/>
  <c r="A115" i="3"/>
  <c r="A115" i="4" s="1"/>
  <c r="B115" i="3"/>
  <c r="B115" i="4" s="1"/>
  <c r="A116" i="3"/>
  <c r="A116" i="4" s="1"/>
  <c r="B116" i="3"/>
  <c r="B116" i="4" s="1"/>
  <c r="A92" i="3"/>
  <c r="A92" i="4" s="1"/>
  <c r="B92" i="3"/>
  <c r="B92" i="4" s="1"/>
  <c r="A93" i="3"/>
  <c r="A93" i="4" s="1"/>
  <c r="B93" i="3"/>
  <c r="B93" i="4" s="1"/>
  <c r="A94" i="3"/>
  <c r="A94" i="4" s="1"/>
  <c r="B94" i="3"/>
  <c r="B94" i="4" s="1"/>
  <c r="A95" i="3"/>
  <c r="A95" i="4" s="1"/>
  <c r="B95" i="3"/>
  <c r="B95" i="4" s="1"/>
  <c r="A96" i="3"/>
  <c r="A96" i="4" s="1"/>
  <c r="B96" i="3"/>
  <c r="B96" i="4" s="1"/>
  <c r="A97" i="3"/>
  <c r="A97" i="4" s="1"/>
  <c r="B97" i="3"/>
  <c r="B97" i="4" s="1"/>
  <c r="A98" i="3"/>
  <c r="A98" i="4" s="1"/>
  <c r="B98" i="3"/>
  <c r="B98" i="4" s="1"/>
  <c r="A99" i="3"/>
  <c r="A99" i="4" s="1"/>
  <c r="B99" i="3"/>
  <c r="B99" i="4" s="1"/>
  <c r="A100" i="3"/>
  <c r="A100" i="4" s="1"/>
  <c r="B100" i="3"/>
  <c r="B100" i="4" s="1"/>
  <c r="A101" i="3"/>
  <c r="A101" i="4" s="1"/>
  <c r="B101" i="3"/>
  <c r="B101" i="4" s="1"/>
  <c r="A102" i="3"/>
  <c r="A102" i="4" s="1"/>
  <c r="B102" i="3"/>
  <c r="B102" i="4" s="1"/>
  <c r="A103" i="3"/>
  <c r="A103" i="4" s="1"/>
  <c r="B103" i="3"/>
  <c r="B103" i="4" s="1"/>
  <c r="A79" i="3"/>
  <c r="A79" i="4" s="1"/>
  <c r="B79" i="3"/>
  <c r="B79" i="4" s="1"/>
  <c r="A80" i="3"/>
  <c r="A80" i="4" s="1"/>
  <c r="B80" i="3"/>
  <c r="B80" i="4" s="1"/>
  <c r="A81" i="3"/>
  <c r="A81" i="4" s="1"/>
  <c r="B81" i="3"/>
  <c r="B81" i="4" s="1"/>
  <c r="A82" i="3"/>
  <c r="A82" i="4" s="1"/>
  <c r="B82" i="3"/>
  <c r="B82" i="4" s="1"/>
  <c r="A83" i="3"/>
  <c r="A83" i="4" s="1"/>
  <c r="B83" i="3"/>
  <c r="B83" i="4" s="1"/>
  <c r="A84" i="3"/>
  <c r="A84" i="4" s="1"/>
  <c r="B84" i="3"/>
  <c r="B84" i="4" s="1"/>
  <c r="A85" i="3"/>
  <c r="A85" i="4" s="1"/>
  <c r="B85" i="3"/>
  <c r="B85" i="4" s="1"/>
  <c r="A86" i="3"/>
  <c r="A86" i="4" s="1"/>
  <c r="B86" i="3"/>
  <c r="B86" i="4" s="1"/>
  <c r="A87" i="3"/>
  <c r="A87" i="4" s="1"/>
  <c r="B87" i="3"/>
  <c r="B87" i="4" s="1"/>
  <c r="A88" i="3"/>
  <c r="A88" i="4" s="1"/>
  <c r="B88" i="3"/>
  <c r="B88" i="4" s="1"/>
  <c r="A89" i="3"/>
  <c r="A89" i="4" s="1"/>
  <c r="B89" i="3"/>
  <c r="B89" i="4" s="1"/>
  <c r="A90" i="3"/>
  <c r="A90" i="4" s="1"/>
  <c r="B90" i="3"/>
  <c r="B90" i="4" s="1"/>
  <c r="A66" i="3"/>
  <c r="A66" i="4" s="1"/>
  <c r="B66" i="3"/>
  <c r="B66" i="4" s="1"/>
  <c r="A67" i="3"/>
  <c r="A67" i="4" s="1"/>
  <c r="B67" i="3"/>
  <c r="B67" i="4" s="1"/>
  <c r="A68" i="3"/>
  <c r="A68" i="4" s="1"/>
  <c r="B68" i="3"/>
  <c r="B68" i="4" s="1"/>
  <c r="A69" i="3"/>
  <c r="A69" i="4" s="1"/>
  <c r="B69" i="3"/>
  <c r="B69" i="4" s="1"/>
  <c r="A70" i="3"/>
  <c r="A70" i="4" s="1"/>
  <c r="B70" i="3"/>
  <c r="B70" i="4" s="1"/>
  <c r="A71" i="3"/>
  <c r="A71" i="4" s="1"/>
  <c r="B71" i="3"/>
  <c r="B71" i="4" s="1"/>
  <c r="A72" i="3"/>
  <c r="A72" i="4" s="1"/>
  <c r="B72" i="3"/>
  <c r="B72" i="4" s="1"/>
  <c r="A73" i="3"/>
  <c r="A73" i="4" s="1"/>
  <c r="B73" i="3"/>
  <c r="B73" i="4" s="1"/>
  <c r="A74" i="3"/>
  <c r="A74" i="4" s="1"/>
  <c r="B74" i="3"/>
  <c r="B74" i="4" s="1"/>
  <c r="A75" i="3"/>
  <c r="A75" i="4" s="1"/>
  <c r="B75" i="3"/>
  <c r="B75" i="4" s="1"/>
  <c r="A76" i="3"/>
  <c r="A76" i="4" s="1"/>
  <c r="B76" i="3"/>
  <c r="B76" i="4" s="1"/>
  <c r="A77" i="3"/>
  <c r="A77" i="4" s="1"/>
  <c r="B77" i="3"/>
  <c r="B77" i="4" s="1"/>
  <c r="A53" i="3"/>
  <c r="A53" i="4" s="1"/>
  <c r="B53" i="3"/>
  <c r="B53" i="4" s="1"/>
  <c r="A54" i="3"/>
  <c r="A54" i="4" s="1"/>
  <c r="B54" i="3"/>
  <c r="B54" i="4" s="1"/>
  <c r="A55" i="3"/>
  <c r="A55" i="4" s="1"/>
  <c r="B55" i="3"/>
  <c r="B55" i="4" s="1"/>
  <c r="A56" i="3"/>
  <c r="A56" i="4" s="1"/>
  <c r="B56" i="3"/>
  <c r="B56" i="4" s="1"/>
  <c r="A57" i="3"/>
  <c r="A57" i="4" s="1"/>
  <c r="B57" i="3"/>
  <c r="B57" i="4" s="1"/>
  <c r="A58" i="3"/>
  <c r="A58" i="4" s="1"/>
  <c r="B58" i="3"/>
  <c r="B58" i="4" s="1"/>
  <c r="A59" i="3"/>
  <c r="A59" i="4" s="1"/>
  <c r="B59" i="3"/>
  <c r="B59" i="4" s="1"/>
  <c r="A60" i="3"/>
  <c r="A60" i="4" s="1"/>
  <c r="B60" i="3"/>
  <c r="B60" i="4" s="1"/>
  <c r="A61" i="3"/>
  <c r="A61" i="4" s="1"/>
  <c r="B61" i="3"/>
  <c r="B61" i="4" s="1"/>
  <c r="A62" i="3"/>
  <c r="A62" i="4" s="1"/>
  <c r="B62" i="3"/>
  <c r="B62" i="4" s="1"/>
  <c r="A63" i="3"/>
  <c r="A63" i="4" s="1"/>
  <c r="B63" i="3"/>
  <c r="B63" i="4" s="1"/>
  <c r="A64" i="3"/>
  <c r="A64" i="4" s="1"/>
  <c r="B64" i="3"/>
  <c r="B64" i="4" s="1"/>
  <c r="A40" i="3"/>
  <c r="A40" i="4" s="1"/>
  <c r="B40" i="3"/>
  <c r="B40" i="4" s="1"/>
  <c r="A41" i="3"/>
  <c r="A41" i="4" s="1"/>
  <c r="B41" i="3"/>
  <c r="B41" i="4" s="1"/>
  <c r="A42" i="3"/>
  <c r="A42" i="4" s="1"/>
  <c r="B42" i="3"/>
  <c r="B42" i="4" s="1"/>
  <c r="A43" i="3"/>
  <c r="A43" i="4" s="1"/>
  <c r="B43" i="3"/>
  <c r="B43" i="4" s="1"/>
  <c r="A44" i="3"/>
  <c r="A44" i="4" s="1"/>
  <c r="B44" i="3"/>
  <c r="B44" i="4" s="1"/>
  <c r="A45" i="3"/>
  <c r="A45" i="4" s="1"/>
  <c r="B45" i="3"/>
  <c r="B45" i="4" s="1"/>
  <c r="A46" i="3"/>
  <c r="A46" i="4" s="1"/>
  <c r="B46" i="3"/>
  <c r="B46" i="4" s="1"/>
  <c r="A47" i="3"/>
  <c r="A47" i="4" s="1"/>
  <c r="B47" i="3"/>
  <c r="B47" i="4" s="1"/>
  <c r="A48" i="3"/>
  <c r="A48" i="4" s="1"/>
  <c r="B48" i="3"/>
  <c r="B48" i="4" s="1"/>
  <c r="A49" i="3"/>
  <c r="A49" i="4" s="1"/>
  <c r="B49" i="3"/>
  <c r="B49" i="4" s="1"/>
  <c r="A50" i="3"/>
  <c r="A50" i="4" s="1"/>
  <c r="B50" i="3"/>
  <c r="B50" i="4" s="1"/>
  <c r="A51" i="3"/>
  <c r="A51" i="4" s="1"/>
  <c r="B51" i="3"/>
  <c r="B51" i="4" s="1"/>
  <c r="A27" i="3"/>
  <c r="A27" i="4" s="1"/>
  <c r="B27" i="3"/>
  <c r="B27" i="4" s="1"/>
  <c r="A28" i="3"/>
  <c r="A28" i="4" s="1"/>
  <c r="B28" i="3"/>
  <c r="B28" i="4" s="1"/>
  <c r="A29" i="3"/>
  <c r="A29" i="4" s="1"/>
  <c r="B29" i="3"/>
  <c r="B29" i="4" s="1"/>
  <c r="A30" i="3"/>
  <c r="A30" i="4" s="1"/>
  <c r="B30" i="3"/>
  <c r="B30" i="4" s="1"/>
  <c r="A31" i="3"/>
  <c r="A31" i="4" s="1"/>
  <c r="B31" i="3"/>
  <c r="B31" i="4" s="1"/>
  <c r="A32" i="3"/>
  <c r="A32" i="4" s="1"/>
  <c r="B32" i="3"/>
  <c r="B32" i="4" s="1"/>
  <c r="A33" i="3"/>
  <c r="A33" i="4" s="1"/>
  <c r="B33" i="3"/>
  <c r="B33" i="4" s="1"/>
  <c r="A34" i="3"/>
  <c r="A34" i="4" s="1"/>
  <c r="B34" i="3"/>
  <c r="B34" i="4" s="1"/>
  <c r="A35" i="3"/>
  <c r="A35" i="4" s="1"/>
  <c r="B35" i="3"/>
  <c r="B35" i="4" s="1"/>
  <c r="A36" i="3"/>
  <c r="A36" i="4" s="1"/>
  <c r="B36" i="3"/>
  <c r="B36" i="4" s="1"/>
  <c r="A37" i="3"/>
  <c r="A37" i="4" s="1"/>
  <c r="B37" i="3"/>
  <c r="B37" i="4" s="1"/>
  <c r="A38" i="3"/>
  <c r="A38" i="4" s="1"/>
  <c r="B38" i="3"/>
  <c r="B38" i="4" s="1"/>
  <c r="A14" i="3" l="1"/>
  <c r="A14" i="4" s="1"/>
  <c r="E142" i="3" l="1"/>
  <c r="E142" i="4" s="1"/>
  <c r="E141" i="3"/>
  <c r="E141" i="4" s="1"/>
  <c r="E140" i="3"/>
  <c r="E140" i="4" s="1"/>
  <c r="E139" i="3"/>
  <c r="E139" i="4" s="1"/>
  <c r="E138" i="3"/>
  <c r="E138" i="4" s="1"/>
  <c r="E137" i="3"/>
  <c r="E137" i="4" s="1"/>
  <c r="E136" i="3"/>
  <c r="E136" i="4" s="1"/>
  <c r="E135" i="3"/>
  <c r="E135" i="4" s="1"/>
  <c r="E134" i="3"/>
  <c r="E134" i="4" s="1"/>
  <c r="E133" i="3"/>
  <c r="E133" i="4" s="1"/>
  <c r="E132" i="3"/>
  <c r="E132" i="4" s="1"/>
  <c r="E131" i="3"/>
  <c r="E131" i="4" s="1"/>
  <c r="E129" i="3"/>
  <c r="E129" i="4" s="1"/>
  <c r="E128" i="3"/>
  <c r="E128" i="4" s="1"/>
  <c r="E127" i="3"/>
  <c r="E127" i="4" s="1"/>
  <c r="E126" i="3"/>
  <c r="E126" i="4" s="1"/>
  <c r="E125" i="3"/>
  <c r="E125" i="4" s="1"/>
  <c r="E124" i="3"/>
  <c r="E124" i="4" s="1"/>
  <c r="E123" i="3"/>
  <c r="E123" i="4" s="1"/>
  <c r="E122" i="3"/>
  <c r="E122" i="4" s="1"/>
  <c r="E121" i="3"/>
  <c r="E121" i="4" s="1"/>
  <c r="E120" i="3"/>
  <c r="E120" i="4" s="1"/>
  <c r="E119" i="3"/>
  <c r="E119" i="4" s="1"/>
  <c r="E118" i="3"/>
  <c r="E118" i="4" s="1"/>
  <c r="E116" i="3"/>
  <c r="E116" i="4" s="1"/>
  <c r="E115" i="3"/>
  <c r="E115" i="4" s="1"/>
  <c r="E114" i="3"/>
  <c r="E114" i="4" s="1"/>
  <c r="E113" i="3"/>
  <c r="E113" i="4" s="1"/>
  <c r="E112" i="3"/>
  <c r="E112" i="4" s="1"/>
  <c r="E111" i="3"/>
  <c r="E111" i="4" s="1"/>
  <c r="E110" i="3"/>
  <c r="E110" i="4" s="1"/>
  <c r="E109" i="3"/>
  <c r="E109" i="4" s="1"/>
  <c r="E108" i="3"/>
  <c r="E108" i="4" s="1"/>
  <c r="E107" i="3"/>
  <c r="E107" i="4" s="1"/>
  <c r="E106" i="3"/>
  <c r="E106" i="4" s="1"/>
  <c r="E105" i="3"/>
  <c r="E105" i="4" s="1"/>
  <c r="E103" i="3"/>
  <c r="E103" i="4" s="1"/>
  <c r="E102" i="3"/>
  <c r="E102" i="4" s="1"/>
  <c r="E101" i="3"/>
  <c r="E101" i="4" s="1"/>
  <c r="E100" i="3"/>
  <c r="E100" i="4" s="1"/>
  <c r="E99" i="3"/>
  <c r="E99" i="4" s="1"/>
  <c r="E98" i="3"/>
  <c r="E98" i="4" s="1"/>
  <c r="E97" i="3"/>
  <c r="E97" i="4" s="1"/>
  <c r="E96" i="3"/>
  <c r="E96" i="4" s="1"/>
  <c r="E95" i="3"/>
  <c r="E95" i="4" s="1"/>
  <c r="E94" i="3"/>
  <c r="E94" i="4" s="1"/>
  <c r="E93" i="3"/>
  <c r="E93" i="4" s="1"/>
  <c r="E92" i="3"/>
  <c r="E92" i="4" s="1"/>
  <c r="E90" i="3"/>
  <c r="E90" i="4" s="1"/>
  <c r="E89" i="3"/>
  <c r="E89" i="4" s="1"/>
  <c r="E88" i="3"/>
  <c r="E88" i="4" s="1"/>
  <c r="E87" i="3"/>
  <c r="E87" i="4" s="1"/>
  <c r="E86" i="3"/>
  <c r="E86" i="4" s="1"/>
  <c r="E85" i="3"/>
  <c r="E85" i="4" s="1"/>
  <c r="E84" i="3"/>
  <c r="E84" i="4" s="1"/>
  <c r="E83" i="3"/>
  <c r="E83" i="4" s="1"/>
  <c r="E82" i="3"/>
  <c r="E82" i="4" s="1"/>
  <c r="E81" i="3"/>
  <c r="E81" i="4" s="1"/>
  <c r="E80" i="3"/>
  <c r="E80" i="4" s="1"/>
  <c r="E79" i="3"/>
  <c r="E79" i="4" s="1"/>
  <c r="E77" i="3"/>
  <c r="E77" i="4" s="1"/>
  <c r="E76" i="3"/>
  <c r="E76" i="4" s="1"/>
  <c r="E75" i="3"/>
  <c r="E75" i="4" s="1"/>
  <c r="E74" i="3"/>
  <c r="E74" i="4" s="1"/>
  <c r="E73" i="3"/>
  <c r="E73" i="4" s="1"/>
  <c r="E72" i="3"/>
  <c r="E72" i="4" s="1"/>
  <c r="E71" i="3"/>
  <c r="E71" i="4" s="1"/>
  <c r="E70" i="3"/>
  <c r="E70" i="4" s="1"/>
  <c r="E69" i="3"/>
  <c r="E69" i="4" s="1"/>
  <c r="E68" i="3"/>
  <c r="E68" i="4" s="1"/>
  <c r="E67" i="3"/>
  <c r="E67" i="4" s="1"/>
  <c r="E66" i="3"/>
  <c r="E66" i="4" s="1"/>
  <c r="E64" i="3"/>
  <c r="E64" i="4" s="1"/>
  <c r="E63" i="3"/>
  <c r="E63" i="4" s="1"/>
  <c r="E62" i="3"/>
  <c r="E62" i="4" s="1"/>
  <c r="E61" i="3"/>
  <c r="E61" i="4" s="1"/>
  <c r="E60" i="3"/>
  <c r="E60" i="4" s="1"/>
  <c r="E59" i="3"/>
  <c r="E59" i="4" s="1"/>
  <c r="E58" i="3"/>
  <c r="E58" i="4" s="1"/>
  <c r="E57" i="3"/>
  <c r="E57" i="4" s="1"/>
  <c r="E56" i="3"/>
  <c r="E56" i="4" s="1"/>
  <c r="E55" i="3"/>
  <c r="E55" i="4" s="1"/>
  <c r="E54" i="3"/>
  <c r="E54" i="4" s="1"/>
  <c r="E53" i="3"/>
  <c r="E53" i="4" s="1"/>
  <c r="E51" i="3"/>
  <c r="E51" i="4" s="1"/>
  <c r="E50" i="3"/>
  <c r="E50" i="4" s="1"/>
  <c r="E49" i="3"/>
  <c r="E49" i="4" s="1"/>
  <c r="E48" i="3"/>
  <c r="E48" i="4" s="1"/>
  <c r="E47" i="3"/>
  <c r="E47" i="4" s="1"/>
  <c r="E46" i="3"/>
  <c r="E46" i="4" s="1"/>
  <c r="E45" i="3"/>
  <c r="E45" i="4" s="1"/>
  <c r="E44" i="3"/>
  <c r="E44" i="4" s="1"/>
  <c r="E43" i="3"/>
  <c r="E43" i="4" s="1"/>
  <c r="E42" i="3"/>
  <c r="E42" i="4" s="1"/>
  <c r="E41" i="3"/>
  <c r="E41" i="4" s="1"/>
  <c r="E40" i="3"/>
  <c r="E40" i="4" s="1"/>
  <c r="E38" i="3"/>
  <c r="E38" i="4" s="1"/>
  <c r="E37" i="3"/>
  <c r="E37" i="4" s="1"/>
  <c r="E36" i="3"/>
  <c r="E36" i="4" s="1"/>
  <c r="E35" i="3"/>
  <c r="E35" i="4" s="1"/>
  <c r="E34" i="3"/>
  <c r="E34" i="4" s="1"/>
  <c r="E33" i="3"/>
  <c r="E33" i="4" s="1"/>
  <c r="E32" i="3"/>
  <c r="E32" i="4" s="1"/>
  <c r="E31" i="3"/>
  <c r="E31" i="4" s="1"/>
  <c r="E30" i="3"/>
  <c r="E30" i="4" s="1"/>
  <c r="E29" i="3"/>
  <c r="E29" i="4" s="1"/>
  <c r="E28" i="3"/>
  <c r="E28" i="4" s="1"/>
  <c r="E27" i="3"/>
  <c r="E27" i="4" s="1"/>
  <c r="P145" i="3"/>
  <c r="P145" i="4" s="1"/>
  <c r="O145" i="3"/>
  <c r="O145" i="4" s="1"/>
  <c r="N145" i="3"/>
  <c r="N145" i="4" s="1"/>
  <c r="M145" i="3"/>
  <c r="M145" i="4" s="1"/>
  <c r="L145" i="3"/>
  <c r="L145" i="4" s="1"/>
  <c r="K145" i="3"/>
  <c r="K145" i="4" s="1"/>
  <c r="J145" i="3"/>
  <c r="J145" i="4" s="1"/>
  <c r="I145" i="3"/>
  <c r="I145" i="4" s="1"/>
  <c r="H145" i="3"/>
  <c r="H145" i="4" s="1"/>
  <c r="G145" i="3"/>
  <c r="G145" i="4" s="1"/>
  <c r="F145" i="3"/>
  <c r="F145" i="4" s="1"/>
  <c r="E145" i="3"/>
  <c r="E145" i="4" s="1"/>
  <c r="D145" i="3"/>
  <c r="D145" i="4" s="1"/>
  <c r="C145" i="3"/>
  <c r="C145" i="4" s="1"/>
  <c r="B145" i="3"/>
  <c r="B145" i="4" s="1"/>
  <c r="A145" i="3"/>
  <c r="A145" i="4" s="1"/>
  <c r="B14" i="3"/>
  <c r="A15" i="3"/>
  <c r="A15" i="4" s="1"/>
  <c r="B15" i="3"/>
  <c r="A16" i="3"/>
  <c r="A16" i="4" s="1"/>
  <c r="B16" i="3"/>
  <c r="A17" i="3"/>
  <c r="A17" i="4" s="1"/>
  <c r="B17" i="3"/>
  <c r="A18" i="3"/>
  <c r="A18" i="4" s="1"/>
  <c r="B18" i="3"/>
  <c r="A19" i="3"/>
  <c r="A19" i="4" s="1"/>
  <c r="B19" i="3"/>
  <c r="A20" i="3"/>
  <c r="A20" i="4" s="1"/>
  <c r="B20" i="3"/>
  <c r="A21" i="3"/>
  <c r="A21" i="4" s="1"/>
  <c r="B21" i="3"/>
  <c r="A22" i="3"/>
  <c r="A22" i="4" s="1"/>
  <c r="B22" i="3"/>
  <c r="A23" i="3"/>
  <c r="A23" i="4" s="1"/>
  <c r="B23" i="3"/>
  <c r="A24" i="3"/>
  <c r="A24" i="4" s="1"/>
  <c r="B24" i="3"/>
  <c r="A25" i="3"/>
  <c r="A25" i="4" s="1"/>
  <c r="B25" i="3"/>
  <c r="A11" i="3"/>
  <c r="A10" i="3"/>
  <c r="A9" i="3"/>
  <c r="A8" i="3"/>
  <c r="A7" i="3"/>
  <c r="A6" i="3"/>
  <c r="A5" i="3"/>
  <c r="A4" i="3"/>
  <c r="A3" i="3"/>
  <c r="A2" i="3"/>
  <c r="C88" i="3" l="1"/>
  <c r="C88" i="4" s="1"/>
  <c r="A7" i="4"/>
  <c r="C114" i="3"/>
  <c r="C114" i="4" s="1"/>
  <c r="A9" i="4"/>
  <c r="C96" i="3"/>
  <c r="C96" i="4" s="1"/>
  <c r="A8" i="4"/>
  <c r="C25" i="3"/>
  <c r="C25" i="4" s="1"/>
  <c r="A2" i="4"/>
  <c r="C126" i="3"/>
  <c r="C126" i="4" s="1"/>
  <c r="A10" i="4"/>
  <c r="C140" i="3"/>
  <c r="C140" i="4" s="1"/>
  <c r="A11" i="4"/>
  <c r="C48" i="3"/>
  <c r="C48" i="4" s="1"/>
  <c r="A4" i="4"/>
  <c r="C38" i="3"/>
  <c r="C38" i="4" s="1"/>
  <c r="A3" i="4"/>
  <c r="C62" i="3"/>
  <c r="C62" i="4" s="1"/>
  <c r="A5" i="4"/>
  <c r="C75" i="3"/>
  <c r="C75" i="4" s="1"/>
  <c r="A6" i="4"/>
  <c r="E24" i="3"/>
  <c r="E24" i="4" s="1"/>
  <c r="B25" i="4"/>
  <c r="E25" i="3"/>
  <c r="E25" i="4" s="1"/>
  <c r="B24" i="4"/>
  <c r="E22" i="3"/>
  <c r="E22" i="4" s="1"/>
  <c r="B23" i="4"/>
  <c r="E23" i="3"/>
  <c r="E23" i="4" s="1"/>
  <c r="B22" i="4"/>
  <c r="E20" i="3"/>
  <c r="E20" i="4" s="1"/>
  <c r="B21" i="4"/>
  <c r="E21" i="3"/>
  <c r="E21" i="4" s="1"/>
  <c r="B20" i="4"/>
  <c r="E18" i="3"/>
  <c r="E18" i="4" s="1"/>
  <c r="B19" i="4"/>
  <c r="E19" i="3"/>
  <c r="E19" i="4" s="1"/>
  <c r="B18" i="4"/>
  <c r="E16" i="3"/>
  <c r="E16" i="4" s="1"/>
  <c r="B17" i="4"/>
  <c r="E17" i="3"/>
  <c r="E17" i="4" s="1"/>
  <c r="B16" i="4"/>
  <c r="E14" i="3"/>
  <c r="E14" i="4" s="1"/>
  <c r="B15" i="4"/>
  <c r="E15" i="3"/>
  <c r="E15" i="4" s="1"/>
  <c r="B14" i="4"/>
  <c r="C14" i="3"/>
  <c r="C14" i="4" s="1"/>
  <c r="C111" i="3"/>
  <c r="C111" i="4" s="1"/>
  <c r="C15" i="3"/>
  <c r="C15" i="4" s="1"/>
  <c r="C115" i="3"/>
  <c r="C115" i="4" s="1"/>
  <c r="C16" i="3"/>
  <c r="C16" i="4" s="1"/>
  <c r="C19" i="3"/>
  <c r="C19" i="4" s="1"/>
  <c r="C20" i="3"/>
  <c r="C20" i="4" s="1"/>
  <c r="C22" i="3"/>
  <c r="C22" i="4" s="1"/>
  <c r="C24" i="3"/>
  <c r="C24" i="4" s="1"/>
  <c r="C107" i="3"/>
  <c r="C107" i="4" s="1"/>
  <c r="C133" i="3"/>
  <c r="C133" i="4" s="1"/>
  <c r="C137" i="3"/>
  <c r="C137" i="4" s="1"/>
  <c r="C141" i="3"/>
  <c r="C141" i="4" s="1"/>
  <c r="C134" i="3"/>
  <c r="C134" i="4" s="1"/>
  <c r="C138" i="3"/>
  <c r="C138" i="4" s="1"/>
  <c r="C142" i="3"/>
  <c r="C142" i="4" s="1"/>
  <c r="C131" i="3"/>
  <c r="C131" i="4" s="1"/>
  <c r="C135" i="3"/>
  <c r="C135" i="4" s="1"/>
  <c r="C139" i="3"/>
  <c r="C139" i="4" s="1"/>
  <c r="C132" i="3"/>
  <c r="C132" i="4" s="1"/>
  <c r="C136" i="3"/>
  <c r="C136" i="4" s="1"/>
  <c r="C119" i="3"/>
  <c r="C119" i="4" s="1"/>
  <c r="C123" i="3"/>
  <c r="C123" i="4" s="1"/>
  <c r="C127" i="3"/>
  <c r="C127" i="4" s="1"/>
  <c r="C120" i="3"/>
  <c r="C120" i="4" s="1"/>
  <c r="C124" i="3"/>
  <c r="C124" i="4" s="1"/>
  <c r="C128" i="3"/>
  <c r="C128" i="4" s="1"/>
  <c r="C121" i="3"/>
  <c r="C121" i="4" s="1"/>
  <c r="C125" i="3"/>
  <c r="C125" i="4" s="1"/>
  <c r="C129" i="3"/>
  <c r="C129" i="4" s="1"/>
  <c r="C122" i="3"/>
  <c r="C122" i="4" s="1"/>
  <c r="C118" i="3"/>
  <c r="C118" i="4" s="1"/>
  <c r="C108" i="3"/>
  <c r="C108" i="4" s="1"/>
  <c r="C112" i="3"/>
  <c r="C112" i="4" s="1"/>
  <c r="C116" i="3"/>
  <c r="C116" i="4" s="1"/>
  <c r="C105" i="3"/>
  <c r="C105" i="4" s="1"/>
  <c r="C109" i="3"/>
  <c r="C109" i="4" s="1"/>
  <c r="C113" i="3"/>
  <c r="C113" i="4" s="1"/>
  <c r="C106" i="3"/>
  <c r="C106" i="4" s="1"/>
  <c r="C110" i="3"/>
  <c r="C110" i="4" s="1"/>
  <c r="C97" i="3"/>
  <c r="C97" i="4" s="1"/>
  <c r="C94" i="3"/>
  <c r="C94" i="4" s="1"/>
  <c r="C98" i="3"/>
  <c r="C98" i="4" s="1"/>
  <c r="C102" i="3"/>
  <c r="C102" i="4" s="1"/>
  <c r="C92" i="3"/>
  <c r="C92" i="4" s="1"/>
  <c r="C100" i="3"/>
  <c r="C100" i="4" s="1"/>
  <c r="C93" i="3"/>
  <c r="C93" i="4" s="1"/>
  <c r="C101" i="3"/>
  <c r="C101" i="4" s="1"/>
  <c r="C103" i="3"/>
  <c r="C103" i="4" s="1"/>
  <c r="C95" i="3"/>
  <c r="C95" i="4" s="1"/>
  <c r="C99" i="3"/>
  <c r="C99" i="4" s="1"/>
  <c r="C79" i="3"/>
  <c r="C79" i="4" s="1"/>
  <c r="C83" i="3"/>
  <c r="C83" i="4" s="1"/>
  <c r="C81" i="3"/>
  <c r="C81" i="4" s="1"/>
  <c r="C85" i="3"/>
  <c r="C85" i="4" s="1"/>
  <c r="C89" i="3"/>
  <c r="C89" i="4" s="1"/>
  <c r="C82" i="3"/>
  <c r="C82" i="4" s="1"/>
  <c r="C86" i="3"/>
  <c r="C86" i="4" s="1"/>
  <c r="C90" i="3"/>
  <c r="C90" i="4" s="1"/>
  <c r="C87" i="3"/>
  <c r="C87" i="4" s="1"/>
  <c r="C80" i="3"/>
  <c r="C80" i="4" s="1"/>
  <c r="C84" i="3"/>
  <c r="C84" i="4" s="1"/>
  <c r="C56" i="3"/>
  <c r="C56" i="4" s="1"/>
  <c r="C60" i="3"/>
  <c r="C60" i="4" s="1"/>
  <c r="C64" i="3"/>
  <c r="C64" i="4" s="1"/>
  <c r="C55" i="3"/>
  <c r="C55" i="4" s="1"/>
  <c r="C59" i="3"/>
  <c r="C59" i="4" s="1"/>
  <c r="C63" i="3"/>
  <c r="C63" i="4" s="1"/>
  <c r="C53" i="3"/>
  <c r="C53" i="4" s="1"/>
  <c r="C57" i="3"/>
  <c r="C57" i="4" s="1"/>
  <c r="C61" i="3"/>
  <c r="C61" i="4" s="1"/>
  <c r="C54" i="3"/>
  <c r="C54" i="4" s="1"/>
  <c r="C58" i="3"/>
  <c r="C58" i="4" s="1"/>
  <c r="C46" i="3"/>
  <c r="C46" i="4" s="1"/>
  <c r="C43" i="3"/>
  <c r="C43" i="4" s="1"/>
  <c r="C47" i="3"/>
  <c r="C47" i="4" s="1"/>
  <c r="C51" i="3"/>
  <c r="C51" i="4" s="1"/>
  <c r="C41" i="3"/>
  <c r="C41" i="4" s="1"/>
  <c r="C45" i="3"/>
  <c r="C45" i="4" s="1"/>
  <c r="C49" i="3"/>
  <c r="C49" i="4" s="1"/>
  <c r="C42" i="3"/>
  <c r="C42" i="4" s="1"/>
  <c r="C50" i="3"/>
  <c r="C50" i="4" s="1"/>
  <c r="C40" i="3"/>
  <c r="C40" i="4" s="1"/>
  <c r="C44" i="3"/>
  <c r="C44" i="4" s="1"/>
  <c r="C30" i="3"/>
  <c r="C30" i="4" s="1"/>
  <c r="C29" i="3"/>
  <c r="C29" i="4" s="1"/>
  <c r="C36" i="3"/>
  <c r="C36" i="4" s="1"/>
  <c r="C32" i="3"/>
  <c r="C32" i="4" s="1"/>
  <c r="C28" i="3"/>
  <c r="C28" i="4" s="1"/>
  <c r="C34" i="3"/>
  <c r="C34" i="4" s="1"/>
  <c r="C37" i="3"/>
  <c r="C37" i="4" s="1"/>
  <c r="C33" i="3"/>
  <c r="C33" i="4" s="1"/>
  <c r="C27" i="3"/>
  <c r="C27" i="4" s="1"/>
  <c r="C35" i="3"/>
  <c r="C35" i="4" s="1"/>
  <c r="C31" i="3"/>
  <c r="C31" i="4" s="1"/>
  <c r="C68" i="3"/>
  <c r="C68" i="4" s="1"/>
  <c r="C72" i="3"/>
  <c r="C72" i="4" s="1"/>
  <c r="C76" i="3"/>
  <c r="C76" i="4" s="1"/>
  <c r="C69" i="3"/>
  <c r="C69" i="4" s="1"/>
  <c r="C73" i="3"/>
  <c r="C73" i="4" s="1"/>
  <c r="C77" i="3"/>
  <c r="C77" i="4" s="1"/>
  <c r="C66" i="3"/>
  <c r="C66" i="4" s="1"/>
  <c r="C70" i="3"/>
  <c r="C70" i="4" s="1"/>
  <c r="C74" i="3"/>
  <c r="C74" i="4" s="1"/>
  <c r="C67" i="3"/>
  <c r="C67" i="4" s="1"/>
  <c r="C71" i="3"/>
  <c r="C71" i="4" s="1"/>
  <c r="C18" i="3"/>
  <c r="C18" i="4" s="1"/>
  <c r="C23" i="3"/>
  <c r="C23" i="4" s="1"/>
  <c r="C17" i="3"/>
  <c r="C17" i="4" s="1"/>
  <c r="C21" i="3"/>
  <c r="C21" i="4" s="1"/>
  <c r="M142" i="1"/>
  <c r="M141" i="1"/>
  <c r="M140" i="1"/>
  <c r="M139" i="1"/>
  <c r="M138" i="1"/>
  <c r="M137" i="1"/>
  <c r="M136" i="1"/>
  <c r="M135" i="1"/>
  <c r="M134" i="1"/>
  <c r="M133" i="1"/>
  <c r="M132" i="1"/>
  <c r="M130" i="1"/>
  <c r="M129" i="1"/>
  <c r="M128" i="1"/>
  <c r="M127" i="1"/>
  <c r="M126" i="1"/>
  <c r="M125" i="1"/>
  <c r="M124" i="1"/>
  <c r="M123" i="1"/>
  <c r="M122" i="1"/>
  <c r="M121" i="1"/>
  <c r="M120" i="1"/>
  <c r="M119" i="1"/>
  <c r="M118" i="1"/>
  <c r="M116" i="1"/>
  <c r="M115" i="1"/>
  <c r="M114" i="1"/>
  <c r="M113" i="1"/>
  <c r="M112" i="1"/>
  <c r="M111" i="1"/>
  <c r="M110" i="1"/>
  <c r="M109" i="1"/>
  <c r="M108" i="1"/>
  <c r="M107" i="1"/>
  <c r="M106" i="1"/>
  <c r="M105" i="1"/>
  <c r="M103" i="1"/>
  <c r="M102" i="1"/>
  <c r="M101" i="1"/>
  <c r="M100" i="1"/>
  <c r="M99" i="1"/>
  <c r="M98" i="1"/>
  <c r="M97" i="1"/>
  <c r="M96" i="1"/>
  <c r="M95" i="1"/>
  <c r="M94" i="1"/>
  <c r="M93" i="1"/>
  <c r="M92" i="1"/>
  <c r="M90" i="1"/>
  <c r="M89" i="1"/>
  <c r="M88" i="1"/>
  <c r="M87" i="1"/>
  <c r="M86" i="1"/>
  <c r="M85" i="1"/>
  <c r="M84" i="1"/>
  <c r="M83" i="1"/>
  <c r="M82" i="1"/>
  <c r="M81" i="1"/>
  <c r="M80" i="1"/>
  <c r="M79" i="1"/>
  <c r="M77" i="1"/>
  <c r="M76" i="1"/>
  <c r="M75" i="1"/>
  <c r="M74" i="1"/>
  <c r="M73" i="1"/>
  <c r="M72" i="1"/>
  <c r="M71" i="1"/>
  <c r="M70" i="1"/>
  <c r="M69" i="1"/>
  <c r="M68" i="1"/>
  <c r="M67" i="1"/>
  <c r="M66" i="1"/>
  <c r="M64" i="1"/>
  <c r="M63" i="1"/>
  <c r="M62" i="1"/>
  <c r="M61" i="1"/>
  <c r="M60" i="1"/>
  <c r="M59" i="1"/>
  <c r="M58" i="1"/>
  <c r="M57" i="1"/>
  <c r="M56" i="1"/>
  <c r="M55" i="1"/>
  <c r="M54" i="1"/>
  <c r="M53" i="1"/>
  <c r="M51" i="1"/>
  <c r="M50" i="1"/>
  <c r="M49" i="1"/>
  <c r="M48" i="1"/>
  <c r="M47" i="1"/>
  <c r="M46" i="1"/>
  <c r="M45" i="1"/>
  <c r="M44" i="1"/>
  <c r="M43" i="1"/>
  <c r="M42" i="1"/>
  <c r="M41" i="1"/>
  <c r="M40" i="1"/>
  <c r="M38" i="1"/>
  <c r="M37" i="1"/>
  <c r="M36" i="1"/>
  <c r="M35" i="1"/>
  <c r="M34" i="1"/>
  <c r="M33" i="1"/>
  <c r="M32" i="1"/>
  <c r="M31" i="1"/>
  <c r="M30" i="1"/>
  <c r="M29" i="1"/>
  <c r="M28" i="1"/>
  <c r="M27" i="1"/>
  <c r="M25" i="1"/>
  <c r="M24" i="1"/>
  <c r="M23" i="1"/>
  <c r="M22" i="1"/>
  <c r="M21" i="1"/>
  <c r="M20" i="1"/>
  <c r="M19" i="1"/>
  <c r="M18" i="1"/>
  <c r="M17" i="1"/>
  <c r="M16" i="1"/>
  <c r="M15" i="1"/>
  <c r="M14" i="1"/>
  <c r="K142" i="1"/>
  <c r="K141" i="1"/>
  <c r="K140" i="1"/>
  <c r="K139" i="1"/>
  <c r="K138" i="1"/>
  <c r="K137" i="1"/>
  <c r="K136" i="1"/>
  <c r="K135" i="1"/>
  <c r="K134" i="1"/>
  <c r="K133" i="1"/>
  <c r="K132" i="1"/>
  <c r="K131" i="1"/>
  <c r="K129" i="1"/>
  <c r="K128" i="1"/>
  <c r="K127" i="1"/>
  <c r="K126" i="1"/>
  <c r="K125" i="1"/>
  <c r="K124" i="1"/>
  <c r="K123" i="1"/>
  <c r="K122" i="1"/>
  <c r="K121" i="1"/>
  <c r="K120" i="1"/>
  <c r="K119" i="1"/>
  <c r="K118" i="1"/>
  <c r="K116" i="1"/>
  <c r="K115" i="1"/>
  <c r="K114" i="1"/>
  <c r="K113" i="1"/>
  <c r="K112" i="1"/>
  <c r="K111" i="1"/>
  <c r="K110" i="1"/>
  <c r="K109" i="1"/>
  <c r="K108" i="1"/>
  <c r="K107" i="1"/>
  <c r="K106" i="1"/>
  <c r="K105" i="1"/>
  <c r="K103" i="1"/>
  <c r="K102" i="1"/>
  <c r="K101" i="1"/>
  <c r="K100" i="1"/>
  <c r="K99" i="1"/>
  <c r="K98" i="1"/>
  <c r="K97" i="1"/>
  <c r="K96" i="1"/>
  <c r="K95" i="1"/>
  <c r="K94" i="1"/>
  <c r="K93" i="1"/>
  <c r="K92" i="1"/>
  <c r="K90" i="1"/>
  <c r="K89" i="1"/>
  <c r="K88" i="1"/>
  <c r="K87" i="1"/>
  <c r="K86" i="1"/>
  <c r="K85" i="1"/>
  <c r="K84" i="1"/>
  <c r="K83" i="1"/>
  <c r="K82" i="1"/>
  <c r="K81" i="1"/>
  <c r="K80" i="1"/>
  <c r="K79" i="1"/>
  <c r="K77" i="1"/>
  <c r="K76" i="1"/>
  <c r="K75" i="1"/>
  <c r="K74" i="1"/>
  <c r="K73" i="1"/>
  <c r="K72" i="1"/>
  <c r="K71" i="1"/>
  <c r="K70" i="1"/>
  <c r="K69" i="1"/>
  <c r="K68" i="1"/>
  <c r="K67" i="1"/>
  <c r="K66" i="1"/>
  <c r="K64" i="1"/>
  <c r="K63" i="1"/>
  <c r="K62" i="1"/>
  <c r="K61" i="1"/>
  <c r="K60" i="1"/>
  <c r="K59" i="1"/>
  <c r="K58" i="1"/>
  <c r="K57" i="1"/>
  <c r="K56" i="1"/>
  <c r="K55" i="1"/>
  <c r="K54" i="1"/>
  <c r="K53" i="1"/>
  <c r="K51" i="1"/>
  <c r="K50" i="1"/>
  <c r="K49" i="1"/>
  <c r="K48" i="1"/>
  <c r="K47" i="1"/>
  <c r="K46" i="1"/>
  <c r="K45" i="1"/>
  <c r="K44" i="1"/>
  <c r="K43" i="1"/>
  <c r="K42" i="1"/>
  <c r="K41" i="1"/>
  <c r="K40" i="1"/>
  <c r="K38" i="1"/>
  <c r="K37" i="1"/>
  <c r="K36" i="1"/>
  <c r="K35" i="1"/>
  <c r="K34" i="1"/>
  <c r="K33" i="1"/>
  <c r="K32" i="1"/>
  <c r="K31" i="1"/>
  <c r="K30" i="1"/>
  <c r="K29" i="1"/>
  <c r="K28" i="1"/>
  <c r="K27" i="1"/>
  <c r="K25" i="1"/>
  <c r="K24" i="1"/>
  <c r="K23" i="1"/>
  <c r="K22" i="1"/>
  <c r="K21" i="1"/>
  <c r="K20" i="1"/>
  <c r="K19" i="1"/>
  <c r="K18" i="1"/>
  <c r="K17" i="1"/>
  <c r="K16" i="1"/>
  <c r="K15" i="1"/>
  <c r="K14" i="1"/>
  <c r="Y133" i="1" l="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T15" i="1"/>
  <c r="T16" i="1"/>
  <c r="T17" i="1"/>
  <c r="T18" i="1"/>
  <c r="T19" i="1"/>
  <c r="T20" i="1"/>
  <c r="T21" i="1"/>
  <c r="T22" i="1"/>
  <c r="T23" i="1"/>
  <c r="T14" i="1"/>
  <c r="U22" i="1" l="1"/>
  <c r="U18" i="1"/>
  <c r="U21" i="1"/>
  <c r="U17" i="1"/>
  <c r="U14" i="1"/>
  <c r="U23" i="1"/>
  <c r="U19" i="1"/>
  <c r="U15" i="1"/>
  <c r="U16" i="1"/>
  <c r="U20" i="1"/>
  <c r="Q142" i="1"/>
  <c r="Q141" i="1"/>
  <c r="Q140" i="1"/>
  <c r="Q139" i="1"/>
  <c r="Q138" i="1"/>
  <c r="Q137" i="1"/>
  <c r="Q136" i="1"/>
  <c r="Q135" i="1"/>
  <c r="Q134" i="1"/>
  <c r="Q133" i="1"/>
  <c r="Q132" i="1"/>
  <c r="Q131" i="1"/>
  <c r="Q129" i="1"/>
  <c r="Q128" i="1"/>
  <c r="Q127" i="1"/>
  <c r="Q126" i="1"/>
  <c r="Q125" i="1"/>
  <c r="Q124" i="1"/>
  <c r="Q123" i="1"/>
  <c r="Q122" i="1"/>
  <c r="Q121" i="1"/>
  <c r="Q120" i="1"/>
  <c r="Q119" i="1"/>
  <c r="Q118" i="1"/>
  <c r="Q116" i="1"/>
  <c r="Q115" i="1"/>
  <c r="Q114" i="1"/>
  <c r="Q113" i="1"/>
  <c r="Q112" i="1"/>
  <c r="Q111" i="1"/>
  <c r="Q110" i="1"/>
  <c r="Q109" i="1"/>
  <c r="Q108" i="1"/>
  <c r="Q107" i="1"/>
  <c r="Q106" i="1"/>
  <c r="Q105" i="1"/>
  <c r="Q103" i="1"/>
  <c r="Q102" i="1"/>
  <c r="Q101" i="1"/>
  <c r="Q100" i="1"/>
  <c r="Q99" i="1"/>
  <c r="Q98" i="1"/>
  <c r="Q97" i="1"/>
  <c r="Q96" i="1"/>
  <c r="Q95" i="1"/>
  <c r="Q94" i="1"/>
  <c r="Q93" i="1"/>
  <c r="Q92" i="1"/>
  <c r="Q90" i="1"/>
  <c r="Q89" i="1"/>
  <c r="Q88" i="1"/>
  <c r="Q87" i="1"/>
  <c r="Q86" i="1"/>
  <c r="Q85" i="1"/>
  <c r="Q84" i="1"/>
  <c r="Q83" i="1"/>
  <c r="Q82" i="1"/>
  <c r="Q81" i="1"/>
  <c r="Q80" i="1"/>
  <c r="Q79" i="1"/>
  <c r="Q77" i="1"/>
  <c r="Q76" i="1"/>
  <c r="Q75" i="1"/>
  <c r="Q74" i="1"/>
  <c r="Q73" i="1"/>
  <c r="Q72" i="1"/>
  <c r="Q71" i="1"/>
  <c r="Q70" i="1"/>
  <c r="Q69" i="1"/>
  <c r="Q68" i="1"/>
  <c r="Q67" i="1"/>
  <c r="Q66" i="1"/>
  <c r="Q64" i="1"/>
  <c r="Q63" i="1"/>
  <c r="Q62" i="1"/>
  <c r="Q61" i="1"/>
  <c r="Q60" i="1"/>
  <c r="Q59" i="1"/>
  <c r="Q58" i="1"/>
  <c r="Q57" i="1"/>
  <c r="Q56" i="1"/>
  <c r="Q55" i="1"/>
  <c r="Q54" i="1"/>
  <c r="Q53" i="1"/>
  <c r="Q51" i="1"/>
  <c r="Q50" i="1"/>
  <c r="Q49" i="1"/>
  <c r="Q48" i="1"/>
  <c r="Q47" i="1"/>
  <c r="Q46" i="1"/>
  <c r="Q45" i="1"/>
  <c r="Q44" i="1"/>
  <c r="Q43" i="1"/>
  <c r="Q42" i="1"/>
  <c r="Q41" i="1"/>
  <c r="Q40" i="1"/>
  <c r="Q38" i="1"/>
  <c r="Q37" i="1"/>
  <c r="Q36" i="1"/>
  <c r="Q35" i="1"/>
  <c r="Q34" i="1"/>
  <c r="Q33" i="1"/>
  <c r="Q32" i="1"/>
  <c r="Q31" i="1"/>
  <c r="Q30" i="1"/>
  <c r="Q29" i="1"/>
  <c r="Q28" i="1"/>
  <c r="Q27" i="1"/>
  <c r="Q15" i="1"/>
  <c r="Q16" i="1"/>
  <c r="Q17" i="1"/>
  <c r="Q18" i="1"/>
  <c r="Q19" i="1"/>
  <c r="Q20" i="1"/>
  <c r="Q21" i="1"/>
  <c r="Q22" i="1"/>
  <c r="Q23" i="1"/>
  <c r="Q24" i="1"/>
  <c r="Q25" i="1"/>
  <c r="Q14" i="1"/>
  <c r="R133" i="1" l="1"/>
  <c r="H133" i="1" s="1"/>
  <c r="I133" i="1" s="1"/>
  <c r="T34" i="2" s="1"/>
  <c r="D133" i="3" s="1"/>
  <c r="D133" i="4" s="1"/>
  <c r="R141" i="1"/>
  <c r="H141" i="1" s="1"/>
  <c r="I141" i="1" s="1"/>
  <c r="T42" i="2" s="1"/>
  <c r="D141" i="3" s="1"/>
  <c r="D141" i="4" s="1"/>
  <c r="R137" i="1"/>
  <c r="H137" i="1" s="1"/>
  <c r="I137" i="1" s="1"/>
  <c r="T38" i="2" s="1"/>
  <c r="D137" i="3" s="1"/>
  <c r="D137" i="4" s="1"/>
  <c r="R134" i="1"/>
  <c r="H134" i="1" s="1"/>
  <c r="I134" i="1" s="1"/>
  <c r="T35" i="2" s="1"/>
  <c r="D134" i="3" s="1"/>
  <c r="D134" i="4" s="1"/>
  <c r="R135" i="1"/>
  <c r="H135" i="1" s="1"/>
  <c r="I135" i="1" s="1"/>
  <c r="T36" i="2" s="1"/>
  <c r="D135" i="3" s="1"/>
  <c r="D135" i="4" s="1"/>
  <c r="R139" i="1"/>
  <c r="H139" i="1" s="1"/>
  <c r="I139" i="1" s="1"/>
  <c r="T40" i="2" s="1"/>
  <c r="D139" i="3" s="1"/>
  <c r="D139" i="4" s="1"/>
  <c r="R132" i="1"/>
  <c r="H132" i="1" s="1"/>
  <c r="I132" i="1" s="1"/>
  <c r="T33" i="2" s="1"/>
  <c r="D132" i="3" s="1"/>
  <c r="D132" i="4" s="1"/>
  <c r="R136" i="1"/>
  <c r="H136" i="1" s="1"/>
  <c r="I136" i="1" s="1"/>
  <c r="T37" i="2" s="1"/>
  <c r="D136" i="3" s="1"/>
  <c r="D136" i="4" s="1"/>
  <c r="R140" i="1"/>
  <c r="H140" i="1" s="1"/>
  <c r="I140" i="1" s="1"/>
  <c r="T41" i="2" s="1"/>
  <c r="D140" i="3" s="1"/>
  <c r="D140" i="4" s="1"/>
  <c r="R138" i="1"/>
  <c r="H138" i="1" s="1"/>
  <c r="I138" i="1" s="1"/>
  <c r="T39" i="2" s="1"/>
  <c r="D138" i="3" s="1"/>
  <c r="D138" i="4" s="1"/>
  <c r="R142" i="1"/>
  <c r="H142" i="1" s="1"/>
  <c r="I142" i="1" s="1"/>
  <c r="T43" i="2" s="1"/>
  <c r="D142" i="3" s="1"/>
  <c r="D142" i="4" s="1"/>
  <c r="R118" i="1"/>
  <c r="H118" i="1" s="1"/>
  <c r="I118" i="1" s="1"/>
  <c r="P32" i="2" s="1"/>
  <c r="D118" i="3" s="1"/>
  <c r="D118" i="4" s="1"/>
  <c r="R131" i="1"/>
  <c r="H131" i="1" s="1"/>
  <c r="I131" i="1" s="1"/>
  <c r="T32" i="2" s="1"/>
  <c r="D131" i="3" s="1"/>
  <c r="D131" i="4" s="1"/>
  <c r="R126" i="1"/>
  <c r="H126" i="1" s="1"/>
  <c r="I126" i="1" s="1"/>
  <c r="P40" i="2" s="1"/>
  <c r="D126" i="3" s="1"/>
  <c r="D126" i="4" s="1"/>
  <c r="R119" i="1"/>
  <c r="H119" i="1" s="1"/>
  <c r="I119" i="1" s="1"/>
  <c r="P33" i="2" s="1"/>
  <c r="D119" i="3" s="1"/>
  <c r="D119" i="4" s="1"/>
  <c r="R127" i="1"/>
  <c r="H127" i="1" s="1"/>
  <c r="I127" i="1" s="1"/>
  <c r="P41" i="2" s="1"/>
  <c r="D127" i="3" s="1"/>
  <c r="D127" i="4" s="1"/>
  <c r="R120" i="1"/>
  <c r="H120" i="1" s="1"/>
  <c r="I120" i="1" s="1"/>
  <c r="P34" i="2" s="1"/>
  <c r="D120" i="3" s="1"/>
  <c r="D120" i="4" s="1"/>
  <c r="R124" i="1"/>
  <c r="H124" i="1" s="1"/>
  <c r="I124" i="1" s="1"/>
  <c r="P38" i="2" s="1"/>
  <c r="D124" i="3" s="1"/>
  <c r="D124" i="4" s="1"/>
  <c r="R128" i="1"/>
  <c r="H128" i="1" s="1"/>
  <c r="I128" i="1" s="1"/>
  <c r="P42" i="2" s="1"/>
  <c r="D128" i="3" s="1"/>
  <c r="D128" i="4" s="1"/>
  <c r="R122" i="1"/>
  <c r="H122" i="1" s="1"/>
  <c r="I122" i="1" s="1"/>
  <c r="P36" i="2" s="1"/>
  <c r="D122" i="3" s="1"/>
  <c r="D122" i="4" s="1"/>
  <c r="R123" i="1"/>
  <c r="H123" i="1" s="1"/>
  <c r="I123" i="1" s="1"/>
  <c r="P37" i="2" s="1"/>
  <c r="D123" i="3" s="1"/>
  <c r="D123" i="4" s="1"/>
  <c r="R121" i="1"/>
  <c r="H121" i="1" s="1"/>
  <c r="I121" i="1" s="1"/>
  <c r="P35" i="2" s="1"/>
  <c r="D121" i="3" s="1"/>
  <c r="D121" i="4" s="1"/>
  <c r="R125" i="1"/>
  <c r="H125" i="1" s="1"/>
  <c r="I125" i="1" s="1"/>
  <c r="P39" i="2" s="1"/>
  <c r="D125" i="3" s="1"/>
  <c r="D125" i="4" s="1"/>
  <c r="R129" i="1"/>
  <c r="H129" i="1" s="1"/>
  <c r="I129" i="1" s="1"/>
  <c r="P43" i="2" s="1"/>
  <c r="D129" i="3" s="1"/>
  <c r="D129" i="4" s="1"/>
  <c r="R107" i="1"/>
  <c r="H107" i="1" s="1"/>
  <c r="I107" i="1" s="1"/>
  <c r="L34" i="2" s="1"/>
  <c r="D107" i="3" s="1"/>
  <c r="D107" i="4" s="1"/>
  <c r="R111" i="1"/>
  <c r="H111" i="1" s="1"/>
  <c r="I111" i="1" s="1"/>
  <c r="L38" i="2" s="1"/>
  <c r="D111" i="3" s="1"/>
  <c r="D111" i="4" s="1"/>
  <c r="R115" i="1"/>
  <c r="H115" i="1" s="1"/>
  <c r="I115" i="1" s="1"/>
  <c r="L42" i="2" s="1"/>
  <c r="D115" i="3" s="1"/>
  <c r="D115" i="4" s="1"/>
  <c r="R109" i="1"/>
  <c r="H109" i="1" s="1"/>
  <c r="I109" i="1" s="1"/>
  <c r="L36" i="2" s="1"/>
  <c r="D109" i="3" s="1"/>
  <c r="D109" i="4" s="1"/>
  <c r="R113" i="1"/>
  <c r="H113" i="1" s="1"/>
  <c r="I113" i="1" s="1"/>
  <c r="L40" i="2" s="1"/>
  <c r="D113" i="3" s="1"/>
  <c r="D113" i="4" s="1"/>
  <c r="R106" i="1"/>
  <c r="H106" i="1" s="1"/>
  <c r="I106" i="1" s="1"/>
  <c r="L33" i="2" s="1"/>
  <c r="D106" i="3" s="1"/>
  <c r="D106" i="4" s="1"/>
  <c r="R110" i="1"/>
  <c r="H110" i="1" s="1"/>
  <c r="I110" i="1" s="1"/>
  <c r="L37" i="2" s="1"/>
  <c r="D110" i="3" s="1"/>
  <c r="D110" i="4" s="1"/>
  <c r="R114" i="1"/>
  <c r="H114" i="1" s="1"/>
  <c r="I114" i="1" s="1"/>
  <c r="L41" i="2" s="1"/>
  <c r="D114" i="3" s="1"/>
  <c r="D114" i="4" s="1"/>
  <c r="R108" i="1"/>
  <c r="H108" i="1" s="1"/>
  <c r="I108" i="1" s="1"/>
  <c r="L35" i="2" s="1"/>
  <c r="D108" i="3" s="1"/>
  <c r="D108" i="4" s="1"/>
  <c r="R112" i="1"/>
  <c r="H112" i="1" s="1"/>
  <c r="I112" i="1" s="1"/>
  <c r="L39" i="2" s="1"/>
  <c r="D112" i="3" s="1"/>
  <c r="D112" i="4" s="1"/>
  <c r="R116" i="1"/>
  <c r="H116" i="1" s="1"/>
  <c r="I116" i="1" s="1"/>
  <c r="L43" i="2" s="1"/>
  <c r="D116" i="3" s="1"/>
  <c r="D116" i="4" s="1"/>
  <c r="R105" i="1"/>
  <c r="H105" i="1" s="1"/>
  <c r="I105" i="1" s="1"/>
  <c r="L32" i="2" s="1"/>
  <c r="D105" i="3" s="1"/>
  <c r="D105" i="4" s="1"/>
  <c r="R94" i="1"/>
  <c r="H94" i="1" s="1"/>
  <c r="I94" i="1" s="1"/>
  <c r="H34" i="2" s="1"/>
  <c r="D94" i="3" s="1"/>
  <c r="D94" i="4" s="1"/>
  <c r="R95" i="1"/>
  <c r="H95" i="1" s="1"/>
  <c r="I95" i="1" s="1"/>
  <c r="H35" i="2" s="1"/>
  <c r="D95" i="3" s="1"/>
  <c r="D95" i="4" s="1"/>
  <c r="R100" i="1"/>
  <c r="H100" i="1" s="1"/>
  <c r="I100" i="1" s="1"/>
  <c r="H40" i="2" s="1"/>
  <c r="D100" i="3" s="1"/>
  <c r="D100" i="4" s="1"/>
  <c r="R99" i="1"/>
  <c r="H99" i="1" s="1"/>
  <c r="I99" i="1" s="1"/>
  <c r="H39" i="2" s="1"/>
  <c r="D99" i="3" s="1"/>
  <c r="D99" i="4" s="1"/>
  <c r="R96" i="1"/>
  <c r="H96" i="1" s="1"/>
  <c r="I96" i="1" s="1"/>
  <c r="H36" i="2" s="1"/>
  <c r="D96" i="3" s="1"/>
  <c r="D96" i="4" s="1"/>
  <c r="R93" i="1"/>
  <c r="H93" i="1" s="1"/>
  <c r="I93" i="1" s="1"/>
  <c r="H33" i="2" s="1"/>
  <c r="D93" i="3" s="1"/>
  <c r="D93" i="4" s="1"/>
  <c r="R97" i="1"/>
  <c r="H97" i="1" s="1"/>
  <c r="I97" i="1" s="1"/>
  <c r="H37" i="2" s="1"/>
  <c r="D97" i="3" s="1"/>
  <c r="D97" i="4" s="1"/>
  <c r="R101" i="1"/>
  <c r="H101" i="1" s="1"/>
  <c r="I101" i="1" s="1"/>
  <c r="H41" i="2" s="1"/>
  <c r="D101" i="3" s="1"/>
  <c r="D101" i="4" s="1"/>
  <c r="R98" i="1"/>
  <c r="H98" i="1" s="1"/>
  <c r="I98" i="1" s="1"/>
  <c r="H38" i="2" s="1"/>
  <c r="D98" i="3" s="1"/>
  <c r="D98" i="4" s="1"/>
  <c r="R102" i="1"/>
  <c r="H102" i="1" s="1"/>
  <c r="I102" i="1" s="1"/>
  <c r="H42" i="2" s="1"/>
  <c r="D102" i="3" s="1"/>
  <c r="D102" i="4" s="1"/>
  <c r="R103" i="1"/>
  <c r="H103" i="1" s="1"/>
  <c r="I103" i="1" s="1"/>
  <c r="H43" i="2" s="1"/>
  <c r="D103" i="3" s="1"/>
  <c r="D103" i="4" s="1"/>
  <c r="R83" i="1"/>
  <c r="H83" i="1" s="1"/>
  <c r="I83" i="1" s="1"/>
  <c r="D36" i="2" s="1"/>
  <c r="D83" i="3" s="1"/>
  <c r="D83" i="4" s="1"/>
  <c r="R92" i="1"/>
  <c r="H92" i="1" s="1"/>
  <c r="I92" i="1" s="1"/>
  <c r="H32" i="2" s="1"/>
  <c r="D92" i="3" s="1"/>
  <c r="D92" i="4" s="1"/>
  <c r="R79" i="1"/>
  <c r="H79" i="1" s="1"/>
  <c r="I79" i="1" s="1"/>
  <c r="D32" i="2" s="1"/>
  <c r="D79" i="3" s="1"/>
  <c r="D79" i="4" s="1"/>
  <c r="R87" i="1"/>
  <c r="H87" i="1" s="1"/>
  <c r="I87" i="1" s="1"/>
  <c r="D40" i="2" s="1"/>
  <c r="D87" i="3" s="1"/>
  <c r="D87" i="4" s="1"/>
  <c r="R80" i="1"/>
  <c r="H80" i="1" s="1"/>
  <c r="I80" i="1" s="1"/>
  <c r="D33" i="2" s="1"/>
  <c r="D80" i="3" s="1"/>
  <c r="D80" i="4" s="1"/>
  <c r="R84" i="1"/>
  <c r="H84" i="1" s="1"/>
  <c r="I84" i="1" s="1"/>
  <c r="D37" i="2" s="1"/>
  <c r="D84" i="3" s="1"/>
  <c r="D84" i="4" s="1"/>
  <c r="R88" i="1"/>
  <c r="H88" i="1" s="1"/>
  <c r="I88" i="1" s="1"/>
  <c r="D41" i="2" s="1"/>
  <c r="D88" i="3" s="1"/>
  <c r="D88" i="4" s="1"/>
  <c r="R81" i="1"/>
  <c r="H81" i="1" s="1"/>
  <c r="I81" i="1" s="1"/>
  <c r="D34" i="2" s="1"/>
  <c r="D81" i="3" s="1"/>
  <c r="D81" i="4" s="1"/>
  <c r="R85" i="1"/>
  <c r="H85" i="1" s="1"/>
  <c r="I85" i="1" s="1"/>
  <c r="D38" i="2" s="1"/>
  <c r="D85" i="3" s="1"/>
  <c r="D85" i="4" s="1"/>
  <c r="R89" i="1"/>
  <c r="H89" i="1" s="1"/>
  <c r="I89" i="1" s="1"/>
  <c r="D42" i="2" s="1"/>
  <c r="D89" i="3" s="1"/>
  <c r="D89" i="4" s="1"/>
  <c r="R82" i="1"/>
  <c r="H82" i="1" s="1"/>
  <c r="I82" i="1" s="1"/>
  <c r="D35" i="2" s="1"/>
  <c r="D82" i="3" s="1"/>
  <c r="D82" i="4" s="1"/>
  <c r="R86" i="1"/>
  <c r="H86" i="1" s="1"/>
  <c r="I86" i="1" s="1"/>
  <c r="D39" i="2" s="1"/>
  <c r="D86" i="3" s="1"/>
  <c r="D86" i="4" s="1"/>
  <c r="R90" i="1"/>
  <c r="H90" i="1" s="1"/>
  <c r="I90" i="1" s="1"/>
  <c r="D43" i="2" s="1"/>
  <c r="D90" i="3" s="1"/>
  <c r="D90" i="4" s="1"/>
  <c r="R68" i="1"/>
  <c r="H68" i="1" s="1"/>
  <c r="I68" i="1" s="1"/>
  <c r="T18" i="2" s="1"/>
  <c r="D68" i="3" s="1"/>
  <c r="D68" i="4" s="1"/>
  <c r="R72" i="1"/>
  <c r="H72" i="1" s="1"/>
  <c r="I72" i="1" s="1"/>
  <c r="T22" i="2" s="1"/>
  <c r="D72" i="3" s="1"/>
  <c r="D72" i="4" s="1"/>
  <c r="R76" i="1"/>
  <c r="H76" i="1" s="1"/>
  <c r="I76" i="1" s="1"/>
  <c r="T26" i="2" s="1"/>
  <c r="D76" i="3" s="1"/>
  <c r="D76" i="4" s="1"/>
  <c r="R66" i="1"/>
  <c r="H66" i="1" s="1"/>
  <c r="I66" i="1" s="1"/>
  <c r="T16" i="2" s="1"/>
  <c r="D66" i="3" s="1"/>
  <c r="D66" i="4" s="1"/>
  <c r="R70" i="1"/>
  <c r="H70" i="1" s="1"/>
  <c r="I70" i="1" s="1"/>
  <c r="T20" i="2" s="1"/>
  <c r="D70" i="3" s="1"/>
  <c r="D70" i="4" s="1"/>
  <c r="R74" i="1"/>
  <c r="H74" i="1" s="1"/>
  <c r="I74" i="1" s="1"/>
  <c r="T24" i="2" s="1"/>
  <c r="D74" i="3" s="1"/>
  <c r="D74" i="4" s="1"/>
  <c r="R67" i="1"/>
  <c r="H67" i="1" s="1"/>
  <c r="I67" i="1" s="1"/>
  <c r="T17" i="2" s="1"/>
  <c r="D67" i="3" s="1"/>
  <c r="D67" i="4" s="1"/>
  <c r="R71" i="1"/>
  <c r="H71" i="1" s="1"/>
  <c r="I71" i="1" s="1"/>
  <c r="T21" i="2" s="1"/>
  <c r="D71" i="3" s="1"/>
  <c r="D71" i="4" s="1"/>
  <c r="R75" i="1"/>
  <c r="H75" i="1" s="1"/>
  <c r="I75" i="1" s="1"/>
  <c r="T25" i="2" s="1"/>
  <c r="D75" i="3" s="1"/>
  <c r="D75" i="4" s="1"/>
  <c r="R69" i="1"/>
  <c r="H69" i="1" s="1"/>
  <c r="I69" i="1" s="1"/>
  <c r="T19" i="2" s="1"/>
  <c r="D69" i="3" s="1"/>
  <c r="D69" i="4" s="1"/>
  <c r="R73" i="1"/>
  <c r="H73" i="1" s="1"/>
  <c r="I73" i="1" s="1"/>
  <c r="T23" i="2" s="1"/>
  <c r="D73" i="3" s="1"/>
  <c r="D73" i="4" s="1"/>
  <c r="R77" i="1"/>
  <c r="H77" i="1" s="1"/>
  <c r="I77" i="1" s="1"/>
  <c r="T27" i="2" s="1"/>
  <c r="D77" i="3" s="1"/>
  <c r="D77" i="4" s="1"/>
  <c r="R57" i="1"/>
  <c r="H57" i="1" s="1"/>
  <c r="I57" i="1" s="1"/>
  <c r="P20" i="2" s="1"/>
  <c r="D57" i="3" s="1"/>
  <c r="D57" i="4" s="1"/>
  <c r="R61" i="1"/>
  <c r="H61" i="1" s="1"/>
  <c r="I61" i="1" s="1"/>
  <c r="P24" i="2" s="1"/>
  <c r="D61" i="3" s="1"/>
  <c r="D61" i="4" s="1"/>
  <c r="R54" i="1"/>
  <c r="H54" i="1" s="1"/>
  <c r="I54" i="1" s="1"/>
  <c r="P17" i="2" s="1"/>
  <c r="D54" i="3" s="1"/>
  <c r="D54" i="4" s="1"/>
  <c r="R58" i="1"/>
  <c r="H58" i="1" s="1"/>
  <c r="I58" i="1" s="1"/>
  <c r="P21" i="2" s="1"/>
  <c r="D58" i="3" s="1"/>
  <c r="D58" i="4" s="1"/>
  <c r="R62" i="1"/>
  <c r="H62" i="1" s="1"/>
  <c r="I62" i="1" s="1"/>
  <c r="P25" i="2" s="1"/>
  <c r="D62" i="3" s="1"/>
  <c r="D62" i="4" s="1"/>
  <c r="R55" i="1"/>
  <c r="H55" i="1" s="1"/>
  <c r="I55" i="1" s="1"/>
  <c r="P18" i="2" s="1"/>
  <c r="D55" i="3" s="1"/>
  <c r="D55" i="4" s="1"/>
  <c r="R59" i="1"/>
  <c r="H59" i="1" s="1"/>
  <c r="I59" i="1" s="1"/>
  <c r="P22" i="2" s="1"/>
  <c r="D59" i="3" s="1"/>
  <c r="D59" i="4" s="1"/>
  <c r="R63" i="1"/>
  <c r="H63" i="1" s="1"/>
  <c r="I63" i="1" s="1"/>
  <c r="P26" i="2" s="1"/>
  <c r="D63" i="3" s="1"/>
  <c r="D63" i="4" s="1"/>
  <c r="R56" i="1"/>
  <c r="H56" i="1" s="1"/>
  <c r="I56" i="1" s="1"/>
  <c r="P19" i="2" s="1"/>
  <c r="D56" i="3" s="1"/>
  <c r="D56" i="4" s="1"/>
  <c r="R60" i="1"/>
  <c r="H60" i="1" s="1"/>
  <c r="I60" i="1" s="1"/>
  <c r="P23" i="2" s="1"/>
  <c r="D60" i="3" s="1"/>
  <c r="D60" i="4" s="1"/>
  <c r="R64" i="1"/>
  <c r="H64" i="1" s="1"/>
  <c r="I64" i="1" s="1"/>
  <c r="P27" i="2" s="1"/>
  <c r="D64" i="3" s="1"/>
  <c r="D64" i="4" s="1"/>
  <c r="R53" i="1"/>
  <c r="H53" i="1" s="1"/>
  <c r="I53" i="1" s="1"/>
  <c r="P16" i="2" s="1"/>
  <c r="D53" i="3" s="1"/>
  <c r="D53" i="4" s="1"/>
  <c r="R41" i="1"/>
  <c r="H41" i="1" s="1"/>
  <c r="I41" i="1" s="1"/>
  <c r="L17" i="2" s="1"/>
  <c r="D41" i="3" s="1"/>
  <c r="D41" i="4" s="1"/>
  <c r="R45" i="1"/>
  <c r="H45" i="1" s="1"/>
  <c r="I45" i="1" s="1"/>
  <c r="L21" i="2" s="1"/>
  <c r="D45" i="3" s="1"/>
  <c r="D45" i="4" s="1"/>
  <c r="R49" i="1"/>
  <c r="H49" i="1" s="1"/>
  <c r="I49" i="1" s="1"/>
  <c r="L25" i="2" s="1"/>
  <c r="D49" i="3" s="1"/>
  <c r="D49" i="4" s="1"/>
  <c r="R42" i="1"/>
  <c r="H42" i="1" s="1"/>
  <c r="I42" i="1" s="1"/>
  <c r="L18" i="2" s="1"/>
  <c r="D42" i="3" s="1"/>
  <c r="D42" i="4" s="1"/>
  <c r="R46" i="1"/>
  <c r="H46" i="1" s="1"/>
  <c r="I46" i="1" s="1"/>
  <c r="L22" i="2" s="1"/>
  <c r="D46" i="3" s="1"/>
  <c r="D46" i="4" s="1"/>
  <c r="R50" i="1"/>
  <c r="H50" i="1" s="1"/>
  <c r="I50" i="1" s="1"/>
  <c r="L26" i="2" s="1"/>
  <c r="D50" i="3" s="1"/>
  <c r="D50" i="4" s="1"/>
  <c r="R44" i="1"/>
  <c r="H44" i="1" s="1"/>
  <c r="I44" i="1" s="1"/>
  <c r="L20" i="2" s="1"/>
  <c r="D44" i="3" s="1"/>
  <c r="D44" i="4" s="1"/>
  <c r="R47" i="1"/>
  <c r="H47" i="1" s="1"/>
  <c r="I47" i="1" s="1"/>
  <c r="L23" i="2" s="1"/>
  <c r="D47" i="3" s="1"/>
  <c r="D47" i="4" s="1"/>
  <c r="R51" i="1"/>
  <c r="H51" i="1" s="1"/>
  <c r="I51" i="1" s="1"/>
  <c r="L27" i="2" s="1"/>
  <c r="D51" i="3" s="1"/>
  <c r="D51" i="4" s="1"/>
  <c r="R40" i="1"/>
  <c r="H40" i="1" s="1"/>
  <c r="I40" i="1" s="1"/>
  <c r="L16" i="2" s="1"/>
  <c r="D40" i="3" s="1"/>
  <c r="D40" i="4" s="1"/>
  <c r="R43" i="1"/>
  <c r="H43" i="1" s="1"/>
  <c r="I43" i="1" s="1"/>
  <c r="L19" i="2" s="1"/>
  <c r="D43" i="3" s="1"/>
  <c r="D43" i="4" s="1"/>
  <c r="R48" i="1"/>
  <c r="H48" i="1" s="1"/>
  <c r="I48" i="1" s="1"/>
  <c r="L24" i="2" s="1"/>
  <c r="D48" i="3" s="1"/>
  <c r="D48" i="4" s="1"/>
  <c r="R30" i="1"/>
  <c r="H30" i="1" s="1"/>
  <c r="I30" i="1" s="1"/>
  <c r="H19" i="2" s="1"/>
  <c r="D30" i="3" s="1"/>
  <c r="D30" i="4" s="1"/>
  <c r="R34" i="1"/>
  <c r="H34" i="1" s="1"/>
  <c r="I34" i="1" s="1"/>
  <c r="H23" i="2" s="1"/>
  <c r="D34" i="3" s="1"/>
  <c r="D34" i="4" s="1"/>
  <c r="R38" i="1"/>
  <c r="H38" i="1" s="1"/>
  <c r="I38" i="1" s="1"/>
  <c r="H27" i="2" s="1"/>
  <c r="D38" i="3" s="1"/>
  <c r="D38" i="4" s="1"/>
  <c r="R31" i="1"/>
  <c r="H31" i="1" s="1"/>
  <c r="I31" i="1" s="1"/>
  <c r="H20" i="2" s="1"/>
  <c r="D31" i="3" s="1"/>
  <c r="D31" i="4" s="1"/>
  <c r="R27" i="1"/>
  <c r="H27" i="1" s="1"/>
  <c r="I27" i="1" s="1"/>
  <c r="H16" i="2" s="1"/>
  <c r="D27" i="3" s="1"/>
  <c r="D27" i="4" s="1"/>
  <c r="R36" i="1"/>
  <c r="H36" i="1" s="1"/>
  <c r="I36" i="1" s="1"/>
  <c r="H25" i="2" s="1"/>
  <c r="D36" i="3" s="1"/>
  <c r="D36" i="4" s="1"/>
  <c r="R37" i="1"/>
  <c r="H37" i="1" s="1"/>
  <c r="I37" i="1" s="1"/>
  <c r="H26" i="2" s="1"/>
  <c r="D37" i="3" s="1"/>
  <c r="D37" i="4" s="1"/>
  <c r="R35" i="1"/>
  <c r="H35" i="1" s="1"/>
  <c r="I35" i="1" s="1"/>
  <c r="H24" i="2" s="1"/>
  <c r="D35" i="3" s="1"/>
  <c r="D35" i="4" s="1"/>
  <c r="R28" i="1"/>
  <c r="H28" i="1" s="1"/>
  <c r="I28" i="1" s="1"/>
  <c r="H17" i="2" s="1"/>
  <c r="D28" i="3" s="1"/>
  <c r="D28" i="4" s="1"/>
  <c r="R32" i="1"/>
  <c r="H32" i="1" s="1"/>
  <c r="I32" i="1" s="1"/>
  <c r="H21" i="2" s="1"/>
  <c r="D32" i="3" s="1"/>
  <c r="D32" i="4" s="1"/>
  <c r="R25" i="1"/>
  <c r="H25" i="1" s="1"/>
  <c r="I25" i="1" s="1"/>
  <c r="D27" i="2" s="1"/>
  <c r="D25" i="3" s="1"/>
  <c r="D25" i="4" s="1"/>
  <c r="R29" i="1"/>
  <c r="H29" i="1" s="1"/>
  <c r="I29" i="1" s="1"/>
  <c r="H18" i="2" s="1"/>
  <c r="D29" i="3" s="1"/>
  <c r="D29" i="4" s="1"/>
  <c r="R33" i="1"/>
  <c r="H33" i="1" s="1"/>
  <c r="I33" i="1" s="1"/>
  <c r="H22" i="2" s="1"/>
  <c r="D33" i="3" s="1"/>
  <c r="D33" i="4" s="1"/>
  <c r="R17" i="1"/>
  <c r="H17" i="1" s="1"/>
  <c r="I17" i="1" s="1"/>
  <c r="D19" i="2" s="1"/>
  <c r="D17" i="3" s="1"/>
  <c r="D17" i="4" s="1"/>
  <c r="R21" i="1"/>
  <c r="H21" i="1" s="1"/>
  <c r="I21" i="1" s="1"/>
  <c r="D23" i="2" s="1"/>
  <c r="D21" i="3" s="1"/>
  <c r="D21" i="4" s="1"/>
  <c r="R24" i="1"/>
  <c r="H24" i="1" s="1"/>
  <c r="I24" i="1" s="1"/>
  <c r="D26" i="2" s="1"/>
  <c r="D24" i="3" s="1"/>
  <c r="D24" i="4" s="1"/>
  <c r="R20" i="1"/>
  <c r="H20" i="1" s="1"/>
  <c r="I20" i="1" s="1"/>
  <c r="D22" i="2" s="1"/>
  <c r="D20" i="3" s="1"/>
  <c r="D20" i="4" s="1"/>
  <c r="R16" i="1"/>
  <c r="H16" i="1" s="1"/>
  <c r="I16" i="1" s="1"/>
  <c r="D18" i="2" s="1"/>
  <c r="D16" i="3" s="1"/>
  <c r="D16" i="4" s="1"/>
  <c r="R19" i="1"/>
  <c r="H19" i="1" s="1"/>
  <c r="I19" i="1" s="1"/>
  <c r="D21" i="2" s="1"/>
  <c r="D19" i="3" s="1"/>
  <c r="D19" i="4" s="1"/>
  <c r="R23" i="1"/>
  <c r="H23" i="1" s="1"/>
  <c r="I23" i="1" s="1"/>
  <c r="D25" i="2" s="1"/>
  <c r="D23" i="3" s="1"/>
  <c r="D23" i="4" s="1"/>
  <c r="R15" i="1"/>
  <c r="H15" i="1" s="1"/>
  <c r="I15" i="1" s="1"/>
  <c r="D17" i="2" s="1"/>
  <c r="D15" i="3" s="1"/>
  <c r="D15" i="4" s="1"/>
  <c r="R18" i="1"/>
  <c r="H18" i="1" s="1"/>
  <c r="I18" i="1" s="1"/>
  <c r="D20" i="2" s="1"/>
  <c r="D18" i="3" s="1"/>
  <c r="D18" i="4" s="1"/>
  <c r="R22" i="1"/>
  <c r="H22" i="1" s="1"/>
  <c r="I22" i="1" s="1"/>
  <c r="D24" i="2" s="1"/>
  <c r="D22" i="3" s="1"/>
  <c r="D22" i="4" s="1"/>
  <c r="R14" i="1"/>
  <c r="H14" i="1" s="1"/>
  <c r="I14" i="1" s="1"/>
  <c r="D16" i="2" s="1"/>
  <c r="D14" i="3" s="1"/>
  <c r="D14" i="4" s="1"/>
</calcChain>
</file>

<file path=xl/sharedStrings.xml><?xml version="1.0" encoding="utf-8"?>
<sst xmlns="http://schemas.openxmlformats.org/spreadsheetml/2006/main" count="897" uniqueCount="468">
  <si>
    <t>[START_CONFERENCES]</t>
  </si>
  <si>
    <t>ACC</t>
  </si>
  <si>
    <t>American</t>
  </si>
  <si>
    <t>Big Ten</t>
  </si>
  <si>
    <t>Big 12</t>
  </si>
  <si>
    <t>Conf USA</t>
  </si>
  <si>
    <t>MAC</t>
  </si>
  <si>
    <t>Mt West</t>
  </si>
  <si>
    <t>Pac-12</t>
  </si>
  <si>
    <t>SEC</t>
  </si>
  <si>
    <t>Sun Belt</t>
  </si>
  <si>
    <t>[END_CONFERENCES]</t>
  </si>
  <si>
    <t>[START_TEAMS]</t>
  </si>
  <si>
    <t>Clemson</t>
  </si>
  <si>
    <t xml:space="preserve"> CLEM</t>
  </si>
  <si>
    <t xml:space="preserve"> ACC</t>
  </si>
  <si>
    <t xml:space="preserve"> WAKE</t>
  </si>
  <si>
    <t>Duke</t>
  </si>
  <si>
    <t xml:space="preserve"> DUKE</t>
  </si>
  <si>
    <t xml:space="preserve"> UNC</t>
  </si>
  <si>
    <t>Florida St</t>
  </si>
  <si>
    <t xml:space="preserve"> FSU</t>
  </si>
  <si>
    <t xml:space="preserve"> MIA</t>
  </si>
  <si>
    <t>Georgia Tech</t>
  </si>
  <si>
    <t xml:space="preserve"> GT</t>
  </si>
  <si>
    <t xml:space="preserve"> NCST</t>
  </si>
  <si>
    <t>Louisville</t>
  </si>
  <si>
    <t xml:space="preserve"> LOUI</t>
  </si>
  <si>
    <t xml:space="preserve"> PITT</t>
  </si>
  <si>
    <t>Miami</t>
  </si>
  <si>
    <t>North Carolina</t>
  </si>
  <si>
    <t>NC State</t>
  </si>
  <si>
    <t>Pittsburgh</t>
  </si>
  <si>
    <t>Wake Forest</t>
  </si>
  <si>
    <t>Virginia</t>
  </si>
  <si>
    <t xml:space="preserve"> VIR</t>
  </si>
  <si>
    <t xml:space="preserve"> VTEC</t>
  </si>
  <si>
    <t>Virginia Tech</t>
  </si>
  <si>
    <t>[END_CONF]</t>
  </si>
  <si>
    <t>Boston College</t>
  </si>
  <si>
    <t xml:space="preserve"> BC</t>
  </si>
  <si>
    <t xml:space="preserve"> American</t>
  </si>
  <si>
    <t xml:space="preserve"> TEM</t>
  </si>
  <si>
    <t>Central Florida</t>
  </si>
  <si>
    <t xml:space="preserve"> UCF</t>
  </si>
  <si>
    <t xml:space="preserve"> USF</t>
  </si>
  <si>
    <t>Cinncinati</t>
  </si>
  <si>
    <t xml:space="preserve"> CINN</t>
  </si>
  <si>
    <t xml:space="preserve"> MEMP</t>
  </si>
  <si>
    <t>Maryland</t>
  </si>
  <si>
    <t xml:space="preserve"> MARY</t>
  </si>
  <si>
    <t xml:space="preserve"> RUT</t>
  </si>
  <si>
    <t>Memphis</t>
  </si>
  <si>
    <t>Notre Dame</t>
  </si>
  <si>
    <t xml:space="preserve"> ND</t>
  </si>
  <si>
    <t xml:space="preserve"> WVU</t>
  </si>
  <si>
    <t>Rutgers</t>
  </si>
  <si>
    <t>South Florida</t>
  </si>
  <si>
    <t>Syracuse</t>
  </si>
  <si>
    <t xml:space="preserve"> SYR</t>
  </si>
  <si>
    <t xml:space="preserve"> UCON</t>
  </si>
  <si>
    <t>Temple</t>
  </si>
  <si>
    <t>UConn</t>
  </si>
  <si>
    <t>West Virginia</t>
  </si>
  <si>
    <t>Illinois</t>
  </si>
  <si>
    <t xml:space="preserve"> ILL</t>
  </si>
  <si>
    <t xml:space="preserve"> Big Ten</t>
  </si>
  <si>
    <t xml:space="preserve"> IND</t>
  </si>
  <si>
    <t>Indiana</t>
  </si>
  <si>
    <t>Iowa</t>
  </si>
  <si>
    <t xml:space="preserve"> IOW</t>
  </si>
  <si>
    <t xml:space="preserve"> NEB</t>
  </si>
  <si>
    <t>Michigan</t>
  </si>
  <si>
    <t xml:space="preserve"> MIC</t>
  </si>
  <si>
    <t xml:space="preserve"> OSU</t>
  </si>
  <si>
    <t>Michigan St</t>
  </si>
  <si>
    <t xml:space="preserve"> MSU</t>
  </si>
  <si>
    <t xml:space="preserve"> PSU</t>
  </si>
  <si>
    <t>Minnesota</t>
  </si>
  <si>
    <t xml:space="preserve"> MIN</t>
  </si>
  <si>
    <t xml:space="preserve"> WIS</t>
  </si>
  <si>
    <t>Nebraska</t>
  </si>
  <si>
    <t>Northwestern</t>
  </si>
  <si>
    <t xml:space="preserve"> NWU</t>
  </si>
  <si>
    <t xml:space="preserve"> PUR</t>
  </si>
  <si>
    <t>Ohio State</t>
  </si>
  <si>
    <t>Penn State</t>
  </si>
  <si>
    <t>Purdue</t>
  </si>
  <si>
    <t>Wisconsin</t>
  </si>
  <si>
    <t>Baylor</t>
  </si>
  <si>
    <t xml:space="preserve"> BAY</t>
  </si>
  <si>
    <t xml:space="preserve"> Big 12</t>
  </si>
  <si>
    <t xml:space="preserve"> TCU</t>
  </si>
  <si>
    <t>Houston</t>
  </si>
  <si>
    <t xml:space="preserve"> HOU</t>
  </si>
  <si>
    <t xml:space="preserve"> TTEC</t>
  </si>
  <si>
    <t>Iowa State</t>
  </si>
  <si>
    <t xml:space="preserve"> ISU</t>
  </si>
  <si>
    <t xml:space="preserve"> MIZ</t>
  </si>
  <si>
    <t>Texas Tech</t>
  </si>
  <si>
    <t>Kansas</t>
  </si>
  <si>
    <t xml:space="preserve"> KAN</t>
  </si>
  <si>
    <t xml:space="preserve"> KSU</t>
  </si>
  <si>
    <t>Kansas St</t>
  </si>
  <si>
    <t>Oklahoma</t>
  </si>
  <si>
    <t xml:space="preserve"> OKL</t>
  </si>
  <si>
    <t xml:space="preserve"> TEX</t>
  </si>
  <si>
    <t>Oklahoma St</t>
  </si>
  <si>
    <t xml:space="preserve"> OKST</t>
  </si>
  <si>
    <t xml:space="preserve"> TXAM</t>
  </si>
  <si>
    <t>Texas</t>
  </si>
  <si>
    <t>Texas AM</t>
  </si>
  <si>
    <t>TCU</t>
  </si>
  <si>
    <t>Missouri</t>
  </si>
  <si>
    <t>Army</t>
  </si>
  <si>
    <t xml:space="preserve"> ARMY</t>
  </si>
  <si>
    <t xml:space="preserve"> Conf USA</t>
  </si>
  <si>
    <t xml:space="preserve"> NAVY</t>
  </si>
  <si>
    <t>East Carolina</t>
  </si>
  <si>
    <t xml:space="preserve"> ECU</t>
  </si>
  <si>
    <t xml:space="preserve"> WKU</t>
  </si>
  <si>
    <t>Florida Atl</t>
  </si>
  <si>
    <t xml:space="preserve"> FAU</t>
  </si>
  <si>
    <t xml:space="preserve"> FIU</t>
  </si>
  <si>
    <t>Florida Intl</t>
  </si>
  <si>
    <t>LA Tech</t>
  </si>
  <si>
    <t xml:space="preserve"> LTEC</t>
  </si>
  <si>
    <t xml:space="preserve"> TUL</t>
  </si>
  <si>
    <t>Marshall</t>
  </si>
  <si>
    <t xml:space="preserve"> MARS</t>
  </si>
  <si>
    <t xml:space="preserve"> SMU</t>
  </si>
  <si>
    <t>Navy</t>
  </si>
  <si>
    <t>Southern Meth</t>
  </si>
  <si>
    <t>Southern Miss</t>
  </si>
  <si>
    <t xml:space="preserve"> SMIS</t>
  </si>
  <si>
    <t xml:space="preserve"> UAB</t>
  </si>
  <si>
    <t>Tulane</t>
  </si>
  <si>
    <t>UAB</t>
  </si>
  <si>
    <t>Western Kentucky</t>
  </si>
  <si>
    <t>Akron</t>
  </si>
  <si>
    <t xml:space="preserve"> AKR</t>
  </si>
  <si>
    <t xml:space="preserve"> MAC</t>
  </si>
  <si>
    <t xml:space="preserve"> KNST</t>
  </si>
  <si>
    <t>Ball St</t>
  </si>
  <si>
    <t xml:space="preserve"> BAL</t>
  </si>
  <si>
    <t xml:space="preserve"> NIU</t>
  </si>
  <si>
    <t>Bowling Green</t>
  </si>
  <si>
    <t xml:space="preserve"> BG</t>
  </si>
  <si>
    <t xml:space="preserve"> TOL</t>
  </si>
  <si>
    <t>Buffalo</t>
  </si>
  <si>
    <t xml:space="preserve"> BUF</t>
  </si>
  <si>
    <t xml:space="preserve"> EMU</t>
  </si>
  <si>
    <t>Central Mich</t>
  </si>
  <si>
    <t xml:space="preserve"> CMU</t>
  </si>
  <si>
    <t xml:space="preserve"> WMU</t>
  </si>
  <si>
    <t>Eastern Mich</t>
  </si>
  <si>
    <t>Kent State</t>
  </si>
  <si>
    <t>Miami OH</t>
  </si>
  <si>
    <t xml:space="preserve"> MiOH</t>
  </si>
  <si>
    <t xml:space="preserve"> OHIO</t>
  </si>
  <si>
    <t>Northern Illinois</t>
  </si>
  <si>
    <t>Ohio</t>
  </si>
  <si>
    <t>Toledo</t>
  </si>
  <si>
    <t>Western Mich</t>
  </si>
  <si>
    <t>Air Force</t>
  </si>
  <si>
    <t xml:space="preserve"> AF</t>
  </si>
  <si>
    <t xml:space="preserve"> Mt West</t>
  </si>
  <si>
    <t xml:space="preserve"> HAW</t>
  </si>
  <si>
    <t>Boise State</t>
  </si>
  <si>
    <t xml:space="preserve"> BOIS</t>
  </si>
  <si>
    <t xml:space="preserve"> SDSU</t>
  </si>
  <si>
    <t>BYU</t>
  </si>
  <si>
    <t xml:space="preserve"> BYU</t>
  </si>
  <si>
    <t xml:space="preserve"> UTST</t>
  </si>
  <si>
    <t>Colorado St</t>
  </si>
  <si>
    <t xml:space="preserve"> CSU</t>
  </si>
  <si>
    <t xml:space="preserve"> WYO</t>
  </si>
  <si>
    <t>Fresno St</t>
  </si>
  <si>
    <t xml:space="preserve"> FRES</t>
  </si>
  <si>
    <t xml:space="preserve"> SJSU</t>
  </si>
  <si>
    <t>Hawaii</t>
  </si>
  <si>
    <t>Nevada</t>
  </si>
  <si>
    <t xml:space="preserve"> NEV</t>
  </si>
  <si>
    <t xml:space="preserve"> NMEX</t>
  </si>
  <si>
    <t>New Mexico</t>
  </si>
  <si>
    <t>San Diego State</t>
  </si>
  <si>
    <t>San Jose St</t>
  </si>
  <si>
    <t>Utah State</t>
  </si>
  <si>
    <t>Wyoming</t>
  </si>
  <si>
    <t xml:space="preserve"> WYOM</t>
  </si>
  <si>
    <t>Arizona</t>
  </si>
  <si>
    <t xml:space="preserve"> ARIZ</t>
  </si>
  <si>
    <t xml:space="preserve"> Pac-12</t>
  </si>
  <si>
    <t xml:space="preserve"> ASU</t>
  </si>
  <si>
    <t>Arizona State</t>
  </si>
  <si>
    <t>California</t>
  </si>
  <si>
    <t xml:space="preserve"> CAL</t>
  </si>
  <si>
    <t xml:space="preserve"> STAN</t>
  </si>
  <si>
    <t>Colorado</t>
  </si>
  <si>
    <t xml:space="preserve"> COL</t>
  </si>
  <si>
    <t xml:space="preserve"> UTAH</t>
  </si>
  <si>
    <t>Oregon</t>
  </si>
  <si>
    <t xml:space="preserve"> OREG</t>
  </si>
  <si>
    <t xml:space="preserve"> ORST</t>
  </si>
  <si>
    <t>Oregon State</t>
  </si>
  <si>
    <t>Stanford</t>
  </si>
  <si>
    <t>UCLA</t>
  </si>
  <si>
    <t xml:space="preserve"> UCLA</t>
  </si>
  <si>
    <t xml:space="preserve"> USC</t>
  </si>
  <si>
    <t>USC</t>
  </si>
  <si>
    <t>Washington</t>
  </si>
  <si>
    <t xml:space="preserve"> WASH</t>
  </si>
  <si>
    <t xml:space="preserve"> WSU</t>
  </si>
  <si>
    <t>Wash State</t>
  </si>
  <si>
    <t>Utah</t>
  </si>
  <si>
    <t>Alabama</t>
  </si>
  <si>
    <t xml:space="preserve"> BAMA</t>
  </si>
  <si>
    <t xml:space="preserve"> SEC</t>
  </si>
  <si>
    <t xml:space="preserve"> AUB</t>
  </si>
  <si>
    <t>Arkansas</t>
  </si>
  <si>
    <t xml:space="preserve"> ARK</t>
  </si>
  <si>
    <t xml:space="preserve"> LSU</t>
  </si>
  <si>
    <t>Auburn</t>
  </si>
  <si>
    <t>Florida</t>
  </si>
  <si>
    <t xml:space="preserve"> FLOR</t>
  </si>
  <si>
    <t xml:space="preserve"> UGA</t>
  </si>
  <si>
    <t>Georgia</t>
  </si>
  <si>
    <t>Kentucky</t>
  </si>
  <si>
    <t xml:space="preserve"> UK</t>
  </si>
  <si>
    <t xml:space="preserve"> SC</t>
  </si>
  <si>
    <t>LSU</t>
  </si>
  <si>
    <t>Ole Miss</t>
  </si>
  <si>
    <t xml:space="preserve"> MISS</t>
  </si>
  <si>
    <t xml:space="preserve"> MSST</t>
  </si>
  <si>
    <t>Mississippi St</t>
  </si>
  <si>
    <t>South Carolina</t>
  </si>
  <si>
    <t>Tennessee</t>
  </si>
  <si>
    <t xml:space="preserve"> TENN</t>
  </si>
  <si>
    <t xml:space="preserve"> VAND</t>
  </si>
  <si>
    <t>Vanderbilt</t>
  </si>
  <si>
    <t>Appalachian State</t>
  </si>
  <si>
    <t xml:space="preserve"> APP</t>
  </si>
  <si>
    <t xml:space="preserve"> Sun Belt</t>
  </si>
  <si>
    <t xml:space="preserve"> ODOM</t>
  </si>
  <si>
    <t>LA Monroe</t>
  </si>
  <si>
    <t xml:space="preserve"> LMON</t>
  </si>
  <si>
    <t xml:space="preserve"> TROY</t>
  </si>
  <si>
    <t>Mid Tenn State</t>
  </si>
  <si>
    <t xml:space="preserve"> MTSU</t>
  </si>
  <si>
    <t xml:space="preserve"> GASO</t>
  </si>
  <si>
    <t>Troy</t>
  </si>
  <si>
    <t>UT El Paso</t>
  </si>
  <si>
    <t xml:space="preserve"> UTEP</t>
  </si>
  <si>
    <t xml:space="preserve"> UTSA</t>
  </si>
  <si>
    <t>North Texas</t>
  </si>
  <si>
    <t xml:space="preserve"> NTEX</t>
  </si>
  <si>
    <t xml:space="preserve"> TXST</t>
  </si>
  <si>
    <t>Tulsa</t>
  </si>
  <si>
    <t xml:space="preserve"> TULS</t>
  </si>
  <si>
    <t xml:space="preserve"> RICE</t>
  </si>
  <si>
    <t>Rice</t>
  </si>
  <si>
    <t>Texas St</t>
  </si>
  <si>
    <t>Georgia Southern</t>
  </si>
  <si>
    <t>Old Dominion</t>
  </si>
  <si>
    <t>UT San Antonio</t>
  </si>
  <si>
    <t>[END_TEAMS]</t>
  </si>
  <si>
    <t>Rose Bowl</t>
  </si>
  <si>
    <t xml:space="preserve"> Orange Bowl</t>
  </si>
  <si>
    <t xml:space="preserve"> Sugar Bowl</t>
  </si>
  <si>
    <t xml:space="preserve"> Fiesta Bowl</t>
  </si>
  <si>
    <t xml:space="preserve"> Peach Bowl</t>
  </si>
  <si>
    <t xml:space="preserve"> Cotton Bowl</t>
  </si>
  <si>
    <t xml:space="preserve"> Citrus Bowl</t>
  </si>
  <si>
    <t xml:space="preserve"> Alamo Bowl</t>
  </si>
  <si>
    <t xml:space="preserve"> Holiday Bowl</t>
  </si>
  <si>
    <t xml:space="preserve"> Sun Bowl</t>
  </si>
  <si>
    <t xml:space="preserve"> Liberty Bowl</t>
  </si>
  <si>
    <t xml:space="preserve"> Independence Bowl</t>
  </si>
  <si>
    <t xml:space="preserve"> Vegas Bowl</t>
  </si>
  <si>
    <t xml:space="preserve"> Military Bowl</t>
  </si>
  <si>
    <t xml:space="preserve"> Aloha Bowl</t>
  </si>
  <si>
    <t xml:space="preserve"> Humanitarian Bowl</t>
  </si>
  <si>
    <t>[END_BOWL_NAMES]</t>
  </si>
  <si>
    <t>Conference 1</t>
  </si>
  <si>
    <t>Conference 2</t>
  </si>
  <si>
    <t>Conference 3</t>
  </si>
  <si>
    <t>Conference 4</t>
  </si>
  <si>
    <t>Conference 5</t>
  </si>
  <si>
    <t>Conference 6</t>
  </si>
  <si>
    <t>Conference 7</t>
  </si>
  <si>
    <t>Conference 8</t>
  </si>
  <si>
    <t>Conference 9</t>
  </si>
  <si>
    <t>Conference 10</t>
  </si>
  <si>
    <t>Prestige</t>
  </si>
  <si>
    <t>1) Keep the defaults</t>
  </si>
  <si>
    <t>2) Enter all manually (starts with defaults which you then change any way you wish)</t>
  </si>
  <si>
    <t>3) Have the spreadsheet provide a more even distribution amongst conferences (the 10 best will be spread over the 10 conferences, as will the 10 worst and all in between)</t>
  </si>
  <si>
    <t>4) Go completely random</t>
  </si>
  <si>
    <t>Enter your choice for prestige distribution here:</t>
  </si>
  <si>
    <t>options 1/2</t>
  </si>
  <si>
    <t>Option 3</t>
  </si>
  <si>
    <t>random #</t>
  </si>
  <si>
    <t>rank</t>
  </si>
  <si>
    <t>tm rank</t>
  </si>
  <si>
    <t>rand</t>
  </si>
  <si>
    <t>conf rnk</t>
  </si>
  <si>
    <t>Setup for Option 3 ----------------------------------------------------------------------------------------------&gt;</t>
  </si>
  <si>
    <t>conf</t>
  </si>
  <si>
    <t>team</t>
  </si>
  <si>
    <t>prestige</t>
  </si>
  <si>
    <t>conf#</t>
  </si>
  <si>
    <t>Option 4</t>
  </si>
  <si>
    <t>Option 5</t>
  </si>
  <si>
    <t>AKR</t>
  </si>
  <si>
    <t>The purpose of this spreadsheet is to help you set up a universe of 120 teams quickly. You will start with the stock teams, but feel free to change any or all of them. You also have the option of setting up the distribution of prestige points manually or through a few presets, and change bowl names.</t>
  </si>
  <si>
    <t>BOWL GAMES:</t>
  </si>
  <si>
    <t>Team#</t>
  </si>
  <si>
    <t>Name</t>
  </si>
  <si>
    <t>Nickname</t>
  </si>
  <si>
    <t>Welcome to the CFC Universe set-up page. This spreadsheet, along the the "clean the commas" companion one, are open source, so feel free to look through the macros / formulas / etc.</t>
  </si>
  <si>
    <t>CLEM</t>
  </si>
  <si>
    <t>WAKE</t>
  </si>
  <si>
    <t>DUKE</t>
  </si>
  <si>
    <t>UNC</t>
  </si>
  <si>
    <t>FSU</t>
  </si>
  <si>
    <t>MIA</t>
  </si>
  <si>
    <t>GT</t>
  </si>
  <si>
    <t>NCST</t>
  </si>
  <si>
    <t>LOUI</t>
  </si>
  <si>
    <t>PITT</t>
  </si>
  <si>
    <t>VIR</t>
  </si>
  <si>
    <t>VTEC</t>
  </si>
  <si>
    <t>BC</t>
  </si>
  <si>
    <t>TEM</t>
  </si>
  <si>
    <t>CINN</t>
  </si>
  <si>
    <t>MEMP</t>
  </si>
  <si>
    <t>MARY</t>
  </si>
  <si>
    <t>RUT</t>
  </si>
  <si>
    <t>ND</t>
  </si>
  <si>
    <t>WVU</t>
  </si>
  <si>
    <t>SYR</t>
  </si>
  <si>
    <t>UCON</t>
  </si>
  <si>
    <t>ILL</t>
  </si>
  <si>
    <t>IND</t>
  </si>
  <si>
    <t>IOW</t>
  </si>
  <si>
    <t>NEB</t>
  </si>
  <si>
    <t>MIC</t>
  </si>
  <si>
    <t>OSU</t>
  </si>
  <si>
    <t>MSU</t>
  </si>
  <si>
    <t>PSU</t>
  </si>
  <si>
    <t>MIN</t>
  </si>
  <si>
    <t>WIS</t>
  </si>
  <si>
    <t>NWU</t>
  </si>
  <si>
    <t>PUR</t>
  </si>
  <si>
    <t>BAY</t>
  </si>
  <si>
    <t>HOU</t>
  </si>
  <si>
    <t>TTEC</t>
  </si>
  <si>
    <t>ISU</t>
  </si>
  <si>
    <t>MIZ</t>
  </si>
  <si>
    <t>KAN</t>
  </si>
  <si>
    <t>KSU</t>
  </si>
  <si>
    <t>OKL</t>
  </si>
  <si>
    <t>TEX</t>
  </si>
  <si>
    <t>OKST</t>
  </si>
  <si>
    <t>TXAM</t>
  </si>
  <si>
    <t>ARMY</t>
  </si>
  <si>
    <t>NAVY</t>
  </si>
  <si>
    <t>ECU</t>
  </si>
  <si>
    <t>WKU</t>
  </si>
  <si>
    <t>FAU</t>
  </si>
  <si>
    <t>FIU</t>
  </si>
  <si>
    <t>LTEC</t>
  </si>
  <si>
    <t>TUL</t>
  </si>
  <si>
    <t>MARS</t>
  </si>
  <si>
    <t>SMU</t>
  </si>
  <si>
    <t>SMIS</t>
  </si>
  <si>
    <t>KNST</t>
  </si>
  <si>
    <t>BAL</t>
  </si>
  <si>
    <t>NIU</t>
  </si>
  <si>
    <t>BG</t>
  </si>
  <si>
    <t>TOL</t>
  </si>
  <si>
    <t>BUF</t>
  </si>
  <si>
    <t>EMU</t>
  </si>
  <si>
    <t>CMU</t>
  </si>
  <si>
    <t>WMU</t>
  </si>
  <si>
    <t>MiOH</t>
  </si>
  <si>
    <t>OHIO</t>
  </si>
  <si>
    <t>AF</t>
  </si>
  <si>
    <t>HAW</t>
  </si>
  <si>
    <t>BOIS</t>
  </si>
  <si>
    <t>SDSU</t>
  </si>
  <si>
    <t>UTST</t>
  </si>
  <si>
    <t>CSU</t>
  </si>
  <si>
    <t>WYOM</t>
  </si>
  <si>
    <t>FRES</t>
  </si>
  <si>
    <t>SJSU</t>
  </si>
  <si>
    <t>NEV</t>
  </si>
  <si>
    <t>NMEX</t>
  </si>
  <si>
    <t>ARIZ</t>
  </si>
  <si>
    <t>ASU</t>
  </si>
  <si>
    <t>CAL</t>
  </si>
  <si>
    <t>STAN</t>
  </si>
  <si>
    <t>COL</t>
  </si>
  <si>
    <t>UTAH</t>
  </si>
  <si>
    <t>OREG</t>
  </si>
  <si>
    <t>ORST</t>
  </si>
  <si>
    <t>WASH</t>
  </si>
  <si>
    <t>WSU</t>
  </si>
  <si>
    <t>BAMA</t>
  </si>
  <si>
    <t>AUB</t>
  </si>
  <si>
    <t>ARK</t>
  </si>
  <si>
    <t>FLOR</t>
  </si>
  <si>
    <t>UGA</t>
  </si>
  <si>
    <t>UK</t>
  </si>
  <si>
    <t>SC</t>
  </si>
  <si>
    <t>MISS</t>
  </si>
  <si>
    <t>MSST</t>
  </si>
  <si>
    <t>TENN</t>
  </si>
  <si>
    <t>VAND</t>
  </si>
  <si>
    <t>APP</t>
  </si>
  <si>
    <t>ODOM</t>
  </si>
  <si>
    <t>LMON</t>
  </si>
  <si>
    <t>TROY</t>
  </si>
  <si>
    <t>MTSU</t>
  </si>
  <si>
    <t>GASO</t>
  </si>
  <si>
    <t>UTEP</t>
  </si>
  <si>
    <t>UTSA</t>
  </si>
  <si>
    <t>NTEX</t>
  </si>
  <si>
    <t>TXST</t>
  </si>
  <si>
    <t>TULS</t>
  </si>
  <si>
    <t>RICE</t>
  </si>
  <si>
    <t>Orange Bowl</t>
  </si>
  <si>
    <t>Sugar Bowl</t>
  </si>
  <si>
    <t>Fiesta Bowl</t>
  </si>
  <si>
    <t>Peach Bowl</t>
  </si>
  <si>
    <t>Cotton Bowl</t>
  </si>
  <si>
    <t>Citrus Bowl</t>
  </si>
  <si>
    <t>Alamo Bowl</t>
  </si>
  <si>
    <t>Holiday Bowl</t>
  </si>
  <si>
    <t>Sun Bowl</t>
  </si>
  <si>
    <t>Liberty Bowl</t>
  </si>
  <si>
    <t>Independence Bowl</t>
  </si>
  <si>
    <t>Vegas Bowl</t>
  </si>
  <si>
    <t>Military Bowl</t>
  </si>
  <si>
    <t>Aloha Bowl</t>
  </si>
  <si>
    <t>Humanitarian Bowl</t>
  </si>
  <si>
    <t>Region</t>
  </si>
  <si>
    <t>UCF</t>
  </si>
  <si>
    <t>USF</t>
  </si>
  <si>
    <t>Gator Bowl</t>
  </si>
  <si>
    <t>Cactus Bowl</t>
  </si>
  <si>
    <t xml:space="preserve">When you're satisfied with how everything looks, hit the button and the spreadsheet will output to a file with all of your data. Unfortunately, it will also have extra commas that the game will reject, but the "clean the commas" spreadsheet is for. </t>
  </si>
  <si>
    <t xml:space="preserve">More on that later. </t>
  </si>
  <si>
    <t>**** EDITS ARE DESTRUCTIVE to the original data - So back up this file first before starting, so you can use it again to set up another new universe.****</t>
  </si>
  <si>
    <t>Instructions:</t>
  </si>
  <si>
    <t xml:space="preserve">1) Click on the SetUp tab below to create your universe. Remember to change conference names and bowl names (you will see them in bordered areas), as well as the teams and prestige levels. </t>
  </si>
  <si>
    <t>You'll see a few instructions at the top of the page, including an explanation of the presets for prestige levels.</t>
  </si>
  <si>
    <t>2) When you're done, click on the OutputTwo tab, then go to File---&gt;Export---&gt;Change File Type---&gt;Comma Separated Value (CSV)</t>
  </si>
  <si>
    <t>3) Select a location and file name for your new universe and hit OK. You will be prompted twice with yes-or-no like questions. Select "yes" or "OK" for both.</t>
  </si>
  <si>
    <t>4) The file is now generated. Close this spreadsheet and ignore the error messages (do you want to save your work, etc)</t>
  </si>
  <si>
    <t>5) Go to the new file and rename the extension from ".csv" to ".txt"</t>
  </si>
  <si>
    <t>6) Like I said, you're almost there, but there's some pesky commas to get rid of (if you open up the txt file you'll see them everywhere). Open up the "clean the commas" spreadsheet to get rid of them.</t>
  </si>
  <si>
    <t>Remember to change the names of every conference, team name, nickname, and prestige level, as well as bowl game names. The values you can change are in the highlighted areas.</t>
  </si>
  <si>
    <r>
      <rPr>
        <b/>
        <sz val="11"/>
        <color theme="1"/>
        <rFont val="Calibri"/>
        <family val="2"/>
        <scheme val="minor"/>
      </rPr>
      <t>FOR PRESTIGE</t>
    </r>
    <r>
      <rPr>
        <sz val="11"/>
        <color theme="1"/>
        <rFont val="Calibri"/>
        <family val="2"/>
        <scheme val="minor"/>
      </rPr>
      <t xml:space="preserve">, you can: </t>
    </r>
  </si>
  <si>
    <t>5) Go ULTIMATE CHALLENGE: all teams set between 80 and 95, you then manually change the team you will control to some really low number like 25 or 50, and see how long it takes to catch up. I'd advise against using 25 if you're doing Career Mode</t>
  </si>
  <si>
    <t>importance)</t>
  </si>
  <si>
    <t xml:space="preserve">(type bowls in order of </t>
  </si>
  <si>
    <r>
      <t>***</t>
    </r>
    <r>
      <rPr>
        <b/>
        <u/>
        <sz val="11"/>
        <color theme="1"/>
        <rFont val="Calibri"/>
        <family val="2"/>
        <scheme val="minor"/>
      </rPr>
      <t>The conferences are set up with each pair of teams being rivals</t>
    </r>
    <r>
      <rPr>
        <sz val="11"/>
        <color theme="1"/>
        <rFont val="Calibri"/>
        <family val="2"/>
        <scheme val="minor"/>
      </rPr>
      <t xml:space="preserve"> (so teams 1 and 2 are rivals, 3 and 4 are rivals, etc).</t>
    </r>
    <r>
      <rPr>
        <b/>
        <sz val="11"/>
        <color rgb="FF0070C0"/>
        <rFont val="Calibri"/>
        <family val="2"/>
        <scheme val="minor"/>
      </rPr>
      <t xml:space="preserve"> NEW: There are five regions you can assign the teams to (0-West, 1-Great Plains, 2-Great Lakes, 3-Northeast, 4-Southeast)</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</si>
</sst>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u/>
      <sz val="11"/>
      <color theme="1"/>
      <name val="Calibri"/>
      <family val="2"/>
      <scheme val="minor"/>
    </font>
    <font>
      <b/>
      <sz val="11"/>
      <color rgb="FF0070C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FFFF"/>
        <bgColor indexed="64"/>
      </patternFill>
    </fill>
    <fill>
      <patternFill patternType="solid">
        <fgColor rgb="FFFFFF00"/>
        <bgColor indexed="64"/>
      </patternFill>
    </fill>
    <fill>
      <patternFill patternType="solid">
        <fgColor rgb="FF00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style="double">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0" fillId="0" borderId="10" xfId="0" applyBorder="1"/>
    <xf numFmtId="0" fontId="16" fillId="0" borderId="0" xfId="0" applyFont="1"/>
    <xf numFmtId="0" fontId="0" fillId="0" borderId="0" xfId="0" applyBorder="1"/>
    <xf numFmtId="0" fontId="16" fillId="0" borderId="14" xfId="0" applyFont="1" applyBorder="1"/>
    <xf numFmtId="0" fontId="18" fillId="0" borderId="0" xfId="0" applyFont="1"/>
    <xf numFmtId="0" fontId="0" fillId="0" borderId="14" xfId="0" applyBorder="1"/>
    <xf numFmtId="0" fontId="0" fillId="0" borderId="17" xfId="0" applyBorder="1"/>
    <xf numFmtId="0" fontId="16" fillId="0" borderId="14" xfId="0" applyFont="1" applyFill="1" applyBorder="1"/>
    <xf numFmtId="0" fontId="0" fillId="33" borderId="17" xfId="0" applyFill="1" applyBorder="1"/>
    <xf numFmtId="0" fontId="0" fillId="33" borderId="17" xfId="0" applyFill="1" applyBorder="1" applyAlignment="1">
      <alignment horizontal="center"/>
    </xf>
    <xf numFmtId="0" fontId="0" fillId="33" borderId="10" xfId="0" applyFill="1" applyBorder="1"/>
    <xf numFmtId="0" fontId="0" fillId="33" borderId="10" xfId="0" applyFill="1" applyBorder="1" applyAlignment="1">
      <alignment horizontal="center"/>
    </xf>
    <xf numFmtId="0" fontId="0" fillId="33" borderId="16" xfId="0" applyFill="1" applyBorder="1"/>
    <xf numFmtId="0" fontId="0" fillId="35" borderId="17" xfId="0" applyFill="1" applyBorder="1"/>
    <xf numFmtId="0" fontId="0" fillId="35" borderId="17" xfId="0" applyFill="1" applyBorder="1" applyAlignment="1">
      <alignment horizontal="center"/>
    </xf>
    <xf numFmtId="0" fontId="0" fillId="35" borderId="10" xfId="0" applyFill="1" applyBorder="1"/>
    <xf numFmtId="0" fontId="0" fillId="35" borderId="10" xfId="0" applyFill="1" applyBorder="1" applyAlignment="1">
      <alignment horizontal="center"/>
    </xf>
    <xf numFmtId="0" fontId="0" fillId="35" borderId="16" xfId="0" applyFill="1" applyBorder="1"/>
    <xf numFmtId="0" fontId="0" fillId="34" borderId="14" xfId="0" applyNumberFormat="1" applyFill="1" applyBorder="1" applyAlignment="1">
      <alignment horizontal="left"/>
    </xf>
    <xf numFmtId="0" fontId="0" fillId="34" borderId="16" xfId="0" applyNumberFormat="1" applyFill="1" applyBorder="1" applyAlignment="1">
      <alignment horizontal="left"/>
    </xf>
    <xf numFmtId="0" fontId="0" fillId="34" borderId="15" xfId="0" applyFill="1" applyBorder="1"/>
    <xf numFmtId="0" fontId="0" fillId="34" borderId="10" xfId="0" applyFill="1" applyBorder="1" applyAlignment="1">
      <alignment horizontal="center"/>
    </xf>
    <xf numFmtId="0" fontId="19" fillId="0" borderId="0" xfId="0" applyFont="1" applyFill="1"/>
    <xf numFmtId="0" fontId="16" fillId="0" borderId="0" xfId="0" applyNumberFormat="1" applyFont="1" applyFill="1" applyBorder="1" applyAlignment="1">
      <alignment horizontal="left"/>
    </xf>
    <xf numFmtId="0" fontId="19" fillId="33" borderId="17" xfId="0" applyFont="1" applyFill="1" applyBorder="1" applyAlignment="1">
      <alignment horizontal="center"/>
    </xf>
    <xf numFmtId="0" fontId="19" fillId="33" borderId="10" xfId="0" applyFont="1" applyFill="1" applyBorder="1" applyAlignment="1">
      <alignment horizontal="center"/>
    </xf>
    <xf numFmtId="0" fontId="19" fillId="35" borderId="17" xfId="0" applyFont="1" applyFill="1" applyBorder="1" applyAlignment="1">
      <alignment horizontal="center"/>
    </xf>
    <xf numFmtId="0" fontId="19" fillId="35" borderId="10" xfId="0" applyFont="1" applyFill="1" applyBorder="1" applyAlignment="1">
      <alignment horizontal="center"/>
    </xf>
    <xf numFmtId="0" fontId="0" fillId="0" borderId="11" xfId="0" applyBorder="1" applyAlignment="1"/>
    <xf numFmtId="0" fontId="0" fillId="0" borderId="12" xfId="0" applyBorder="1" applyAlignment="1"/>
    <xf numFmtId="0" fontId="0" fillId="0" borderId="13" xfId="0"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00"/>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abSelected="1" workbookViewId="0">
      <selection activeCell="B6" sqref="B6"/>
    </sheetView>
  </sheetViews>
  <sheetFormatPr defaultRowHeight="15" x14ac:dyDescent="0.25"/>
  <sheetData>
    <row r="1" spans="1:14" x14ac:dyDescent="0.25">
      <c r="A1" t="s">
        <v>319</v>
      </c>
    </row>
    <row r="3" spans="1:14" x14ac:dyDescent="0.25">
      <c r="A3" t="s">
        <v>314</v>
      </c>
    </row>
    <row r="4" spans="1:14" x14ac:dyDescent="0.25">
      <c r="A4" t="s">
        <v>451</v>
      </c>
    </row>
    <row r="5" spans="1:14" x14ac:dyDescent="0.25">
      <c r="A5" t="s">
        <v>452</v>
      </c>
    </row>
    <row r="7" spans="1:14" x14ac:dyDescent="0.25">
      <c r="A7" s="5" t="s">
        <v>453</v>
      </c>
    </row>
    <row r="9" spans="1:14" x14ac:dyDescent="0.25">
      <c r="A9" t="s">
        <v>454</v>
      </c>
    </row>
    <row r="10" spans="1:14" x14ac:dyDescent="0.25">
      <c r="A10" t="s">
        <v>455</v>
      </c>
    </row>
    <row r="11" spans="1:14" x14ac:dyDescent="0.25">
      <c r="B11" t="s">
        <v>456</v>
      </c>
    </row>
    <row r="12" spans="1:14" x14ac:dyDescent="0.25">
      <c r="A12" t="s">
        <v>457</v>
      </c>
    </row>
    <row r="13" spans="1:14" x14ac:dyDescent="0.25">
      <c r="A13" t="s">
        <v>458</v>
      </c>
      <c r="B13" s="23"/>
      <c r="C13" s="23"/>
      <c r="D13" s="23"/>
      <c r="E13" s="23"/>
      <c r="F13" s="23"/>
      <c r="G13" s="23"/>
      <c r="H13" s="23"/>
      <c r="I13" s="23"/>
      <c r="J13" s="23"/>
      <c r="K13" s="23"/>
      <c r="L13" s="23"/>
      <c r="M13" s="23"/>
      <c r="N13" s="23"/>
    </row>
    <row r="14" spans="1:14" x14ac:dyDescent="0.25">
      <c r="A14" t="s">
        <v>459</v>
      </c>
    </row>
    <row r="15" spans="1:14" x14ac:dyDescent="0.25">
      <c r="A15" t="s">
        <v>460</v>
      </c>
    </row>
    <row r="16" spans="1:14" x14ac:dyDescent="0.25">
      <c r="A16" t="s">
        <v>461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43"/>
  <sheetViews>
    <sheetView workbookViewId="0">
      <selection activeCell="A3" sqref="A3"/>
    </sheetView>
  </sheetViews>
  <sheetFormatPr defaultRowHeight="15" x14ac:dyDescent="0.25"/>
  <cols>
    <col min="1" max="1" width="8.5703125" customWidth="1"/>
    <col min="2" max="2" width="18" customWidth="1"/>
    <col min="3" max="3" width="9.85546875" bestFit="1" customWidth="1"/>
    <col min="4" max="4" width="10.28515625" customWidth="1"/>
    <col min="5" max="5" width="7.140625" bestFit="1" customWidth="1"/>
    <col min="6" max="6" width="14.85546875" bestFit="1" customWidth="1"/>
    <col min="7" max="7" width="9.85546875" bestFit="1" customWidth="1"/>
    <col min="8" max="8" width="8.28515625" bestFit="1" customWidth="1"/>
    <col min="9" max="9" width="7.140625" bestFit="1" customWidth="1"/>
    <col min="10" max="10" width="13.5703125" bestFit="1" customWidth="1"/>
    <col min="11" max="11" width="9.85546875" bestFit="1" customWidth="1"/>
    <col min="12" max="12" width="8.28515625" bestFit="1" customWidth="1"/>
    <col min="13" max="13" width="7.140625" bestFit="1" customWidth="1"/>
    <col min="14" max="14" width="14" bestFit="1" customWidth="1"/>
    <col min="15" max="15" width="9.85546875" bestFit="1" customWidth="1"/>
    <col min="16" max="16" width="8.28515625" bestFit="1" customWidth="1"/>
    <col min="17" max="17" width="7.140625" bestFit="1" customWidth="1"/>
    <col min="18" max="18" width="17.7109375" customWidth="1"/>
    <col min="19" max="19" width="9.85546875" bestFit="1" customWidth="1"/>
    <col min="20" max="20" width="8.28515625" bestFit="1" customWidth="1"/>
    <col min="21" max="21" width="7.140625" bestFit="1" customWidth="1"/>
    <col min="22" max="22" width="7.7109375" customWidth="1"/>
    <col min="23" max="23" width="6.7109375" customWidth="1"/>
    <col min="24" max="24" width="25.85546875" customWidth="1"/>
    <col min="25" max="25" width="12.7109375" bestFit="1" customWidth="1"/>
    <col min="26" max="26" width="13.85546875" bestFit="1" customWidth="1"/>
  </cols>
  <sheetData>
    <row r="1" spans="1:24" x14ac:dyDescent="0.25">
      <c r="A1" t="s">
        <v>462</v>
      </c>
    </row>
    <row r="2" spans="1:24" x14ac:dyDescent="0.25">
      <c r="A2" t="s">
        <v>467</v>
      </c>
    </row>
    <row r="4" spans="1:24" x14ac:dyDescent="0.25">
      <c r="A4" t="s">
        <v>463</v>
      </c>
    </row>
    <row r="5" spans="1:24" x14ac:dyDescent="0.25">
      <c r="A5" t="s">
        <v>294</v>
      </c>
    </row>
    <row r="6" spans="1:24" x14ac:dyDescent="0.25">
      <c r="A6" t="s">
        <v>295</v>
      </c>
    </row>
    <row r="7" spans="1:24" x14ac:dyDescent="0.25">
      <c r="A7" t="s">
        <v>296</v>
      </c>
    </row>
    <row r="8" spans="1:24" x14ac:dyDescent="0.25">
      <c r="A8" t="s">
        <v>297</v>
      </c>
    </row>
    <row r="9" spans="1:24" x14ac:dyDescent="0.25">
      <c r="A9" t="s">
        <v>464</v>
      </c>
    </row>
    <row r="11" spans="1:24" x14ac:dyDescent="0.25">
      <c r="A11" s="29" t="s">
        <v>298</v>
      </c>
      <c r="B11" s="30"/>
      <c r="C11" s="30"/>
      <c r="D11" s="31"/>
      <c r="E11" s="22">
        <v>1</v>
      </c>
      <c r="G11" s="3"/>
    </row>
    <row r="13" spans="1:24" x14ac:dyDescent="0.25">
      <c r="B13" s="8" t="s">
        <v>283</v>
      </c>
      <c r="F13" s="4" t="s">
        <v>284</v>
      </c>
      <c r="J13" s="8" t="s">
        <v>285</v>
      </c>
      <c r="N13" s="4" t="s">
        <v>286</v>
      </c>
      <c r="R13" s="8" t="s">
        <v>287</v>
      </c>
    </row>
    <row r="14" spans="1:24" x14ac:dyDescent="0.25">
      <c r="B14" s="13" t="s">
        <v>1</v>
      </c>
      <c r="C14" s="2"/>
      <c r="D14" s="2"/>
      <c r="E14" s="2"/>
      <c r="F14" s="18" t="s">
        <v>2</v>
      </c>
      <c r="G14" s="2"/>
      <c r="H14" s="2"/>
      <c r="I14" s="2"/>
      <c r="J14" s="13" t="s">
        <v>3</v>
      </c>
      <c r="K14" s="2"/>
      <c r="L14" s="2"/>
      <c r="M14" s="2"/>
      <c r="N14" s="18" t="s">
        <v>4</v>
      </c>
      <c r="O14" s="2"/>
      <c r="P14" s="2"/>
      <c r="Q14" s="2"/>
      <c r="R14" s="13" t="s">
        <v>5</v>
      </c>
      <c r="S14" s="2"/>
    </row>
    <row r="15" spans="1:24" ht="15.75" thickBot="1" x14ac:dyDescent="0.3">
      <c r="A15" s="6" t="s">
        <v>316</v>
      </c>
      <c r="B15" s="8" t="s">
        <v>317</v>
      </c>
      <c r="C15" s="8" t="s">
        <v>318</v>
      </c>
      <c r="D15" s="8" t="s">
        <v>293</v>
      </c>
      <c r="E15" s="8" t="s">
        <v>446</v>
      </c>
      <c r="F15" s="8" t="s">
        <v>317</v>
      </c>
      <c r="G15" s="8" t="s">
        <v>318</v>
      </c>
      <c r="H15" s="8" t="s">
        <v>293</v>
      </c>
      <c r="I15" s="8" t="s">
        <v>446</v>
      </c>
      <c r="J15" s="8" t="s">
        <v>317</v>
      </c>
      <c r="K15" s="8" t="s">
        <v>318</v>
      </c>
      <c r="L15" s="8" t="s">
        <v>293</v>
      </c>
      <c r="M15" s="8" t="s">
        <v>446</v>
      </c>
      <c r="N15" s="8" t="s">
        <v>317</v>
      </c>
      <c r="O15" s="8" t="s">
        <v>318</v>
      </c>
      <c r="P15" s="8" t="s">
        <v>293</v>
      </c>
      <c r="Q15" s="8" t="s">
        <v>446</v>
      </c>
      <c r="R15" s="8" t="s">
        <v>317</v>
      </c>
      <c r="S15" s="8" t="s">
        <v>318</v>
      </c>
      <c r="T15" s="8" t="s">
        <v>293</v>
      </c>
      <c r="U15" s="8" t="s">
        <v>446</v>
      </c>
      <c r="X15" s="4" t="s">
        <v>315</v>
      </c>
    </row>
    <row r="16" spans="1:24" ht="15.75" thickTop="1" x14ac:dyDescent="0.25">
      <c r="A16" s="7">
        <v>1</v>
      </c>
      <c r="B16" s="9" t="s">
        <v>13</v>
      </c>
      <c r="C16" s="9" t="s">
        <v>320</v>
      </c>
      <c r="D16" s="10">
        <f>IF($E$11=3,OriginalData!I14,IF($E$11=4,OriginalData!K14,IF($E$11=5,OriginalData!M14,OriginalData!E14)))</f>
        <v>85</v>
      </c>
      <c r="E16" s="25">
        <v>4</v>
      </c>
      <c r="F16" s="14" t="s">
        <v>39</v>
      </c>
      <c r="G16" s="14" t="s">
        <v>332</v>
      </c>
      <c r="H16" s="15">
        <f>IF($E$11=3,OriginalData!I27,IF($E$11=4,OriginalData!K27,IF($E$11=5,OriginalData!M27,OriginalData!E27)))</f>
        <v>40</v>
      </c>
      <c r="I16" s="27">
        <v>3</v>
      </c>
      <c r="J16" s="9" t="s">
        <v>64</v>
      </c>
      <c r="K16" s="9" t="s">
        <v>342</v>
      </c>
      <c r="L16" s="10">
        <f>IF($E$11=3,OriginalData!I40,IF($E$11=4,OriginalData!K40,IF($E$11=5,OriginalData!M40,OriginalData!E40)))</f>
        <v>40</v>
      </c>
      <c r="M16" s="25">
        <v>2</v>
      </c>
      <c r="N16" s="14" t="s">
        <v>89</v>
      </c>
      <c r="O16" s="14" t="s">
        <v>354</v>
      </c>
      <c r="P16" s="15">
        <f>IF($E$11=3,OriginalData!I53,IF($E$11=4,OriginalData!K53,IF($E$11=5,OriginalData!M53,OriginalData!E53)))</f>
        <v>42</v>
      </c>
      <c r="Q16" s="27">
        <v>1</v>
      </c>
      <c r="R16" s="9" t="s">
        <v>114</v>
      </c>
      <c r="S16" s="9" t="s">
        <v>365</v>
      </c>
      <c r="T16" s="10">
        <f>IF($E$11=3,OriginalData!I66,IF($E$11=4,OriginalData!K66,IF($E$11=5,OriginalData!M66,OriginalData!E66)))</f>
        <v>43</v>
      </c>
      <c r="U16" s="25">
        <v>3</v>
      </c>
      <c r="X16" s="19" t="s">
        <v>266</v>
      </c>
    </row>
    <row r="17" spans="1:24" ht="15.75" thickBot="1" x14ac:dyDescent="0.3">
      <c r="A17" s="1">
        <v>2</v>
      </c>
      <c r="B17" s="11" t="s">
        <v>33</v>
      </c>
      <c r="C17" s="11" t="s">
        <v>321</v>
      </c>
      <c r="D17" s="12">
        <f>IF($E$11=3,OriginalData!I15,IF($E$11=4,OriginalData!K15,IF($E$11=5,OriginalData!M15,OriginalData!E15)))</f>
        <v>52</v>
      </c>
      <c r="E17" s="26">
        <v>3</v>
      </c>
      <c r="F17" s="16" t="s">
        <v>61</v>
      </c>
      <c r="G17" s="16" t="s">
        <v>333</v>
      </c>
      <c r="H17" s="17">
        <f>IF($E$11=3,OriginalData!I28,IF($E$11=4,OriginalData!K28,IF($E$11=5,OriginalData!M28,OriginalData!E28)))</f>
        <v>43</v>
      </c>
      <c r="I17" s="28">
        <v>3</v>
      </c>
      <c r="J17" s="11" t="s">
        <v>68</v>
      </c>
      <c r="K17" s="11" t="s">
        <v>343</v>
      </c>
      <c r="L17" s="12">
        <f>IF($E$11=3,OriginalData!I41,IF($E$11=4,OriginalData!K41,IF($E$11=5,OriginalData!M41,OriginalData!E41)))</f>
        <v>40</v>
      </c>
      <c r="M17" s="26">
        <v>2</v>
      </c>
      <c r="N17" s="16" t="s">
        <v>112</v>
      </c>
      <c r="O17" s="16" t="s">
        <v>112</v>
      </c>
      <c r="P17" s="17">
        <f>IF($E$11=3,OriginalData!I54,IF($E$11=4,OriginalData!K54,IF($E$11=5,OriginalData!M54,OriginalData!E54)))</f>
        <v>76</v>
      </c>
      <c r="Q17" s="28">
        <v>1</v>
      </c>
      <c r="R17" s="11" t="s">
        <v>131</v>
      </c>
      <c r="S17" s="11" t="s">
        <v>366</v>
      </c>
      <c r="T17" s="12">
        <f>IF($E$11=3,OriginalData!I67,IF($E$11=4,OriginalData!K67,IF($E$11=5,OriginalData!M67,OriginalData!E67)))</f>
        <v>50</v>
      </c>
      <c r="U17" s="26">
        <v>3</v>
      </c>
      <c r="X17" s="20" t="s">
        <v>431</v>
      </c>
    </row>
    <row r="18" spans="1:24" ht="15.75" thickTop="1" x14ac:dyDescent="0.25">
      <c r="A18" s="7">
        <v>3</v>
      </c>
      <c r="B18" s="9" t="s">
        <v>17</v>
      </c>
      <c r="C18" s="9" t="s">
        <v>322</v>
      </c>
      <c r="D18" s="10">
        <f>IF($E$11=3,OriginalData!I16,IF($E$11=4,OriginalData!K16,IF($E$11=5,OriginalData!M16,OriginalData!E16)))</f>
        <v>53</v>
      </c>
      <c r="E18" s="25">
        <v>3</v>
      </c>
      <c r="F18" s="14" t="s">
        <v>43</v>
      </c>
      <c r="G18" s="14" t="s">
        <v>447</v>
      </c>
      <c r="H18" s="15">
        <f>IF($E$11=3,OriginalData!I29,IF($E$11=4,OriginalData!K29,IF($E$11=5,OriginalData!M29,OriginalData!E29)))</f>
        <v>66</v>
      </c>
      <c r="I18" s="27">
        <v>4</v>
      </c>
      <c r="J18" s="9" t="s">
        <v>69</v>
      </c>
      <c r="K18" s="9" t="s">
        <v>344</v>
      </c>
      <c r="L18" s="10">
        <f>IF($E$11=3,OriginalData!I42,IF($E$11=4,OriginalData!K42,IF($E$11=5,OriginalData!M42,OriginalData!E42)))</f>
        <v>64</v>
      </c>
      <c r="M18" s="25">
        <v>1</v>
      </c>
      <c r="N18" s="14" t="s">
        <v>93</v>
      </c>
      <c r="O18" s="14" t="s">
        <v>355</v>
      </c>
      <c r="P18" s="15">
        <f>IF($E$11=3,OriginalData!I55,IF($E$11=4,OriginalData!K55,IF($E$11=5,OriginalData!M55,OriginalData!E55)))</f>
        <v>57</v>
      </c>
      <c r="Q18" s="27">
        <v>1</v>
      </c>
      <c r="R18" s="9" t="s">
        <v>118</v>
      </c>
      <c r="S18" s="9" t="s">
        <v>367</v>
      </c>
      <c r="T18" s="10">
        <f>IF($E$11=3,OriginalData!I68,IF($E$11=4,OriginalData!K68,IF($E$11=5,OriginalData!M68,OriginalData!E68)))</f>
        <v>32</v>
      </c>
      <c r="U18" s="25">
        <v>4</v>
      </c>
      <c r="X18" s="20" t="s">
        <v>432</v>
      </c>
    </row>
    <row r="19" spans="1:24" ht="15.75" thickBot="1" x14ac:dyDescent="0.3">
      <c r="A19" s="1">
        <v>4</v>
      </c>
      <c r="B19" s="11" t="s">
        <v>30</v>
      </c>
      <c r="C19" s="11" t="s">
        <v>323</v>
      </c>
      <c r="D19" s="12">
        <f>IF($E$11=3,OriginalData!I17,IF($E$11=4,OriginalData!K17,IF($E$11=5,OriginalData!M17,OriginalData!E17)))</f>
        <v>45</v>
      </c>
      <c r="E19" s="26">
        <v>3</v>
      </c>
      <c r="F19" s="16" t="s">
        <v>57</v>
      </c>
      <c r="G19" s="16" t="s">
        <v>448</v>
      </c>
      <c r="H19" s="17">
        <f>IF($E$11=3,OriginalData!I30,IF($E$11=4,OriginalData!K30,IF($E$11=5,OriginalData!M30,OriginalData!E30)))</f>
        <v>70</v>
      </c>
      <c r="I19" s="28">
        <v>4</v>
      </c>
      <c r="J19" s="11" t="s">
        <v>81</v>
      </c>
      <c r="K19" s="11" t="s">
        <v>345</v>
      </c>
      <c r="L19" s="12">
        <f>IF($E$11=3,OriginalData!I43,IF($E$11=4,OriginalData!K43,IF($E$11=5,OriginalData!M43,OriginalData!E43)))</f>
        <v>63</v>
      </c>
      <c r="M19" s="26">
        <v>1</v>
      </c>
      <c r="N19" s="16" t="s">
        <v>99</v>
      </c>
      <c r="O19" s="16" t="s">
        <v>356</v>
      </c>
      <c r="P19" s="17">
        <f>IF($E$11=3,OriginalData!I56,IF($E$11=4,OriginalData!K56,IF($E$11=5,OriginalData!M56,OriginalData!E56)))</f>
        <v>50</v>
      </c>
      <c r="Q19" s="28">
        <v>1</v>
      </c>
      <c r="R19" s="11" t="s">
        <v>138</v>
      </c>
      <c r="S19" s="11" t="s">
        <v>368</v>
      </c>
      <c r="T19" s="12">
        <f>IF($E$11=3,OriginalData!I69,IF($E$11=4,OriginalData!K69,IF($E$11=5,OriginalData!M69,OriginalData!E69)))</f>
        <v>44</v>
      </c>
      <c r="U19" s="26">
        <v>2</v>
      </c>
      <c r="X19" s="20" t="s">
        <v>433</v>
      </c>
    </row>
    <row r="20" spans="1:24" ht="15.75" thickTop="1" x14ac:dyDescent="0.25">
      <c r="A20" s="7">
        <v>5</v>
      </c>
      <c r="B20" s="9" t="s">
        <v>20</v>
      </c>
      <c r="C20" s="9" t="s">
        <v>324</v>
      </c>
      <c r="D20" s="10">
        <f>IF($E$11=3,OriginalData!I18,IF($E$11=4,OriginalData!K18,IF($E$11=5,OriginalData!M18,OriginalData!E18)))</f>
        <v>65</v>
      </c>
      <c r="E20" s="25">
        <v>4</v>
      </c>
      <c r="F20" s="14" t="s">
        <v>46</v>
      </c>
      <c r="G20" s="14" t="s">
        <v>334</v>
      </c>
      <c r="H20" s="15">
        <f>IF($E$11=3,OriginalData!I31,IF($E$11=4,OriginalData!K31,IF($E$11=5,OriginalData!M31,OriginalData!E31)))</f>
        <v>42</v>
      </c>
      <c r="I20" s="27">
        <v>2</v>
      </c>
      <c r="J20" s="9" t="s">
        <v>72</v>
      </c>
      <c r="K20" s="9" t="s">
        <v>346</v>
      </c>
      <c r="L20" s="10">
        <f>IF($E$11=3,OriginalData!I44,IF($E$11=4,OriginalData!K44,IF($E$11=5,OriginalData!M44,OriginalData!E44)))</f>
        <v>77</v>
      </c>
      <c r="M20" s="25">
        <v>2</v>
      </c>
      <c r="N20" s="14" t="s">
        <v>96</v>
      </c>
      <c r="O20" s="14" t="s">
        <v>357</v>
      </c>
      <c r="P20" s="15">
        <f>IF($E$11=3,OriginalData!I57,IF($E$11=4,OriginalData!K57,IF($E$11=5,OriginalData!M57,OriginalData!E57)))</f>
        <v>66</v>
      </c>
      <c r="Q20" s="27">
        <v>1</v>
      </c>
      <c r="R20" s="9" t="s">
        <v>121</v>
      </c>
      <c r="S20" s="9" t="s">
        <v>369</v>
      </c>
      <c r="T20" s="10">
        <f>IF($E$11=3,OriginalData!I70,IF($E$11=4,OriginalData!K70,IF($E$11=5,OriginalData!M70,OriginalData!E70)))</f>
        <v>47</v>
      </c>
      <c r="U20" s="25">
        <v>4</v>
      </c>
      <c r="X20" s="20" t="s">
        <v>434</v>
      </c>
    </row>
    <row r="21" spans="1:24" ht="15.75" thickBot="1" x14ac:dyDescent="0.3">
      <c r="A21" s="1">
        <v>6</v>
      </c>
      <c r="B21" s="11" t="s">
        <v>29</v>
      </c>
      <c r="C21" s="11" t="s">
        <v>325</v>
      </c>
      <c r="D21" s="12">
        <f>IF($E$11=3,OriginalData!I19,IF($E$11=4,OriginalData!K19,IF($E$11=5,OriginalData!M19,OriginalData!E19)))</f>
        <v>78</v>
      </c>
      <c r="E21" s="26">
        <v>4</v>
      </c>
      <c r="F21" s="16" t="s">
        <v>52</v>
      </c>
      <c r="G21" s="16" t="s">
        <v>335</v>
      </c>
      <c r="H21" s="17">
        <f>IF($E$11=3,OriginalData!I32,IF($E$11=4,OriginalData!K32,IF($E$11=5,OriginalData!M32,OriginalData!E32)))</f>
        <v>66</v>
      </c>
      <c r="I21" s="28">
        <v>4</v>
      </c>
      <c r="J21" s="11" t="s">
        <v>85</v>
      </c>
      <c r="K21" s="11" t="s">
        <v>347</v>
      </c>
      <c r="L21" s="12">
        <f>IF($E$11=3,OriginalData!I45,IF($E$11=4,OriginalData!K45,IF($E$11=5,OriginalData!M45,OriginalData!E45)))</f>
        <v>81</v>
      </c>
      <c r="M21" s="26">
        <v>2</v>
      </c>
      <c r="N21" s="16" t="s">
        <v>113</v>
      </c>
      <c r="O21" s="16" t="s">
        <v>358</v>
      </c>
      <c r="P21" s="17">
        <f>IF($E$11=3,OriginalData!I58,IF($E$11=4,OriginalData!K58,IF($E$11=5,OriginalData!M58,OriginalData!E58)))</f>
        <v>53</v>
      </c>
      <c r="Q21" s="28">
        <v>1</v>
      </c>
      <c r="R21" s="11" t="s">
        <v>124</v>
      </c>
      <c r="S21" s="11" t="s">
        <v>370</v>
      </c>
      <c r="T21" s="12">
        <f>IF($E$11=3,OriginalData!I71,IF($E$11=4,OriginalData!K71,IF($E$11=5,OriginalData!M71,OriginalData!E71)))</f>
        <v>44</v>
      </c>
      <c r="U21" s="26">
        <v>4</v>
      </c>
      <c r="X21" s="20" t="s">
        <v>435</v>
      </c>
    </row>
    <row r="22" spans="1:24" ht="15.75" thickTop="1" x14ac:dyDescent="0.25">
      <c r="A22" s="7">
        <v>7</v>
      </c>
      <c r="B22" s="9" t="s">
        <v>23</v>
      </c>
      <c r="C22" s="9" t="s">
        <v>326</v>
      </c>
      <c r="D22" s="10">
        <f>IF($E$11=3,OriginalData!I20,IF($E$11=4,OriginalData!K20,IF($E$11=5,OriginalData!M20,OriginalData!E20)))</f>
        <v>48</v>
      </c>
      <c r="E22" s="25">
        <v>4</v>
      </c>
      <c r="F22" s="14" t="s">
        <v>49</v>
      </c>
      <c r="G22" s="14" t="s">
        <v>336</v>
      </c>
      <c r="H22" s="15">
        <f>IF($E$11=3,OriginalData!I33,IF($E$11=4,OriginalData!K33,IF($E$11=5,OriginalData!M33,OriginalData!E33)))</f>
        <v>45</v>
      </c>
      <c r="I22" s="27">
        <v>3</v>
      </c>
      <c r="J22" s="9" t="s">
        <v>75</v>
      </c>
      <c r="K22" s="9" t="s">
        <v>348</v>
      </c>
      <c r="L22" s="10">
        <f>IF($E$11=3,OriginalData!I46,IF($E$11=4,OriginalData!K46,IF($E$11=5,OriginalData!M46,OriginalData!E46)))</f>
        <v>75</v>
      </c>
      <c r="M22" s="25">
        <v>2</v>
      </c>
      <c r="N22" s="14" t="s">
        <v>100</v>
      </c>
      <c r="O22" s="14" t="s">
        <v>359</v>
      </c>
      <c r="P22" s="15">
        <f>IF($E$11=3,OriginalData!I59,IF($E$11=4,OriginalData!K59,IF($E$11=5,OriginalData!M59,OriginalData!E59)))</f>
        <v>30</v>
      </c>
      <c r="Q22" s="27">
        <v>1</v>
      </c>
      <c r="R22" s="9" t="s">
        <v>125</v>
      </c>
      <c r="S22" s="9" t="s">
        <v>371</v>
      </c>
      <c r="T22" s="10">
        <f>IF($E$11=3,OriginalData!I72,IF($E$11=4,OriginalData!K72,IF($E$11=5,OriginalData!M72,OriginalData!E72)))</f>
        <v>43</v>
      </c>
      <c r="U22" s="25">
        <v>4</v>
      </c>
      <c r="X22" s="20" t="s">
        <v>436</v>
      </c>
    </row>
    <row r="23" spans="1:24" ht="15.75" thickBot="1" x14ac:dyDescent="0.3">
      <c r="A23" s="1">
        <v>8</v>
      </c>
      <c r="B23" s="11" t="s">
        <v>31</v>
      </c>
      <c r="C23" s="11" t="s">
        <v>327</v>
      </c>
      <c r="D23" s="12">
        <f>IF($E$11=3,OriginalData!I21,IF($E$11=4,OriginalData!K21,IF($E$11=5,OriginalData!M21,OriginalData!E21)))</f>
        <v>69</v>
      </c>
      <c r="E23" s="26">
        <v>3</v>
      </c>
      <c r="F23" s="16" t="s">
        <v>56</v>
      </c>
      <c r="G23" s="16" t="s">
        <v>337</v>
      </c>
      <c r="H23" s="17">
        <f>IF($E$11=3,OriginalData!I34,IF($E$11=4,OriginalData!K34,IF($E$11=5,OriginalData!M34,OriginalData!E34)))</f>
        <v>42</v>
      </c>
      <c r="I23" s="28">
        <v>3</v>
      </c>
      <c r="J23" s="11" t="s">
        <v>86</v>
      </c>
      <c r="K23" s="11" t="s">
        <v>349</v>
      </c>
      <c r="L23" s="12">
        <f>IF($E$11=3,OriginalData!I47,IF($E$11=4,OriginalData!K47,IF($E$11=5,OriginalData!M47,OriginalData!E47)))</f>
        <v>82</v>
      </c>
      <c r="M23" s="26">
        <v>3</v>
      </c>
      <c r="N23" s="16" t="s">
        <v>103</v>
      </c>
      <c r="O23" s="16" t="s">
        <v>360</v>
      </c>
      <c r="P23" s="17">
        <f>IF($E$11=3,OriginalData!I60,IF($E$11=4,OriginalData!K60,IF($E$11=5,OriginalData!M60,OriginalData!E60)))</f>
        <v>66</v>
      </c>
      <c r="Q23" s="28">
        <v>1</v>
      </c>
      <c r="R23" s="11" t="s">
        <v>136</v>
      </c>
      <c r="S23" s="11" t="s">
        <v>372</v>
      </c>
      <c r="T23" s="12">
        <f>IF($E$11=3,OriginalData!I73,IF($E$11=4,OriginalData!K73,IF($E$11=5,OriginalData!M73,OriginalData!E73)))</f>
        <v>38</v>
      </c>
      <c r="U23" s="26">
        <v>4</v>
      </c>
      <c r="X23" s="20" t="s">
        <v>449</v>
      </c>
    </row>
    <row r="24" spans="1:24" ht="15.75" thickTop="1" x14ac:dyDescent="0.25">
      <c r="A24" s="7">
        <v>9</v>
      </c>
      <c r="B24" s="9" t="s">
        <v>26</v>
      </c>
      <c r="C24" s="9" t="s">
        <v>328</v>
      </c>
      <c r="D24" s="10">
        <f>IF($E$11=3,OriginalData!I22,IF($E$11=4,OriginalData!K22,IF($E$11=5,OriginalData!M22,OriginalData!E22)))</f>
        <v>72</v>
      </c>
      <c r="E24" s="25">
        <v>3</v>
      </c>
      <c r="F24" s="14" t="s">
        <v>53</v>
      </c>
      <c r="G24" s="14" t="s">
        <v>338</v>
      </c>
      <c r="H24" s="15">
        <f>IF($E$11=3,OriginalData!I35,IF($E$11=4,OriginalData!K35,IF($E$11=5,OriginalData!M35,OriginalData!E35)))</f>
        <v>77</v>
      </c>
      <c r="I24" s="27">
        <v>2</v>
      </c>
      <c r="J24" s="9" t="s">
        <v>78</v>
      </c>
      <c r="K24" s="9" t="s">
        <v>350</v>
      </c>
      <c r="L24" s="10">
        <f>IF($E$11=3,OriginalData!I48,IF($E$11=4,OriginalData!K48,IF($E$11=5,OriginalData!M48,OriginalData!E48)))</f>
        <v>60</v>
      </c>
      <c r="M24" s="25">
        <v>2</v>
      </c>
      <c r="N24" s="14" t="s">
        <v>104</v>
      </c>
      <c r="O24" s="14" t="s">
        <v>361</v>
      </c>
      <c r="P24" s="15">
        <f>IF($E$11=3,OriginalData!I61,IF($E$11=4,OriginalData!K61,IF($E$11=5,OriginalData!M61,OriginalData!E61)))</f>
        <v>80</v>
      </c>
      <c r="Q24" s="27">
        <v>1</v>
      </c>
      <c r="R24" s="9" t="s">
        <v>128</v>
      </c>
      <c r="S24" s="9" t="s">
        <v>373</v>
      </c>
      <c r="T24" s="10">
        <f>IF($E$11=3,OriginalData!I74,IF($E$11=4,OriginalData!K74,IF($E$11=5,OriginalData!M74,OriginalData!E74)))</f>
        <v>47</v>
      </c>
      <c r="U24" s="25">
        <v>3</v>
      </c>
      <c r="X24" s="20" t="s">
        <v>450</v>
      </c>
    </row>
    <row r="25" spans="1:24" ht="15.75" thickBot="1" x14ac:dyDescent="0.3">
      <c r="A25" s="1">
        <v>10</v>
      </c>
      <c r="B25" s="11" t="s">
        <v>32</v>
      </c>
      <c r="C25" s="11" t="s">
        <v>329</v>
      </c>
      <c r="D25" s="12">
        <f>IF($E$11=3,OriginalData!I23,IF($E$11=4,OriginalData!K23,IF($E$11=5,OriginalData!M23,OriginalData!E23)))</f>
        <v>64</v>
      </c>
      <c r="E25" s="26">
        <v>3</v>
      </c>
      <c r="F25" s="16" t="s">
        <v>63</v>
      </c>
      <c r="G25" s="16" t="s">
        <v>339</v>
      </c>
      <c r="H25" s="17">
        <f>IF($E$11=3,OriginalData!I36,IF($E$11=4,OriginalData!K36,IF($E$11=5,OriginalData!M36,OriginalData!E36)))</f>
        <v>70</v>
      </c>
      <c r="I25" s="28">
        <v>3</v>
      </c>
      <c r="J25" s="11" t="s">
        <v>88</v>
      </c>
      <c r="K25" s="11" t="s">
        <v>351</v>
      </c>
      <c r="L25" s="12">
        <f>IF($E$11=3,OriginalData!I49,IF($E$11=4,OriginalData!K49,IF($E$11=5,OriginalData!M49,OriginalData!E49)))</f>
        <v>79</v>
      </c>
      <c r="M25" s="26">
        <v>2</v>
      </c>
      <c r="N25" s="16" t="s">
        <v>110</v>
      </c>
      <c r="O25" s="16" t="s">
        <v>362</v>
      </c>
      <c r="P25" s="17">
        <f>IF($E$11=3,OriginalData!I62,IF($E$11=4,OriginalData!K62,IF($E$11=5,OriginalData!M62,OriginalData!E62)))</f>
        <v>68</v>
      </c>
      <c r="Q25" s="28">
        <v>1</v>
      </c>
      <c r="R25" s="11" t="s">
        <v>132</v>
      </c>
      <c r="S25" s="11" t="s">
        <v>374</v>
      </c>
      <c r="T25" s="12">
        <f>IF($E$11=3,OriginalData!I75,IF($E$11=4,OriginalData!K75,IF($E$11=5,OriginalData!M75,OriginalData!E75)))</f>
        <v>46</v>
      </c>
      <c r="U25" s="26">
        <v>1</v>
      </c>
      <c r="X25" s="20" t="s">
        <v>437</v>
      </c>
    </row>
    <row r="26" spans="1:24" ht="15.75" thickTop="1" x14ac:dyDescent="0.25">
      <c r="A26" s="7">
        <v>11</v>
      </c>
      <c r="B26" s="9" t="s">
        <v>34</v>
      </c>
      <c r="C26" s="9" t="s">
        <v>330</v>
      </c>
      <c r="D26" s="10">
        <f>IF($E$11=3,OriginalData!I24,IF($E$11=4,OriginalData!K24,IF($E$11=5,OriginalData!M24,OriginalData!E24)))</f>
        <v>50</v>
      </c>
      <c r="E26" s="25">
        <v>3</v>
      </c>
      <c r="F26" s="14" t="s">
        <v>58</v>
      </c>
      <c r="G26" s="14" t="s">
        <v>340</v>
      </c>
      <c r="H26" s="15">
        <f>IF($E$11=3,OriginalData!I37,IF($E$11=4,OriginalData!K37,IF($E$11=5,OriginalData!M37,OriginalData!E37)))</f>
        <v>48</v>
      </c>
      <c r="I26" s="27">
        <v>3</v>
      </c>
      <c r="J26" s="9" t="s">
        <v>82</v>
      </c>
      <c r="K26" s="9" t="s">
        <v>352</v>
      </c>
      <c r="L26" s="10">
        <f>IF($E$11=3,OriginalData!I50,IF($E$11=4,OriginalData!K50,IF($E$11=5,OriginalData!M50,OriginalData!E50)))</f>
        <v>60</v>
      </c>
      <c r="M26" s="25">
        <v>2</v>
      </c>
      <c r="N26" s="14" t="s">
        <v>107</v>
      </c>
      <c r="O26" s="14" t="s">
        <v>363</v>
      </c>
      <c r="P26" s="15">
        <f>IF($E$11=3,OriginalData!I63,IF($E$11=4,OriginalData!K63,IF($E$11=5,OriginalData!M63,OriginalData!E63)))</f>
        <v>76</v>
      </c>
      <c r="Q26" s="27">
        <v>1</v>
      </c>
      <c r="R26" s="9" t="s">
        <v>133</v>
      </c>
      <c r="S26" s="9" t="s">
        <v>375</v>
      </c>
      <c r="T26" s="10">
        <f>IF($E$11=3,OriginalData!I76,IF($E$11=4,OriginalData!K76,IF($E$11=5,OriginalData!M76,OriginalData!E76)))</f>
        <v>42</v>
      </c>
      <c r="U26" s="25">
        <v>4</v>
      </c>
      <c r="X26" s="20" t="s">
        <v>438</v>
      </c>
    </row>
    <row r="27" spans="1:24" x14ac:dyDescent="0.25">
      <c r="A27" s="1">
        <v>12</v>
      </c>
      <c r="B27" s="11" t="s">
        <v>37</v>
      </c>
      <c r="C27" s="11" t="s">
        <v>331</v>
      </c>
      <c r="D27" s="12">
        <f>IF($E$11=3,OriginalData!I25,IF($E$11=4,OriginalData!K25,IF($E$11=5,OriginalData!M25,OriginalData!E25)))</f>
        <v>73</v>
      </c>
      <c r="E27" s="26">
        <v>3</v>
      </c>
      <c r="F27" s="16" t="s">
        <v>62</v>
      </c>
      <c r="G27" s="16" t="s">
        <v>341</v>
      </c>
      <c r="H27" s="17">
        <f>IF($E$11=3,OriginalData!I38,IF($E$11=4,OriginalData!K38,IF($E$11=5,OriginalData!M38,OriginalData!E38)))</f>
        <v>40</v>
      </c>
      <c r="I27" s="28">
        <v>3</v>
      </c>
      <c r="J27" s="11" t="s">
        <v>87</v>
      </c>
      <c r="K27" s="11" t="s">
        <v>353</v>
      </c>
      <c r="L27" s="12">
        <f>IF($E$11=3,OriginalData!I51,IF($E$11=4,OriginalData!K51,IF($E$11=5,OriginalData!M51,OriginalData!E51)))</f>
        <v>50</v>
      </c>
      <c r="M27" s="26">
        <v>2</v>
      </c>
      <c r="N27" s="16" t="s">
        <v>111</v>
      </c>
      <c r="O27" s="16" t="s">
        <v>364</v>
      </c>
      <c r="P27" s="17">
        <f>IF($E$11=3,OriginalData!I64,IF($E$11=4,OriginalData!K64,IF($E$11=5,OriginalData!M64,OriginalData!E64)))</f>
        <v>67</v>
      </c>
      <c r="Q27" s="28">
        <v>1</v>
      </c>
      <c r="R27" s="11" t="s">
        <v>137</v>
      </c>
      <c r="S27" s="11" t="s">
        <v>137</v>
      </c>
      <c r="T27" s="12">
        <f>IF($E$11=3,OriginalData!I77,IF($E$11=4,OriginalData!K77,IF($E$11=5,OriginalData!M77,OriginalData!E77)))</f>
        <v>40</v>
      </c>
      <c r="U27" s="26">
        <v>4</v>
      </c>
      <c r="X27" s="20" t="s">
        <v>439</v>
      </c>
    </row>
    <row r="28" spans="1:24" x14ac:dyDescent="0.25">
      <c r="X28" s="20" t="s">
        <v>440</v>
      </c>
    </row>
    <row r="29" spans="1:24" x14ac:dyDescent="0.25">
      <c r="B29" s="4" t="s">
        <v>288</v>
      </c>
      <c r="F29" s="8" t="s">
        <v>289</v>
      </c>
      <c r="J29" s="4" t="s">
        <v>290</v>
      </c>
      <c r="N29" s="8" t="s">
        <v>291</v>
      </c>
      <c r="R29" s="4" t="s">
        <v>292</v>
      </c>
      <c r="X29" s="20" t="s">
        <v>441</v>
      </c>
    </row>
    <row r="30" spans="1:24" x14ac:dyDescent="0.25">
      <c r="B30" s="18" t="s">
        <v>6</v>
      </c>
      <c r="C30" s="2"/>
      <c r="D30" s="2"/>
      <c r="E30" s="2"/>
      <c r="F30" s="13" t="s">
        <v>7</v>
      </c>
      <c r="G30" s="2"/>
      <c r="H30" s="2"/>
      <c r="I30" s="2"/>
      <c r="J30" s="18" t="s">
        <v>8</v>
      </c>
      <c r="K30" s="2"/>
      <c r="L30" s="2"/>
      <c r="M30" s="2"/>
      <c r="N30" s="13" t="s">
        <v>9</v>
      </c>
      <c r="O30" s="2"/>
      <c r="P30" s="2"/>
      <c r="Q30" s="2"/>
      <c r="R30" s="18" t="s">
        <v>10</v>
      </c>
      <c r="S30" s="2"/>
      <c r="X30" s="20" t="s">
        <v>442</v>
      </c>
    </row>
    <row r="31" spans="1:24" ht="15.75" thickBot="1" x14ac:dyDescent="0.3">
      <c r="A31" s="6" t="s">
        <v>316</v>
      </c>
      <c r="B31" s="8" t="s">
        <v>317</v>
      </c>
      <c r="C31" s="8" t="s">
        <v>318</v>
      </c>
      <c r="D31" s="8" t="s">
        <v>293</v>
      </c>
      <c r="E31" s="8" t="s">
        <v>446</v>
      </c>
      <c r="F31" s="8" t="s">
        <v>317</v>
      </c>
      <c r="G31" s="8" t="s">
        <v>318</v>
      </c>
      <c r="H31" s="8" t="s">
        <v>293</v>
      </c>
      <c r="I31" s="8" t="s">
        <v>446</v>
      </c>
      <c r="J31" s="8" t="s">
        <v>317</v>
      </c>
      <c r="K31" s="8" t="s">
        <v>318</v>
      </c>
      <c r="L31" s="8" t="s">
        <v>293</v>
      </c>
      <c r="M31" s="8" t="s">
        <v>446</v>
      </c>
      <c r="N31" s="8" t="s">
        <v>317</v>
      </c>
      <c r="O31" s="8" t="s">
        <v>318</v>
      </c>
      <c r="P31" s="8" t="s">
        <v>293</v>
      </c>
      <c r="Q31" s="8" t="s">
        <v>446</v>
      </c>
      <c r="R31" s="8" t="s">
        <v>317</v>
      </c>
      <c r="S31" s="8" t="s">
        <v>318</v>
      </c>
      <c r="T31" s="8" t="s">
        <v>293</v>
      </c>
      <c r="U31" s="8" t="s">
        <v>446</v>
      </c>
      <c r="X31" s="20" t="s">
        <v>443</v>
      </c>
    </row>
    <row r="32" spans="1:24" ht="15.75" thickTop="1" x14ac:dyDescent="0.25">
      <c r="A32" s="7">
        <v>1</v>
      </c>
      <c r="B32" s="14" t="s">
        <v>139</v>
      </c>
      <c r="C32" s="14" t="s">
        <v>313</v>
      </c>
      <c r="D32" s="15">
        <f>IF($E$11=3,OriginalData!I79,IF($E$11=4,OriginalData!K79,IF($E$11=5,OriginalData!M79,OriginalData!E79)))</f>
        <v>35</v>
      </c>
      <c r="E32" s="27">
        <v>2</v>
      </c>
      <c r="F32" s="9" t="s">
        <v>164</v>
      </c>
      <c r="G32" s="9" t="s">
        <v>387</v>
      </c>
      <c r="H32" s="10">
        <f>IF($E$11=3,OriginalData!I92,IF($E$11=4,OriginalData!K92,IF($E$11=5,OriginalData!M92,OriginalData!E92)))</f>
        <v>42</v>
      </c>
      <c r="I32" s="25">
        <v>0</v>
      </c>
      <c r="J32" s="14" t="s">
        <v>190</v>
      </c>
      <c r="K32" s="14" t="s">
        <v>398</v>
      </c>
      <c r="L32" s="15">
        <f>IF($E$11=3,OriginalData!I105,IF($E$11=4,OriginalData!K105,IF($E$11=5,OriginalData!M105,OriginalData!E105)))</f>
        <v>60</v>
      </c>
      <c r="M32" s="27">
        <v>0</v>
      </c>
      <c r="N32" s="9" t="s">
        <v>215</v>
      </c>
      <c r="O32" s="9" t="s">
        <v>408</v>
      </c>
      <c r="P32" s="10">
        <f>IF($E$11=3,OriginalData!I118,IF($E$11=4,OriginalData!K118,IF($E$11=5,OriginalData!M118,OriginalData!E118)))</f>
        <v>90</v>
      </c>
      <c r="Q32" s="25">
        <v>4</v>
      </c>
      <c r="R32" s="14" t="s">
        <v>240</v>
      </c>
      <c r="S32" s="14" t="s">
        <v>419</v>
      </c>
      <c r="T32" s="15">
        <f>IF($E$11=3,OriginalData!I131,IF($E$11=4,OriginalData!K131,IF($E$11=5,OriginalData!M131,OriginalData!E131)))</f>
        <v>42</v>
      </c>
      <c r="U32" s="27">
        <v>3</v>
      </c>
      <c r="X32" s="20" t="s">
        <v>444</v>
      </c>
    </row>
    <row r="33" spans="1:24" ht="15.75" thickBot="1" x14ac:dyDescent="0.3">
      <c r="A33" s="1">
        <v>2</v>
      </c>
      <c r="B33" s="16" t="s">
        <v>156</v>
      </c>
      <c r="C33" s="16" t="s">
        <v>376</v>
      </c>
      <c r="D33" s="17">
        <f>IF($E$11=3,OriginalData!I80,IF($E$11=4,OriginalData!K80,IF($E$11=5,OriginalData!M80,OriginalData!E80)))</f>
        <v>30</v>
      </c>
      <c r="E33" s="28">
        <v>2</v>
      </c>
      <c r="F33" s="11" t="s">
        <v>180</v>
      </c>
      <c r="G33" s="11" t="s">
        <v>388</v>
      </c>
      <c r="H33" s="12">
        <f>IF($E$11=3,OriginalData!I93,IF($E$11=4,OriginalData!K93,IF($E$11=5,OriginalData!M93,OriginalData!E93)))</f>
        <v>35</v>
      </c>
      <c r="I33" s="26">
        <v>0</v>
      </c>
      <c r="J33" s="16" t="s">
        <v>194</v>
      </c>
      <c r="K33" s="16" t="s">
        <v>399</v>
      </c>
      <c r="L33" s="17">
        <f>IF($E$11=3,OriginalData!I106,IF($E$11=4,OriginalData!K106,IF($E$11=5,OriginalData!M106,OriginalData!E106)))</f>
        <v>60</v>
      </c>
      <c r="M33" s="28">
        <v>0</v>
      </c>
      <c r="N33" s="11" t="s">
        <v>222</v>
      </c>
      <c r="O33" s="11" t="s">
        <v>409</v>
      </c>
      <c r="P33" s="12">
        <f>IF($E$11=3,OriginalData!I119,IF($E$11=4,OriginalData!K119,IF($E$11=5,OriginalData!M119,OriginalData!E119)))</f>
        <v>75</v>
      </c>
      <c r="Q33" s="26">
        <v>4</v>
      </c>
      <c r="R33" s="16" t="s">
        <v>263</v>
      </c>
      <c r="S33" s="16" t="s">
        <v>420</v>
      </c>
      <c r="T33" s="17">
        <f>IF($E$11=3,OriginalData!I132,IF($E$11=4,OriginalData!K132,IF($E$11=5,OriginalData!M132,OriginalData!E132)))</f>
        <v>35</v>
      </c>
      <c r="U33" s="28">
        <v>3</v>
      </c>
      <c r="X33" s="21" t="s">
        <v>445</v>
      </c>
    </row>
    <row r="34" spans="1:24" ht="15.75" thickTop="1" x14ac:dyDescent="0.25">
      <c r="A34" s="7">
        <v>3</v>
      </c>
      <c r="B34" s="14" t="s">
        <v>143</v>
      </c>
      <c r="C34" s="14" t="s">
        <v>377</v>
      </c>
      <c r="D34" s="15">
        <f>IF($E$11=3,OriginalData!I81,IF($E$11=4,OriginalData!K81,IF($E$11=5,OriginalData!M81,OriginalData!E81)))</f>
        <v>28</v>
      </c>
      <c r="E34" s="27">
        <v>2</v>
      </c>
      <c r="F34" s="9" t="s">
        <v>168</v>
      </c>
      <c r="G34" s="9" t="s">
        <v>389</v>
      </c>
      <c r="H34" s="10">
        <f>IF($E$11=3,OriginalData!I94,IF($E$11=4,OriginalData!K94,IF($E$11=5,OriginalData!M94,OriginalData!E94)))</f>
        <v>64</v>
      </c>
      <c r="I34" s="25">
        <v>0</v>
      </c>
      <c r="J34" s="14" t="s">
        <v>195</v>
      </c>
      <c r="K34" s="14" t="s">
        <v>400</v>
      </c>
      <c r="L34" s="15">
        <f>IF($E$11=3,OriginalData!I107,IF($E$11=4,OriginalData!K107,IF($E$11=5,OriginalData!M107,OriginalData!E107)))</f>
        <v>54</v>
      </c>
      <c r="M34" s="27">
        <v>0</v>
      </c>
      <c r="N34" s="9" t="s">
        <v>219</v>
      </c>
      <c r="O34" s="9" t="s">
        <v>410</v>
      </c>
      <c r="P34" s="10">
        <f>IF($E$11=3,OriginalData!I120,IF($E$11=4,OriginalData!K120,IF($E$11=5,OriginalData!M120,OriginalData!E120)))</f>
        <v>55</v>
      </c>
      <c r="Q34" s="25">
        <v>4</v>
      </c>
      <c r="R34" s="14" t="s">
        <v>244</v>
      </c>
      <c r="S34" s="14" t="s">
        <v>421</v>
      </c>
      <c r="T34" s="15">
        <f>IF($E$11=3,OriginalData!I133,IF($E$11=4,OriginalData!K133,IF($E$11=5,OriginalData!M133,OriginalData!E133)))</f>
        <v>38</v>
      </c>
      <c r="U34" s="27">
        <v>4</v>
      </c>
    </row>
    <row r="35" spans="1:24" ht="15.75" thickBot="1" x14ac:dyDescent="0.3">
      <c r="A35" s="1">
        <v>4</v>
      </c>
      <c r="B35" s="16" t="s">
        <v>160</v>
      </c>
      <c r="C35" s="16" t="s">
        <v>378</v>
      </c>
      <c r="D35" s="17">
        <f>IF($E$11=3,OriginalData!I82,IF($E$11=4,OriginalData!K82,IF($E$11=5,OriginalData!M82,OriginalData!E82)))</f>
        <v>44</v>
      </c>
      <c r="E35" s="28">
        <v>2</v>
      </c>
      <c r="F35" s="11" t="s">
        <v>185</v>
      </c>
      <c r="G35" s="11" t="s">
        <v>390</v>
      </c>
      <c r="H35" s="12">
        <f>IF($E$11=3,OriginalData!I95,IF($E$11=4,OriginalData!K95,IF($E$11=5,OriginalData!M95,OriginalData!E95)))</f>
        <v>64</v>
      </c>
      <c r="I35" s="26">
        <v>0</v>
      </c>
      <c r="J35" s="16" t="s">
        <v>205</v>
      </c>
      <c r="K35" s="16" t="s">
        <v>401</v>
      </c>
      <c r="L35" s="17">
        <f>IF($E$11=3,OriginalData!I108,IF($E$11=4,OriginalData!K108,IF($E$11=5,OriginalData!M108,OriginalData!E108)))</f>
        <v>76</v>
      </c>
      <c r="M35" s="28">
        <v>0</v>
      </c>
      <c r="N35" s="11" t="s">
        <v>230</v>
      </c>
      <c r="O35" s="11" t="s">
        <v>230</v>
      </c>
      <c r="P35" s="12">
        <f>IF($E$11=3,OriginalData!I121,IF($E$11=4,OriginalData!K121,IF($E$11=5,OriginalData!M121,OriginalData!E121)))</f>
        <v>75</v>
      </c>
      <c r="Q35" s="26">
        <v>4</v>
      </c>
      <c r="R35" s="16" t="s">
        <v>250</v>
      </c>
      <c r="S35" s="16" t="s">
        <v>422</v>
      </c>
      <c r="T35" s="17">
        <f>IF($E$11=3,OriginalData!I134,IF($E$11=4,OriginalData!K134,IF($E$11=5,OriginalData!M134,OriginalData!E134)))</f>
        <v>46</v>
      </c>
      <c r="U35" s="28">
        <v>4</v>
      </c>
      <c r="X35" s="24" t="s">
        <v>466</v>
      </c>
    </row>
    <row r="36" spans="1:24" ht="15.75" thickTop="1" x14ac:dyDescent="0.25">
      <c r="A36" s="7">
        <v>5</v>
      </c>
      <c r="B36" s="14" t="s">
        <v>146</v>
      </c>
      <c r="C36" s="14" t="s">
        <v>379</v>
      </c>
      <c r="D36" s="15">
        <f>IF($E$11=3,OriginalData!I83,IF($E$11=4,OriginalData!K83,IF($E$11=5,OriginalData!M83,OriginalData!E83)))</f>
        <v>30</v>
      </c>
      <c r="E36" s="27">
        <v>2</v>
      </c>
      <c r="F36" s="9" t="s">
        <v>171</v>
      </c>
      <c r="G36" s="9" t="s">
        <v>171</v>
      </c>
      <c r="H36" s="10">
        <f>IF($E$11=3,OriginalData!I96,IF($E$11=4,OriginalData!K96,IF($E$11=5,OriginalData!M96,OriginalData!E96)))</f>
        <v>32</v>
      </c>
      <c r="I36" s="25">
        <v>0</v>
      </c>
      <c r="J36" s="14" t="s">
        <v>198</v>
      </c>
      <c r="K36" s="14" t="s">
        <v>402</v>
      </c>
      <c r="L36" s="15">
        <f>IF($E$11=3,OriginalData!I109,IF($E$11=4,OriginalData!K109,IF($E$11=5,OriginalData!M109,OriginalData!E109)))</f>
        <v>54</v>
      </c>
      <c r="M36" s="27">
        <v>0</v>
      </c>
      <c r="N36" s="9" t="s">
        <v>223</v>
      </c>
      <c r="O36" s="9" t="s">
        <v>411</v>
      </c>
      <c r="P36" s="10">
        <f>IF($E$11=3,OriginalData!I122,IF($E$11=4,OriginalData!K122,IF($E$11=5,OriginalData!M122,OriginalData!E122)))</f>
        <v>65</v>
      </c>
      <c r="Q36" s="25">
        <v>4</v>
      </c>
      <c r="R36" s="14" t="s">
        <v>247</v>
      </c>
      <c r="S36" s="14" t="s">
        <v>423</v>
      </c>
      <c r="T36" s="15">
        <f>IF($E$11=3,OriginalData!I135,IF($E$11=4,OriginalData!K135,IF($E$11=5,OriginalData!M135,OriginalData!E135)))</f>
        <v>39</v>
      </c>
      <c r="U36" s="27">
        <v>3</v>
      </c>
      <c r="X36" s="24" t="s">
        <v>465</v>
      </c>
    </row>
    <row r="37" spans="1:24" ht="15.75" thickBot="1" x14ac:dyDescent="0.3">
      <c r="A37" s="1">
        <v>6</v>
      </c>
      <c r="B37" s="16" t="s">
        <v>162</v>
      </c>
      <c r="C37" s="16" t="s">
        <v>380</v>
      </c>
      <c r="D37" s="17">
        <f>IF($E$11=3,OriginalData!I84,IF($E$11=4,OriginalData!K84,IF($E$11=5,OriginalData!M84,OriginalData!E84)))</f>
        <v>45</v>
      </c>
      <c r="E37" s="28">
        <v>2</v>
      </c>
      <c r="F37" s="11" t="s">
        <v>187</v>
      </c>
      <c r="G37" s="11" t="s">
        <v>391</v>
      </c>
      <c r="H37" s="12">
        <f>IF($E$11=3,OriginalData!I97,IF($E$11=4,OriginalData!K97,IF($E$11=5,OriginalData!M97,OriginalData!E97)))</f>
        <v>42</v>
      </c>
      <c r="I37" s="26">
        <v>0</v>
      </c>
      <c r="J37" s="16" t="s">
        <v>214</v>
      </c>
      <c r="K37" s="16" t="s">
        <v>403</v>
      </c>
      <c r="L37" s="17">
        <f>IF($E$11=3,OriginalData!I110,IF($E$11=4,OriginalData!K110,IF($E$11=5,OriginalData!M110,OriginalData!E110)))</f>
        <v>67</v>
      </c>
      <c r="M37" s="28">
        <v>0</v>
      </c>
      <c r="N37" s="11" t="s">
        <v>226</v>
      </c>
      <c r="O37" s="11" t="s">
        <v>412</v>
      </c>
      <c r="P37" s="12">
        <f>IF($E$11=3,OriginalData!I123,IF($E$11=4,OriginalData!K123,IF($E$11=5,OriginalData!M123,OriginalData!E123)))</f>
        <v>80</v>
      </c>
      <c r="Q37" s="26">
        <v>4</v>
      </c>
      <c r="R37" s="16" t="s">
        <v>262</v>
      </c>
      <c r="S37" s="16" t="s">
        <v>424</v>
      </c>
      <c r="T37" s="17">
        <f>IF($E$11=3,OriginalData!I136,IF($E$11=4,OriginalData!K136,IF($E$11=5,OriginalData!M136,OriginalData!E136)))</f>
        <v>30</v>
      </c>
      <c r="U37" s="28">
        <v>4</v>
      </c>
    </row>
    <row r="38" spans="1:24" ht="15.75" thickTop="1" x14ac:dyDescent="0.25">
      <c r="A38" s="7">
        <v>7</v>
      </c>
      <c r="B38" s="14" t="s">
        <v>149</v>
      </c>
      <c r="C38" s="14" t="s">
        <v>381</v>
      </c>
      <c r="D38" s="15">
        <f>IF($E$11=3,OriginalData!I85,IF($E$11=4,OriginalData!K85,IF($E$11=5,OriginalData!M85,OriginalData!E85)))</f>
        <v>34</v>
      </c>
      <c r="E38" s="27">
        <v>3</v>
      </c>
      <c r="F38" s="9" t="s">
        <v>174</v>
      </c>
      <c r="G38" s="9" t="s">
        <v>392</v>
      </c>
      <c r="H38" s="10">
        <f>IF($E$11=3,OriginalData!I98,IF($E$11=4,OriginalData!K98,IF($E$11=5,OriginalData!M98,OriginalData!E98)))</f>
        <v>47</v>
      </c>
      <c r="I38" s="25">
        <v>0</v>
      </c>
      <c r="J38" s="14" t="s">
        <v>201</v>
      </c>
      <c r="K38" s="14" t="s">
        <v>404</v>
      </c>
      <c r="L38" s="15">
        <f>IF($E$11=3,OriginalData!I111,IF($E$11=4,OriginalData!K111,IF($E$11=5,OriginalData!M111,OriginalData!E111)))</f>
        <v>64</v>
      </c>
      <c r="M38" s="27">
        <v>0</v>
      </c>
      <c r="N38" s="9" t="s">
        <v>227</v>
      </c>
      <c r="O38" s="9" t="s">
        <v>413</v>
      </c>
      <c r="P38" s="10">
        <f>IF($E$11=3,OriginalData!I124,IF($E$11=4,OriginalData!K124,IF($E$11=5,OriginalData!M124,OriginalData!E124)))</f>
        <v>60</v>
      </c>
      <c r="Q38" s="25">
        <v>2</v>
      </c>
      <c r="R38" s="14" t="s">
        <v>251</v>
      </c>
      <c r="S38" s="14" t="s">
        <v>425</v>
      </c>
      <c r="T38" s="15">
        <f>IF($E$11=3,OriginalData!I137,IF($E$11=4,OriginalData!K137,IF($E$11=5,OriginalData!M137,OriginalData!E137)))</f>
        <v>30</v>
      </c>
      <c r="U38" s="27">
        <v>1</v>
      </c>
    </row>
    <row r="39" spans="1:24" ht="15.75" thickBot="1" x14ac:dyDescent="0.3">
      <c r="A39" s="1">
        <v>8</v>
      </c>
      <c r="B39" s="16" t="s">
        <v>155</v>
      </c>
      <c r="C39" s="16" t="s">
        <v>382</v>
      </c>
      <c r="D39" s="17">
        <f>IF($E$11=3,OriginalData!I86,IF($E$11=4,OriginalData!K86,IF($E$11=5,OriginalData!M86,OriginalData!E86)))</f>
        <v>38</v>
      </c>
      <c r="E39" s="28">
        <v>2</v>
      </c>
      <c r="F39" s="11" t="s">
        <v>188</v>
      </c>
      <c r="G39" s="11" t="s">
        <v>393</v>
      </c>
      <c r="H39" s="12">
        <f>IF($E$11=3,OriginalData!I99,IF($E$11=4,OriginalData!K99,IF($E$11=5,OriginalData!M99,OriginalData!E99)))</f>
        <v>45</v>
      </c>
      <c r="I39" s="26">
        <v>1</v>
      </c>
      <c r="J39" s="16" t="s">
        <v>204</v>
      </c>
      <c r="K39" s="16" t="s">
        <v>405</v>
      </c>
      <c r="L39" s="17">
        <f>IF($E$11=3,OriginalData!I112,IF($E$11=4,OriginalData!K112,IF($E$11=5,OriginalData!M112,OriginalData!E112)))</f>
        <v>40</v>
      </c>
      <c r="M39" s="28">
        <v>0</v>
      </c>
      <c r="N39" s="11" t="s">
        <v>235</v>
      </c>
      <c r="O39" s="11" t="s">
        <v>414</v>
      </c>
      <c r="P39" s="12">
        <f>IF($E$11=3,OriginalData!I125,IF($E$11=4,OriginalData!K125,IF($E$11=5,OriginalData!M125,OriginalData!E125)))</f>
        <v>50</v>
      </c>
      <c r="Q39" s="26">
        <v>4</v>
      </c>
      <c r="R39" s="16" t="s">
        <v>264</v>
      </c>
      <c r="S39" s="16" t="s">
        <v>426</v>
      </c>
      <c r="T39" s="17">
        <f>IF($E$11=3,OriginalData!I138,IF($E$11=4,OriginalData!K138,IF($E$11=5,OriginalData!M138,OriginalData!E138)))</f>
        <v>43</v>
      </c>
      <c r="U39" s="28">
        <v>1</v>
      </c>
    </row>
    <row r="40" spans="1:24" ht="15.75" thickTop="1" x14ac:dyDescent="0.25">
      <c r="A40" s="7">
        <v>9</v>
      </c>
      <c r="B40" s="14" t="s">
        <v>152</v>
      </c>
      <c r="C40" s="14" t="s">
        <v>383</v>
      </c>
      <c r="D40" s="15">
        <f>IF($E$11=3,OriginalData!I87,IF($E$11=4,OriginalData!K87,IF($E$11=5,OriginalData!M87,OriginalData!E87)))</f>
        <v>40</v>
      </c>
      <c r="E40" s="27">
        <v>2</v>
      </c>
      <c r="F40" s="9" t="s">
        <v>177</v>
      </c>
      <c r="G40" s="9" t="s">
        <v>394</v>
      </c>
      <c r="H40" s="10">
        <f>IF($E$11=3,OriginalData!I100,IF($E$11=4,OriginalData!K100,IF($E$11=5,OriginalData!M100,OriginalData!E100)))</f>
        <v>42</v>
      </c>
      <c r="I40" s="25">
        <v>0</v>
      </c>
      <c r="J40" s="14" t="s">
        <v>206</v>
      </c>
      <c r="K40" s="14" t="s">
        <v>206</v>
      </c>
      <c r="L40" s="15">
        <f>IF($E$11=3,OriginalData!I113,IF($E$11=4,OriginalData!K113,IF($E$11=5,OriginalData!M113,OriginalData!E113)))</f>
        <v>54</v>
      </c>
      <c r="M40" s="27">
        <v>0</v>
      </c>
      <c r="N40" s="9" t="s">
        <v>231</v>
      </c>
      <c r="O40" s="9" t="s">
        <v>415</v>
      </c>
      <c r="P40" s="10">
        <f>IF($E$11=3,OriginalData!I126,IF($E$11=4,OriginalData!K126,IF($E$11=5,OriginalData!M126,OriginalData!E126)))</f>
        <v>54</v>
      </c>
      <c r="Q40" s="25">
        <v>4</v>
      </c>
      <c r="R40" s="14" t="s">
        <v>254</v>
      </c>
      <c r="S40" s="14" t="s">
        <v>427</v>
      </c>
      <c r="T40" s="15">
        <f>IF($E$11=3,OriginalData!I139,IF($E$11=4,OriginalData!K139,IF($E$11=5,OriginalData!M139,OriginalData!E139)))</f>
        <v>43</v>
      </c>
      <c r="U40" s="27">
        <v>1</v>
      </c>
    </row>
    <row r="41" spans="1:24" ht="15.75" thickBot="1" x14ac:dyDescent="0.3">
      <c r="A41" s="1">
        <v>10</v>
      </c>
      <c r="B41" s="16" t="s">
        <v>163</v>
      </c>
      <c r="C41" s="16" t="s">
        <v>384</v>
      </c>
      <c r="D41" s="17">
        <f>IF($E$11=3,OriginalData!I88,IF($E$11=4,OriginalData!K88,IF($E$11=5,OriginalData!M88,OriginalData!E88)))</f>
        <v>44</v>
      </c>
      <c r="E41" s="28">
        <v>2</v>
      </c>
      <c r="F41" s="11" t="s">
        <v>186</v>
      </c>
      <c r="G41" s="11" t="s">
        <v>395</v>
      </c>
      <c r="H41" s="12">
        <f>IF($E$11=3,OriginalData!I101,IF($E$11=4,OriginalData!K101,IF($E$11=5,OriginalData!M101,OriginalData!E101)))</f>
        <v>29</v>
      </c>
      <c r="I41" s="26">
        <v>0</v>
      </c>
      <c r="J41" s="16" t="s">
        <v>209</v>
      </c>
      <c r="K41" s="16" t="s">
        <v>209</v>
      </c>
      <c r="L41" s="17">
        <f>IF($E$11=3,OriginalData!I114,IF($E$11=4,OriginalData!K114,IF($E$11=5,OriginalData!M114,OriginalData!E114)))</f>
        <v>80</v>
      </c>
      <c r="M41" s="28">
        <v>0</v>
      </c>
      <c r="N41" s="11" t="s">
        <v>234</v>
      </c>
      <c r="O41" s="11" t="s">
        <v>416</v>
      </c>
      <c r="P41" s="12">
        <f>IF($E$11=3,OriginalData!I127,IF($E$11=4,OriginalData!K127,IF($E$11=5,OriginalData!M127,OriginalData!E127)))</f>
        <v>73</v>
      </c>
      <c r="Q41" s="26">
        <v>4</v>
      </c>
      <c r="R41" s="16" t="s">
        <v>261</v>
      </c>
      <c r="S41" s="16" t="s">
        <v>428</v>
      </c>
      <c r="T41" s="17">
        <f>IF($E$11=3,OriginalData!I140,IF($E$11=4,OriginalData!K140,IF($E$11=5,OriginalData!M140,OriginalData!E140)))</f>
        <v>30</v>
      </c>
      <c r="U41" s="28">
        <v>1</v>
      </c>
    </row>
    <row r="42" spans="1:24" ht="15.75" thickTop="1" x14ac:dyDescent="0.25">
      <c r="A42" s="7">
        <v>11</v>
      </c>
      <c r="B42" s="14" t="s">
        <v>157</v>
      </c>
      <c r="C42" s="14" t="s">
        <v>385</v>
      </c>
      <c r="D42" s="15">
        <f>IF($E$11=3,OriginalData!I89,IF($E$11=4,OriginalData!K89,IF($E$11=5,OriginalData!M89,OriginalData!E89)))</f>
        <v>34</v>
      </c>
      <c r="E42" s="27">
        <v>2</v>
      </c>
      <c r="F42" s="9" t="s">
        <v>181</v>
      </c>
      <c r="G42" s="9" t="s">
        <v>396</v>
      </c>
      <c r="H42" s="10">
        <f>IF($E$11=3,OriginalData!I102,IF($E$11=4,OriginalData!K102,IF($E$11=5,OriginalData!M102,OriginalData!E102)))</f>
        <v>35</v>
      </c>
      <c r="I42" s="25">
        <v>0</v>
      </c>
      <c r="J42" s="14" t="s">
        <v>210</v>
      </c>
      <c r="K42" s="14" t="s">
        <v>406</v>
      </c>
      <c r="L42" s="15">
        <f>IF($E$11=3,OriginalData!I115,IF($E$11=4,OriginalData!K115,IF($E$11=5,OriginalData!M115,OriginalData!E115)))</f>
        <v>78</v>
      </c>
      <c r="M42" s="27">
        <v>0</v>
      </c>
      <c r="N42" s="9" t="s">
        <v>236</v>
      </c>
      <c r="O42" s="9" t="s">
        <v>417</v>
      </c>
      <c r="P42" s="10">
        <f>IF($E$11=3,OriginalData!I128,IF($E$11=4,OriginalData!K128,IF($E$11=5,OriginalData!M128,OriginalData!E128)))</f>
        <v>60</v>
      </c>
      <c r="Q42" s="25">
        <v>3</v>
      </c>
      <c r="R42" s="14" t="s">
        <v>257</v>
      </c>
      <c r="S42" s="14" t="s">
        <v>429</v>
      </c>
      <c r="T42" s="15">
        <f>IF($E$11=3,OriginalData!I141,IF($E$11=4,OriginalData!K141,IF($E$11=5,OriginalData!M141,OriginalData!E141)))</f>
        <v>39</v>
      </c>
      <c r="U42" s="27">
        <v>1</v>
      </c>
    </row>
    <row r="43" spans="1:24" x14ac:dyDescent="0.25">
      <c r="A43" s="1">
        <v>12</v>
      </c>
      <c r="B43" s="16" t="s">
        <v>161</v>
      </c>
      <c r="C43" s="16" t="s">
        <v>386</v>
      </c>
      <c r="D43" s="17">
        <f>IF($E$11=3,OriginalData!I90,IF($E$11=4,OriginalData!K90,IF($E$11=5,OriginalData!M90,OriginalData!E90)))</f>
        <v>45</v>
      </c>
      <c r="E43" s="28">
        <v>2</v>
      </c>
      <c r="F43" s="11" t="s">
        <v>184</v>
      </c>
      <c r="G43" s="11" t="s">
        <v>397</v>
      </c>
      <c r="H43" s="12">
        <f>IF($E$11=3,OriginalData!I103,IF($E$11=4,OriginalData!K103,IF($E$11=5,OriginalData!M103,OriginalData!E103)))</f>
        <v>38</v>
      </c>
      <c r="I43" s="26">
        <v>0</v>
      </c>
      <c r="J43" s="16" t="s">
        <v>213</v>
      </c>
      <c r="K43" s="16" t="s">
        <v>407</v>
      </c>
      <c r="L43" s="17">
        <f>IF($E$11=3,OriginalData!I116,IF($E$11=4,OriginalData!K116,IF($E$11=5,OriginalData!M116,OriginalData!E116)))</f>
        <v>73</v>
      </c>
      <c r="M43" s="28">
        <v>0</v>
      </c>
      <c r="N43" s="11" t="s">
        <v>239</v>
      </c>
      <c r="O43" s="11" t="s">
        <v>418</v>
      </c>
      <c r="P43" s="12">
        <f>IF($E$11=3,OriginalData!I129,IF($E$11=4,OriginalData!K129,IF($E$11=5,OriginalData!M129,OriginalData!E129)))</f>
        <v>47</v>
      </c>
      <c r="Q43" s="26">
        <v>3</v>
      </c>
      <c r="R43" s="16" t="s">
        <v>260</v>
      </c>
      <c r="S43" s="16" t="s">
        <v>430</v>
      </c>
      <c r="T43" s="17">
        <f>IF($E$11=3,OriginalData!I142,IF($E$11=4,OriginalData!K142,IF($E$11=5,OriginalData!M142,OriginalData!E142)))</f>
        <v>33</v>
      </c>
      <c r="U43" s="28">
        <v>1</v>
      </c>
    </row>
  </sheetData>
  <mergeCells count="1">
    <mergeCell ref="A11:D11"/>
  </mergeCells>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46"/>
  <sheetViews>
    <sheetView workbookViewId="0">
      <selection activeCell="C10" sqref="C10"/>
    </sheetView>
  </sheetViews>
  <sheetFormatPr defaultRowHeight="15" x14ac:dyDescent="0.25"/>
  <cols>
    <col min="2" max="2" width="22" bestFit="1" customWidth="1"/>
    <col min="3" max="3" width="12.7109375" bestFit="1" customWidth="1"/>
    <col min="4" max="4" width="11.140625" bestFit="1" customWidth="1"/>
    <col min="5" max="6" width="11.5703125" bestFit="1" customWidth="1"/>
    <col min="17" max="17" width="18.5703125" bestFit="1" customWidth="1"/>
  </cols>
  <sheetData>
    <row r="1" spans="1:26" x14ac:dyDescent="0.25">
      <c r="B1" t="s">
        <v>0</v>
      </c>
    </row>
    <row r="2" spans="1:26" x14ac:dyDescent="0.25">
      <c r="B2" t="s">
        <v>1</v>
      </c>
    </row>
    <row r="3" spans="1:26" x14ac:dyDescent="0.25">
      <c r="B3" t="s">
        <v>2</v>
      </c>
    </row>
    <row r="4" spans="1:26" x14ac:dyDescent="0.25">
      <c r="B4" t="s">
        <v>3</v>
      </c>
    </row>
    <row r="5" spans="1:26" x14ac:dyDescent="0.25">
      <c r="B5" t="s">
        <v>4</v>
      </c>
    </row>
    <row r="6" spans="1:26" x14ac:dyDescent="0.25">
      <c r="B6" t="s">
        <v>5</v>
      </c>
    </row>
    <row r="7" spans="1:26" x14ac:dyDescent="0.25">
      <c r="B7" t="s">
        <v>6</v>
      </c>
    </row>
    <row r="8" spans="1:26" x14ac:dyDescent="0.25">
      <c r="B8" t="s">
        <v>7</v>
      </c>
    </row>
    <row r="9" spans="1:26" x14ac:dyDescent="0.25">
      <c r="B9" t="s">
        <v>8</v>
      </c>
    </row>
    <row r="10" spans="1:26" x14ac:dyDescent="0.25">
      <c r="B10" t="s">
        <v>9</v>
      </c>
    </row>
    <row r="11" spans="1:26" x14ac:dyDescent="0.25">
      <c r="B11" t="s">
        <v>10</v>
      </c>
    </row>
    <row r="12" spans="1:26" x14ac:dyDescent="0.25">
      <c r="B12" t="s">
        <v>11</v>
      </c>
      <c r="H12" t="s">
        <v>300</v>
      </c>
      <c r="K12" t="s">
        <v>311</v>
      </c>
      <c r="M12" t="s">
        <v>312</v>
      </c>
      <c r="Q12" t="s">
        <v>306</v>
      </c>
    </row>
    <row r="13" spans="1:26" x14ac:dyDescent="0.25">
      <c r="B13" t="s">
        <v>12</v>
      </c>
      <c r="E13" t="s">
        <v>299</v>
      </c>
      <c r="H13" t="s">
        <v>310</v>
      </c>
      <c r="I13" t="s">
        <v>309</v>
      </c>
      <c r="K13" t="s">
        <v>309</v>
      </c>
      <c r="M13" t="s">
        <v>309</v>
      </c>
      <c r="Q13" t="s">
        <v>301</v>
      </c>
      <c r="R13" t="s">
        <v>303</v>
      </c>
      <c r="T13" t="s">
        <v>304</v>
      </c>
      <c r="U13" t="s">
        <v>305</v>
      </c>
      <c r="W13" t="s">
        <v>307</v>
      </c>
      <c r="X13" t="s">
        <v>308</v>
      </c>
      <c r="Z13" t="s">
        <v>302</v>
      </c>
    </row>
    <row r="14" spans="1:26" x14ac:dyDescent="0.25">
      <c r="A14">
        <v>1</v>
      </c>
      <c r="B14" t="s">
        <v>13</v>
      </c>
      <c r="C14" t="s">
        <v>14</v>
      </c>
      <c r="D14" t="s">
        <v>15</v>
      </c>
      <c r="E14">
        <v>85</v>
      </c>
      <c r="F14" t="s">
        <v>16</v>
      </c>
      <c r="H14">
        <f ca="1">$U$14*100+R14</f>
        <v>908</v>
      </c>
      <c r="I14">
        <f ca="1">LOOKUP(H14,$Y$14:$Y$133,$Z$14:$Z$133)</f>
        <v>54</v>
      </c>
      <c r="K14">
        <f ca="1">RANDBETWEEN(25,95)</f>
        <v>85</v>
      </c>
      <c r="M14">
        <f ca="1">RANDBETWEEN(80,95)</f>
        <v>87</v>
      </c>
      <c r="Q14">
        <f ca="1">RAND()</f>
        <v>0.2930516220486723</v>
      </c>
      <c r="R14">
        <f ca="1">RANK(Q14,$Q$14:$Q$25)</f>
        <v>8</v>
      </c>
      <c r="T14">
        <f ca="1">RAND()</f>
        <v>0.2547274872791524</v>
      </c>
      <c r="U14">
        <f ca="1">RANK(T14,$T$14:$T$23)</f>
        <v>9</v>
      </c>
      <c r="W14">
        <v>1</v>
      </c>
      <c r="X14">
        <v>1</v>
      </c>
      <c r="Y14">
        <f>100*W14+X14</f>
        <v>101</v>
      </c>
      <c r="Z14">
        <v>95</v>
      </c>
    </row>
    <row r="15" spans="1:26" x14ac:dyDescent="0.25">
      <c r="A15">
        <v>2</v>
      </c>
      <c r="B15" t="s">
        <v>33</v>
      </c>
      <c r="C15" t="s">
        <v>16</v>
      </c>
      <c r="D15" t="s">
        <v>15</v>
      </c>
      <c r="E15">
        <v>52</v>
      </c>
      <c r="F15" t="s">
        <v>14</v>
      </c>
      <c r="H15">
        <f t="shared" ref="H15:H25" ca="1" si="0">$U$14*100+R15</f>
        <v>905</v>
      </c>
      <c r="I15">
        <f t="shared" ref="I15:I77" ca="1" si="1">LOOKUP(H15,$Y$14:$Y$133,$Z$14:$Z$133)</f>
        <v>67</v>
      </c>
      <c r="K15">
        <f t="shared" ref="K15:K25" ca="1" si="2">RANDBETWEEN(25,95)</f>
        <v>34</v>
      </c>
      <c r="M15">
        <f t="shared" ref="M15:M77" ca="1" si="3">RANDBETWEEN(80,95)</f>
        <v>87</v>
      </c>
      <c r="Q15">
        <f t="shared" ref="Q15:Q25" ca="1" si="4">RAND()</f>
        <v>0.60464421257520551</v>
      </c>
      <c r="R15">
        <f t="shared" ref="R15:R25" ca="1" si="5">RANK(Q15,$Q$14:$Q$25)</f>
        <v>5</v>
      </c>
      <c r="T15">
        <f t="shared" ref="T15:T23" ca="1" si="6">RAND()</f>
        <v>0.41826153531603061</v>
      </c>
      <c r="U15">
        <f t="shared" ref="U15:U23" ca="1" si="7">RANK(T15,$T$14:$T$23)</f>
        <v>7</v>
      </c>
      <c r="W15">
        <v>1</v>
      </c>
      <c r="X15">
        <v>2</v>
      </c>
      <c r="Y15">
        <f t="shared" ref="Y15:Y78" si="8">100*W15+X15</f>
        <v>102</v>
      </c>
      <c r="Z15">
        <v>84</v>
      </c>
    </row>
    <row r="16" spans="1:26" x14ac:dyDescent="0.25">
      <c r="A16">
        <v>3</v>
      </c>
      <c r="B16" t="s">
        <v>17</v>
      </c>
      <c r="C16" t="s">
        <v>18</v>
      </c>
      <c r="D16" t="s">
        <v>15</v>
      </c>
      <c r="E16">
        <v>53</v>
      </c>
      <c r="F16" t="s">
        <v>19</v>
      </c>
      <c r="H16">
        <f t="shared" ca="1" si="0"/>
        <v>901</v>
      </c>
      <c r="I16">
        <f t="shared" ca="1" si="1"/>
        <v>90</v>
      </c>
      <c r="K16">
        <f t="shared" ca="1" si="2"/>
        <v>32</v>
      </c>
      <c r="M16">
        <f t="shared" ca="1" si="3"/>
        <v>87</v>
      </c>
      <c r="Q16">
        <f t="shared" ca="1" si="4"/>
        <v>0.95278010551060355</v>
      </c>
      <c r="R16">
        <f t="shared" ca="1" si="5"/>
        <v>1</v>
      </c>
      <c r="T16">
        <f t="shared" ca="1" si="6"/>
        <v>0.99782722870168872</v>
      </c>
      <c r="U16">
        <f t="shared" ca="1" si="7"/>
        <v>1</v>
      </c>
      <c r="W16">
        <v>1</v>
      </c>
      <c r="X16">
        <v>3</v>
      </c>
      <c r="Y16">
        <f t="shared" si="8"/>
        <v>103</v>
      </c>
      <c r="Z16">
        <v>83</v>
      </c>
    </row>
    <row r="17" spans="1:26" x14ac:dyDescent="0.25">
      <c r="A17">
        <v>4</v>
      </c>
      <c r="B17" t="s">
        <v>30</v>
      </c>
      <c r="C17" t="s">
        <v>19</v>
      </c>
      <c r="D17" t="s">
        <v>15</v>
      </c>
      <c r="E17">
        <v>45</v>
      </c>
      <c r="F17" t="s">
        <v>18</v>
      </c>
      <c r="H17">
        <f t="shared" ca="1" si="0"/>
        <v>910</v>
      </c>
      <c r="I17">
        <f t="shared" ca="1" si="1"/>
        <v>42</v>
      </c>
      <c r="K17">
        <f t="shared" ca="1" si="2"/>
        <v>55</v>
      </c>
      <c r="M17">
        <f t="shared" ca="1" si="3"/>
        <v>80</v>
      </c>
      <c r="Q17">
        <f t="shared" ca="1" si="4"/>
        <v>0.17877108072460413</v>
      </c>
      <c r="R17">
        <f t="shared" ca="1" si="5"/>
        <v>10</v>
      </c>
      <c r="T17">
        <f t="shared" ca="1" si="6"/>
        <v>0.55168419649179767</v>
      </c>
      <c r="U17">
        <f t="shared" ca="1" si="7"/>
        <v>4</v>
      </c>
      <c r="W17">
        <v>1</v>
      </c>
      <c r="X17">
        <v>4</v>
      </c>
      <c r="Y17">
        <f t="shared" si="8"/>
        <v>104</v>
      </c>
      <c r="Z17">
        <v>72</v>
      </c>
    </row>
    <row r="18" spans="1:26" x14ac:dyDescent="0.25">
      <c r="A18">
        <v>5</v>
      </c>
      <c r="B18" t="s">
        <v>20</v>
      </c>
      <c r="C18" t="s">
        <v>21</v>
      </c>
      <c r="D18" t="s">
        <v>15</v>
      </c>
      <c r="E18">
        <v>65</v>
      </c>
      <c r="F18" t="s">
        <v>22</v>
      </c>
      <c r="H18">
        <f t="shared" ca="1" si="0"/>
        <v>906</v>
      </c>
      <c r="I18">
        <f t="shared" ca="1" si="1"/>
        <v>65</v>
      </c>
      <c r="K18">
        <f t="shared" ca="1" si="2"/>
        <v>42</v>
      </c>
      <c r="M18">
        <f t="shared" ca="1" si="3"/>
        <v>80</v>
      </c>
      <c r="Q18">
        <f t="shared" ca="1" si="4"/>
        <v>0.43317069142396569</v>
      </c>
      <c r="R18">
        <f t="shared" ca="1" si="5"/>
        <v>6</v>
      </c>
      <c r="T18">
        <f t="shared" ca="1" si="6"/>
        <v>0.45554496374057818</v>
      </c>
      <c r="U18">
        <f t="shared" ca="1" si="7"/>
        <v>6</v>
      </c>
      <c r="W18">
        <v>1</v>
      </c>
      <c r="X18">
        <v>5</v>
      </c>
      <c r="Y18">
        <f t="shared" si="8"/>
        <v>105</v>
      </c>
      <c r="Z18">
        <v>72</v>
      </c>
    </row>
    <row r="19" spans="1:26" x14ac:dyDescent="0.25">
      <c r="A19">
        <v>6</v>
      </c>
      <c r="B19" t="s">
        <v>29</v>
      </c>
      <c r="C19" t="s">
        <v>22</v>
      </c>
      <c r="D19" t="s">
        <v>15</v>
      </c>
      <c r="E19">
        <v>78</v>
      </c>
      <c r="F19" t="s">
        <v>21</v>
      </c>
      <c r="H19">
        <f t="shared" ca="1" si="0"/>
        <v>902</v>
      </c>
      <c r="I19">
        <f t="shared" ca="1" si="1"/>
        <v>89</v>
      </c>
      <c r="K19">
        <f t="shared" ca="1" si="2"/>
        <v>79</v>
      </c>
      <c r="M19">
        <f t="shared" ca="1" si="3"/>
        <v>80</v>
      </c>
      <c r="Q19">
        <f t="shared" ca="1" si="4"/>
        <v>0.74250517774897706</v>
      </c>
      <c r="R19">
        <f t="shared" ca="1" si="5"/>
        <v>2</v>
      </c>
      <c r="T19">
        <f t="shared" ca="1" si="6"/>
        <v>0.65156239692441342</v>
      </c>
      <c r="U19">
        <f t="shared" ca="1" si="7"/>
        <v>2</v>
      </c>
      <c r="W19">
        <v>1</v>
      </c>
      <c r="X19">
        <v>6</v>
      </c>
      <c r="Y19">
        <f t="shared" si="8"/>
        <v>106</v>
      </c>
      <c r="Z19">
        <v>61</v>
      </c>
    </row>
    <row r="20" spans="1:26" x14ac:dyDescent="0.25">
      <c r="A20">
        <v>7</v>
      </c>
      <c r="B20" t="s">
        <v>23</v>
      </c>
      <c r="C20" t="s">
        <v>24</v>
      </c>
      <c r="D20" t="s">
        <v>15</v>
      </c>
      <c r="E20">
        <v>48</v>
      </c>
      <c r="F20" t="s">
        <v>25</v>
      </c>
      <c r="H20">
        <f t="shared" ca="1" si="0"/>
        <v>912</v>
      </c>
      <c r="I20">
        <f t="shared" ca="1" si="1"/>
        <v>30</v>
      </c>
      <c r="K20">
        <f t="shared" ca="1" si="2"/>
        <v>74</v>
      </c>
      <c r="M20">
        <f t="shared" ca="1" si="3"/>
        <v>89</v>
      </c>
      <c r="Q20">
        <f t="shared" ca="1" si="4"/>
        <v>2.8118919838495016E-2</v>
      </c>
      <c r="R20">
        <f t="shared" ca="1" si="5"/>
        <v>12</v>
      </c>
      <c r="T20">
        <f t="shared" ca="1" si="6"/>
        <v>4.3648569972412177E-2</v>
      </c>
      <c r="U20">
        <f t="shared" ca="1" si="7"/>
        <v>10</v>
      </c>
      <c r="W20">
        <v>1</v>
      </c>
      <c r="X20">
        <v>7</v>
      </c>
      <c r="Y20">
        <f t="shared" si="8"/>
        <v>107</v>
      </c>
      <c r="Z20">
        <v>60</v>
      </c>
    </row>
    <row r="21" spans="1:26" x14ac:dyDescent="0.25">
      <c r="A21">
        <v>8</v>
      </c>
      <c r="B21" t="s">
        <v>31</v>
      </c>
      <c r="C21" t="s">
        <v>25</v>
      </c>
      <c r="D21" t="s">
        <v>15</v>
      </c>
      <c r="E21">
        <v>69</v>
      </c>
      <c r="F21" t="s">
        <v>24</v>
      </c>
      <c r="H21">
        <f t="shared" ca="1" si="0"/>
        <v>909</v>
      </c>
      <c r="I21">
        <f t="shared" ca="1" si="1"/>
        <v>44</v>
      </c>
      <c r="K21">
        <f t="shared" ca="1" si="2"/>
        <v>47</v>
      </c>
      <c r="M21">
        <f t="shared" ca="1" si="3"/>
        <v>86</v>
      </c>
      <c r="Q21">
        <f t="shared" ca="1" si="4"/>
        <v>0.18249145810900891</v>
      </c>
      <c r="R21">
        <f t="shared" ca="1" si="5"/>
        <v>9</v>
      </c>
      <c r="T21">
        <f t="shared" ca="1" si="6"/>
        <v>0.45775190118554643</v>
      </c>
      <c r="U21">
        <f t="shared" ca="1" si="7"/>
        <v>5</v>
      </c>
      <c r="W21">
        <v>1</v>
      </c>
      <c r="X21">
        <v>8</v>
      </c>
      <c r="Y21">
        <f t="shared" si="8"/>
        <v>108</v>
      </c>
      <c r="Z21">
        <v>49</v>
      </c>
    </row>
    <row r="22" spans="1:26" x14ac:dyDescent="0.25">
      <c r="A22">
        <v>9</v>
      </c>
      <c r="B22" t="s">
        <v>26</v>
      </c>
      <c r="C22" t="s">
        <v>27</v>
      </c>
      <c r="D22" t="s">
        <v>15</v>
      </c>
      <c r="E22">
        <v>72</v>
      </c>
      <c r="F22" t="s">
        <v>28</v>
      </c>
      <c r="H22">
        <f t="shared" ca="1" si="0"/>
        <v>907</v>
      </c>
      <c r="I22">
        <f t="shared" ca="1" si="1"/>
        <v>55</v>
      </c>
      <c r="K22">
        <f t="shared" ca="1" si="2"/>
        <v>38</v>
      </c>
      <c r="M22">
        <f t="shared" ca="1" si="3"/>
        <v>84</v>
      </c>
      <c r="Q22">
        <f t="shared" ca="1" si="4"/>
        <v>0.36808784464213362</v>
      </c>
      <c r="R22">
        <f t="shared" ca="1" si="5"/>
        <v>7</v>
      </c>
      <c r="T22">
        <f t="shared" ca="1" si="6"/>
        <v>0.3238169309391612</v>
      </c>
      <c r="U22">
        <f t="shared" ca="1" si="7"/>
        <v>8</v>
      </c>
      <c r="W22">
        <v>1</v>
      </c>
      <c r="X22">
        <v>9</v>
      </c>
      <c r="Y22">
        <f t="shared" si="8"/>
        <v>109</v>
      </c>
      <c r="Z22">
        <v>48</v>
      </c>
    </row>
    <row r="23" spans="1:26" x14ac:dyDescent="0.25">
      <c r="A23">
        <v>10</v>
      </c>
      <c r="B23" t="s">
        <v>32</v>
      </c>
      <c r="C23" t="s">
        <v>28</v>
      </c>
      <c r="D23" t="s">
        <v>15</v>
      </c>
      <c r="E23">
        <v>64</v>
      </c>
      <c r="F23" t="s">
        <v>27</v>
      </c>
      <c r="H23">
        <f t="shared" ca="1" si="0"/>
        <v>904</v>
      </c>
      <c r="I23">
        <f t="shared" ca="1" si="1"/>
        <v>77</v>
      </c>
      <c r="K23">
        <f t="shared" ca="1" si="2"/>
        <v>31</v>
      </c>
      <c r="M23">
        <f t="shared" ca="1" si="3"/>
        <v>92</v>
      </c>
      <c r="Q23">
        <f t="shared" ca="1" si="4"/>
        <v>0.6204037060867551</v>
      </c>
      <c r="R23">
        <f t="shared" ca="1" si="5"/>
        <v>4</v>
      </c>
      <c r="T23">
        <f t="shared" ca="1" si="6"/>
        <v>0.59767006900504549</v>
      </c>
      <c r="U23">
        <f t="shared" ca="1" si="7"/>
        <v>3</v>
      </c>
      <c r="W23">
        <v>1</v>
      </c>
      <c r="X23">
        <v>10</v>
      </c>
      <c r="Y23">
        <f t="shared" si="8"/>
        <v>110</v>
      </c>
      <c r="Z23">
        <v>37</v>
      </c>
    </row>
    <row r="24" spans="1:26" x14ac:dyDescent="0.25">
      <c r="A24">
        <v>11</v>
      </c>
      <c r="B24" t="s">
        <v>34</v>
      </c>
      <c r="C24" t="s">
        <v>35</v>
      </c>
      <c r="D24" t="s">
        <v>15</v>
      </c>
      <c r="E24">
        <v>50</v>
      </c>
      <c r="F24" t="s">
        <v>36</v>
      </c>
      <c r="H24">
        <f t="shared" ca="1" si="0"/>
        <v>911</v>
      </c>
      <c r="I24">
        <f t="shared" ca="1" si="1"/>
        <v>32</v>
      </c>
      <c r="K24">
        <f t="shared" ca="1" si="2"/>
        <v>80</v>
      </c>
      <c r="M24">
        <f t="shared" ca="1" si="3"/>
        <v>83</v>
      </c>
      <c r="Q24">
        <f t="shared" ca="1" si="4"/>
        <v>8.4971987327535747E-2</v>
      </c>
      <c r="R24">
        <f t="shared" ca="1" si="5"/>
        <v>11</v>
      </c>
      <c r="W24">
        <v>1</v>
      </c>
      <c r="X24">
        <v>11</v>
      </c>
      <c r="Y24">
        <f t="shared" si="8"/>
        <v>111</v>
      </c>
      <c r="Z24">
        <v>37</v>
      </c>
    </row>
    <row r="25" spans="1:26" x14ac:dyDescent="0.25">
      <c r="A25">
        <v>12</v>
      </c>
      <c r="B25" t="s">
        <v>37</v>
      </c>
      <c r="C25" t="s">
        <v>36</v>
      </c>
      <c r="D25" t="s">
        <v>15</v>
      </c>
      <c r="E25">
        <v>73</v>
      </c>
      <c r="F25" t="s">
        <v>35</v>
      </c>
      <c r="H25">
        <f t="shared" ca="1" si="0"/>
        <v>903</v>
      </c>
      <c r="I25">
        <f t="shared" ca="1" si="1"/>
        <v>79</v>
      </c>
      <c r="K25">
        <f t="shared" ca="1" si="2"/>
        <v>82</v>
      </c>
      <c r="M25">
        <f t="shared" ca="1" si="3"/>
        <v>81</v>
      </c>
      <c r="Q25">
        <f t="shared" ca="1" si="4"/>
        <v>0.65756082266602789</v>
      </c>
      <c r="R25">
        <f t="shared" ca="1" si="5"/>
        <v>3</v>
      </c>
      <c r="W25">
        <v>1</v>
      </c>
      <c r="X25">
        <v>12</v>
      </c>
      <c r="Y25">
        <f t="shared" si="8"/>
        <v>112</v>
      </c>
      <c r="Z25">
        <v>25</v>
      </c>
    </row>
    <row r="26" spans="1:26" x14ac:dyDescent="0.25">
      <c r="B26" t="s">
        <v>38</v>
      </c>
      <c r="W26">
        <v>2</v>
      </c>
      <c r="X26">
        <v>1</v>
      </c>
      <c r="Y26">
        <f t="shared" si="8"/>
        <v>201</v>
      </c>
      <c r="Z26">
        <v>94</v>
      </c>
    </row>
    <row r="27" spans="1:26" x14ac:dyDescent="0.25">
      <c r="A27">
        <v>1</v>
      </c>
      <c r="B27" t="s">
        <v>39</v>
      </c>
      <c r="C27" t="s">
        <v>40</v>
      </c>
      <c r="D27" t="s">
        <v>41</v>
      </c>
      <c r="E27">
        <v>40</v>
      </c>
      <c r="F27" t="s">
        <v>42</v>
      </c>
      <c r="H27">
        <f ca="1">$U$15*100+R27</f>
        <v>701</v>
      </c>
      <c r="I27">
        <f t="shared" ca="1" si="1"/>
        <v>92</v>
      </c>
      <c r="K27">
        <f t="shared" ref="K27:K38" ca="1" si="9">RANDBETWEEN(25,95)</f>
        <v>55</v>
      </c>
      <c r="M27">
        <f t="shared" ca="1" si="3"/>
        <v>87</v>
      </c>
      <c r="Q27">
        <f ca="1">RAND()</f>
        <v>0.75317674965325576</v>
      </c>
      <c r="R27">
        <f ca="1">RANK(Q27,$Q$27:$Q$38)</f>
        <v>1</v>
      </c>
      <c r="W27">
        <v>2</v>
      </c>
      <c r="X27">
        <v>2</v>
      </c>
      <c r="Y27">
        <f t="shared" si="8"/>
        <v>202</v>
      </c>
      <c r="Z27">
        <v>85</v>
      </c>
    </row>
    <row r="28" spans="1:26" x14ac:dyDescent="0.25">
      <c r="A28">
        <v>2</v>
      </c>
      <c r="B28" t="s">
        <v>61</v>
      </c>
      <c r="C28" t="s">
        <v>42</v>
      </c>
      <c r="D28" t="s">
        <v>41</v>
      </c>
      <c r="E28">
        <v>43</v>
      </c>
      <c r="F28" t="s">
        <v>40</v>
      </c>
      <c r="H28">
        <f t="shared" ref="H28:H38" ca="1" si="10">$U$15*100+R28</f>
        <v>702</v>
      </c>
      <c r="I28">
        <f t="shared" ca="1" si="1"/>
        <v>87</v>
      </c>
      <c r="K28">
        <f t="shared" ca="1" si="9"/>
        <v>84</v>
      </c>
      <c r="M28">
        <f t="shared" ca="1" si="3"/>
        <v>84</v>
      </c>
      <c r="Q28">
        <f t="shared" ref="Q28:Q38" ca="1" si="11">RAND()</f>
        <v>0.59040616769353005</v>
      </c>
      <c r="R28">
        <f t="shared" ref="R28:R38" ca="1" si="12">RANK(Q28,$Q$27:$Q$38)</f>
        <v>2</v>
      </c>
      <c r="W28">
        <v>2</v>
      </c>
      <c r="X28">
        <v>3</v>
      </c>
      <c r="Y28">
        <f t="shared" si="8"/>
        <v>203</v>
      </c>
      <c r="Z28">
        <v>83</v>
      </c>
    </row>
    <row r="29" spans="1:26" x14ac:dyDescent="0.25">
      <c r="A29">
        <v>3</v>
      </c>
      <c r="B29" t="s">
        <v>43</v>
      </c>
      <c r="C29" t="s">
        <v>44</v>
      </c>
      <c r="D29" t="s">
        <v>41</v>
      </c>
      <c r="E29">
        <v>66</v>
      </c>
      <c r="F29" t="s">
        <v>45</v>
      </c>
      <c r="H29">
        <f t="shared" ca="1" si="10"/>
        <v>703</v>
      </c>
      <c r="I29">
        <f t="shared" ca="1" si="1"/>
        <v>80</v>
      </c>
      <c r="K29">
        <f t="shared" ca="1" si="9"/>
        <v>46</v>
      </c>
      <c r="M29">
        <f t="shared" ca="1" si="3"/>
        <v>86</v>
      </c>
      <c r="Q29">
        <f t="shared" ca="1" si="11"/>
        <v>0.56351369662574002</v>
      </c>
      <c r="R29">
        <f t="shared" ca="1" si="12"/>
        <v>3</v>
      </c>
      <c r="W29">
        <v>2</v>
      </c>
      <c r="X29">
        <v>4</v>
      </c>
      <c r="Y29">
        <f t="shared" si="8"/>
        <v>204</v>
      </c>
      <c r="Z29">
        <v>73</v>
      </c>
    </row>
    <row r="30" spans="1:26" x14ac:dyDescent="0.25">
      <c r="A30">
        <v>4</v>
      </c>
      <c r="B30" t="s">
        <v>57</v>
      </c>
      <c r="C30" t="s">
        <v>45</v>
      </c>
      <c r="D30" t="s">
        <v>41</v>
      </c>
      <c r="E30">
        <v>70</v>
      </c>
      <c r="F30" t="s">
        <v>44</v>
      </c>
      <c r="H30">
        <f t="shared" ca="1" si="10"/>
        <v>712</v>
      </c>
      <c r="I30">
        <f t="shared" ca="1" si="1"/>
        <v>29</v>
      </c>
      <c r="K30">
        <f t="shared" ca="1" si="9"/>
        <v>33</v>
      </c>
      <c r="M30">
        <f t="shared" ca="1" si="3"/>
        <v>91</v>
      </c>
      <c r="Q30">
        <f t="shared" ca="1" si="11"/>
        <v>0.11411803460839454</v>
      </c>
      <c r="R30">
        <f t="shared" ca="1" si="12"/>
        <v>12</v>
      </c>
      <c r="W30">
        <v>2</v>
      </c>
      <c r="X30">
        <v>5</v>
      </c>
      <c r="Y30">
        <f t="shared" si="8"/>
        <v>205</v>
      </c>
      <c r="Z30">
        <v>71</v>
      </c>
    </row>
    <row r="31" spans="1:26" x14ac:dyDescent="0.25">
      <c r="A31">
        <v>5</v>
      </c>
      <c r="B31" t="s">
        <v>46</v>
      </c>
      <c r="C31" t="s">
        <v>47</v>
      </c>
      <c r="D31" t="s">
        <v>41</v>
      </c>
      <c r="E31">
        <v>42</v>
      </c>
      <c r="F31" t="s">
        <v>48</v>
      </c>
      <c r="H31">
        <f t="shared" ca="1" si="10"/>
        <v>711</v>
      </c>
      <c r="I31">
        <f t="shared" ca="1" si="1"/>
        <v>33</v>
      </c>
      <c r="K31">
        <f t="shared" ca="1" si="9"/>
        <v>42</v>
      </c>
      <c r="M31">
        <f t="shared" ca="1" si="3"/>
        <v>88</v>
      </c>
      <c r="Q31">
        <f t="shared" ca="1" si="11"/>
        <v>0.129798520949299</v>
      </c>
      <c r="R31">
        <f t="shared" ca="1" si="12"/>
        <v>11</v>
      </c>
      <c r="W31">
        <v>2</v>
      </c>
      <c r="X31">
        <v>6</v>
      </c>
      <c r="Y31">
        <f t="shared" si="8"/>
        <v>206</v>
      </c>
      <c r="Z31">
        <v>61</v>
      </c>
    </row>
    <row r="32" spans="1:26" x14ac:dyDescent="0.25">
      <c r="A32">
        <v>6</v>
      </c>
      <c r="B32" t="s">
        <v>52</v>
      </c>
      <c r="C32" t="s">
        <v>48</v>
      </c>
      <c r="D32" t="s">
        <v>41</v>
      </c>
      <c r="E32">
        <v>66</v>
      </c>
      <c r="F32" t="s">
        <v>47</v>
      </c>
      <c r="H32">
        <f t="shared" ca="1" si="10"/>
        <v>705</v>
      </c>
      <c r="I32">
        <f t="shared" ca="1" si="1"/>
        <v>68</v>
      </c>
      <c r="K32">
        <f t="shared" ca="1" si="9"/>
        <v>51</v>
      </c>
      <c r="M32">
        <f t="shared" ca="1" si="3"/>
        <v>95</v>
      </c>
      <c r="Q32">
        <f t="shared" ca="1" si="11"/>
        <v>0.49226532408603918</v>
      </c>
      <c r="R32">
        <f t="shared" ca="1" si="12"/>
        <v>5</v>
      </c>
      <c r="W32">
        <v>2</v>
      </c>
      <c r="X32">
        <v>7</v>
      </c>
      <c r="Y32">
        <f t="shared" si="8"/>
        <v>207</v>
      </c>
      <c r="Z32">
        <v>59</v>
      </c>
    </row>
    <row r="33" spans="1:26" x14ac:dyDescent="0.25">
      <c r="A33">
        <v>7</v>
      </c>
      <c r="B33" t="s">
        <v>49</v>
      </c>
      <c r="C33" t="s">
        <v>50</v>
      </c>
      <c r="D33" t="s">
        <v>41</v>
      </c>
      <c r="E33">
        <v>45</v>
      </c>
      <c r="F33" t="s">
        <v>51</v>
      </c>
      <c r="H33">
        <f t="shared" ca="1" si="10"/>
        <v>710</v>
      </c>
      <c r="I33">
        <f t="shared" ca="1" si="1"/>
        <v>41</v>
      </c>
      <c r="K33">
        <f t="shared" ca="1" si="9"/>
        <v>91</v>
      </c>
      <c r="M33">
        <f t="shared" ca="1" si="3"/>
        <v>94</v>
      </c>
      <c r="Q33">
        <f t="shared" ca="1" si="11"/>
        <v>0.14059181506111684</v>
      </c>
      <c r="R33">
        <f t="shared" ca="1" si="12"/>
        <v>10</v>
      </c>
      <c r="W33">
        <v>2</v>
      </c>
      <c r="X33">
        <v>8</v>
      </c>
      <c r="Y33">
        <f t="shared" si="8"/>
        <v>208</v>
      </c>
      <c r="Z33">
        <v>50</v>
      </c>
    </row>
    <row r="34" spans="1:26" x14ac:dyDescent="0.25">
      <c r="A34">
        <v>8</v>
      </c>
      <c r="B34" t="s">
        <v>56</v>
      </c>
      <c r="C34" t="s">
        <v>51</v>
      </c>
      <c r="D34" t="s">
        <v>41</v>
      </c>
      <c r="E34">
        <v>42</v>
      </c>
      <c r="F34" t="s">
        <v>50</v>
      </c>
      <c r="H34">
        <f t="shared" ca="1" si="10"/>
        <v>706</v>
      </c>
      <c r="I34">
        <f t="shared" ca="1" si="1"/>
        <v>64</v>
      </c>
      <c r="K34">
        <f t="shared" ca="1" si="9"/>
        <v>82</v>
      </c>
      <c r="M34">
        <f t="shared" ca="1" si="3"/>
        <v>85</v>
      </c>
      <c r="Q34">
        <f t="shared" ca="1" si="11"/>
        <v>0.37468865846032273</v>
      </c>
      <c r="R34">
        <f t="shared" ca="1" si="12"/>
        <v>6</v>
      </c>
      <c r="W34">
        <v>2</v>
      </c>
      <c r="X34">
        <v>9</v>
      </c>
      <c r="Y34">
        <f t="shared" si="8"/>
        <v>209</v>
      </c>
      <c r="Z34">
        <v>48</v>
      </c>
    </row>
    <row r="35" spans="1:26" x14ac:dyDescent="0.25">
      <c r="A35">
        <v>9</v>
      </c>
      <c r="B35" t="s">
        <v>53</v>
      </c>
      <c r="C35" t="s">
        <v>54</v>
      </c>
      <c r="D35" t="s">
        <v>41</v>
      </c>
      <c r="E35">
        <v>77</v>
      </c>
      <c r="F35" t="s">
        <v>55</v>
      </c>
      <c r="H35">
        <f t="shared" ca="1" si="10"/>
        <v>709</v>
      </c>
      <c r="I35">
        <f t="shared" ca="1" si="1"/>
        <v>45</v>
      </c>
      <c r="K35">
        <f t="shared" ca="1" si="9"/>
        <v>28</v>
      </c>
      <c r="M35">
        <f t="shared" ca="1" si="3"/>
        <v>88</v>
      </c>
      <c r="Q35">
        <f t="shared" ca="1" si="11"/>
        <v>0.18104870484419489</v>
      </c>
      <c r="R35">
        <f t="shared" ca="1" si="12"/>
        <v>9</v>
      </c>
      <c r="W35">
        <v>2</v>
      </c>
      <c r="X35">
        <v>10</v>
      </c>
      <c r="Y35">
        <f t="shared" si="8"/>
        <v>210</v>
      </c>
      <c r="Z35">
        <v>38</v>
      </c>
    </row>
    <row r="36" spans="1:26" x14ac:dyDescent="0.25">
      <c r="A36">
        <v>10</v>
      </c>
      <c r="B36" t="s">
        <v>63</v>
      </c>
      <c r="C36" t="s">
        <v>55</v>
      </c>
      <c r="D36" t="s">
        <v>41</v>
      </c>
      <c r="E36">
        <v>70</v>
      </c>
      <c r="F36" t="s">
        <v>54</v>
      </c>
      <c r="H36">
        <f t="shared" ca="1" si="10"/>
        <v>708</v>
      </c>
      <c r="I36">
        <f t="shared" ca="1" si="1"/>
        <v>52</v>
      </c>
      <c r="K36">
        <f t="shared" ca="1" si="9"/>
        <v>63</v>
      </c>
      <c r="M36">
        <f t="shared" ca="1" si="3"/>
        <v>93</v>
      </c>
      <c r="Q36">
        <f t="shared" ca="1" si="11"/>
        <v>0.21471936754729082</v>
      </c>
      <c r="R36">
        <f t="shared" ca="1" si="12"/>
        <v>8</v>
      </c>
      <c r="W36">
        <v>2</v>
      </c>
      <c r="X36">
        <v>11</v>
      </c>
      <c r="Y36">
        <f t="shared" si="8"/>
        <v>211</v>
      </c>
      <c r="Z36">
        <v>36</v>
      </c>
    </row>
    <row r="37" spans="1:26" x14ac:dyDescent="0.25">
      <c r="A37">
        <v>11</v>
      </c>
      <c r="B37" t="s">
        <v>58</v>
      </c>
      <c r="C37" t="s">
        <v>59</v>
      </c>
      <c r="D37" t="s">
        <v>41</v>
      </c>
      <c r="E37">
        <v>48</v>
      </c>
      <c r="F37" t="s">
        <v>60</v>
      </c>
      <c r="H37">
        <f t="shared" ca="1" si="10"/>
        <v>704</v>
      </c>
      <c r="I37">
        <f t="shared" ca="1" si="1"/>
        <v>76</v>
      </c>
      <c r="K37">
        <f t="shared" ca="1" si="9"/>
        <v>78</v>
      </c>
      <c r="M37">
        <f t="shared" ca="1" si="3"/>
        <v>82</v>
      </c>
      <c r="Q37">
        <f t="shared" ca="1" si="11"/>
        <v>0.5270094054267328</v>
      </c>
      <c r="R37">
        <f t="shared" ca="1" si="12"/>
        <v>4</v>
      </c>
      <c r="W37">
        <v>2</v>
      </c>
      <c r="X37">
        <v>12</v>
      </c>
      <c r="Y37">
        <f t="shared" si="8"/>
        <v>212</v>
      </c>
      <c r="Z37">
        <v>26</v>
      </c>
    </row>
    <row r="38" spans="1:26" x14ac:dyDescent="0.25">
      <c r="A38">
        <v>12</v>
      </c>
      <c r="B38" t="s">
        <v>62</v>
      </c>
      <c r="C38" t="s">
        <v>60</v>
      </c>
      <c r="D38" t="s">
        <v>41</v>
      </c>
      <c r="E38">
        <v>40</v>
      </c>
      <c r="F38" t="s">
        <v>59</v>
      </c>
      <c r="H38">
        <f t="shared" ca="1" si="10"/>
        <v>707</v>
      </c>
      <c r="I38">
        <f t="shared" ca="1" si="1"/>
        <v>57</v>
      </c>
      <c r="K38">
        <f t="shared" ca="1" si="9"/>
        <v>77</v>
      </c>
      <c r="M38">
        <f t="shared" ca="1" si="3"/>
        <v>80</v>
      </c>
      <c r="Q38">
        <f t="shared" ca="1" si="11"/>
        <v>0.27023585082067036</v>
      </c>
      <c r="R38">
        <f t="shared" ca="1" si="12"/>
        <v>7</v>
      </c>
      <c r="W38">
        <v>3</v>
      </c>
      <c r="X38">
        <v>1</v>
      </c>
      <c r="Y38">
        <f t="shared" si="8"/>
        <v>301</v>
      </c>
      <c r="Z38">
        <v>94</v>
      </c>
    </row>
    <row r="39" spans="1:26" x14ac:dyDescent="0.25">
      <c r="B39" t="s">
        <v>38</v>
      </c>
      <c r="W39">
        <v>3</v>
      </c>
      <c r="X39">
        <v>2</v>
      </c>
      <c r="Y39">
        <f t="shared" si="8"/>
        <v>302</v>
      </c>
      <c r="Z39">
        <v>85</v>
      </c>
    </row>
    <row r="40" spans="1:26" x14ac:dyDescent="0.25">
      <c r="A40">
        <v>1</v>
      </c>
      <c r="B40" t="s">
        <v>64</v>
      </c>
      <c r="C40" t="s">
        <v>65</v>
      </c>
      <c r="D40" t="s">
        <v>66</v>
      </c>
      <c r="E40">
        <v>40</v>
      </c>
      <c r="F40" t="s">
        <v>67</v>
      </c>
      <c r="H40">
        <f ca="1">$U$16*100+R40</f>
        <v>106</v>
      </c>
      <c r="I40">
        <f t="shared" ca="1" si="1"/>
        <v>61</v>
      </c>
      <c r="K40">
        <f t="shared" ref="K40:K103" ca="1" si="13">RANDBETWEEN(25,95)</f>
        <v>76</v>
      </c>
      <c r="M40">
        <f t="shared" ca="1" si="3"/>
        <v>88</v>
      </c>
      <c r="Q40">
        <f ca="1">RAND()</f>
        <v>0.73179415391157998</v>
      </c>
      <c r="R40">
        <f ca="1">RANK(Q40,$Q$40:$Q$51)</f>
        <v>6</v>
      </c>
      <c r="W40">
        <v>3</v>
      </c>
      <c r="X40">
        <v>3</v>
      </c>
      <c r="Y40">
        <f t="shared" si="8"/>
        <v>303</v>
      </c>
      <c r="Z40">
        <v>82</v>
      </c>
    </row>
    <row r="41" spans="1:26" x14ac:dyDescent="0.25">
      <c r="A41">
        <v>2</v>
      </c>
      <c r="B41" t="s">
        <v>68</v>
      </c>
      <c r="C41" t="s">
        <v>67</v>
      </c>
      <c r="D41" t="s">
        <v>66</v>
      </c>
      <c r="E41">
        <v>40</v>
      </c>
      <c r="F41" t="s">
        <v>65</v>
      </c>
      <c r="H41">
        <f t="shared" ref="H41:H51" ca="1" si="14">$U$16*100+R41</f>
        <v>105</v>
      </c>
      <c r="I41">
        <f t="shared" ca="1" si="1"/>
        <v>72</v>
      </c>
      <c r="K41">
        <f t="shared" ca="1" si="13"/>
        <v>75</v>
      </c>
      <c r="M41">
        <f t="shared" ca="1" si="3"/>
        <v>86</v>
      </c>
      <c r="Q41">
        <f t="shared" ref="Q41:Q51" ca="1" si="15">RAND()</f>
        <v>0.82482743064071906</v>
      </c>
      <c r="R41">
        <f t="shared" ref="R41:R51" ca="1" si="16">RANK(Q41,$Q$40:$Q$51)</f>
        <v>5</v>
      </c>
      <c r="W41">
        <v>3</v>
      </c>
      <c r="X41">
        <v>4</v>
      </c>
      <c r="Y41">
        <f t="shared" si="8"/>
        <v>304</v>
      </c>
      <c r="Z41">
        <v>73</v>
      </c>
    </row>
    <row r="42" spans="1:26" x14ac:dyDescent="0.25">
      <c r="A42">
        <v>3</v>
      </c>
      <c r="B42" t="s">
        <v>69</v>
      </c>
      <c r="C42" t="s">
        <v>70</v>
      </c>
      <c r="D42" t="s">
        <v>66</v>
      </c>
      <c r="E42">
        <v>64</v>
      </c>
      <c r="F42" t="s">
        <v>71</v>
      </c>
      <c r="H42">
        <f t="shared" ca="1" si="14"/>
        <v>102</v>
      </c>
      <c r="I42">
        <f t="shared" ca="1" si="1"/>
        <v>84</v>
      </c>
      <c r="K42">
        <f t="shared" ca="1" si="13"/>
        <v>78</v>
      </c>
      <c r="M42">
        <f t="shared" ca="1" si="3"/>
        <v>91</v>
      </c>
      <c r="Q42">
        <f t="shared" ca="1" si="15"/>
        <v>0.87767585664365166</v>
      </c>
      <c r="R42">
        <f t="shared" ca="1" si="16"/>
        <v>2</v>
      </c>
      <c r="W42">
        <v>3</v>
      </c>
      <c r="X42">
        <v>5</v>
      </c>
      <c r="Y42">
        <f t="shared" si="8"/>
        <v>305</v>
      </c>
      <c r="Z42">
        <v>71</v>
      </c>
    </row>
    <row r="43" spans="1:26" x14ac:dyDescent="0.25">
      <c r="A43">
        <v>4</v>
      </c>
      <c r="B43" t="s">
        <v>81</v>
      </c>
      <c r="C43" t="s">
        <v>71</v>
      </c>
      <c r="D43" t="s">
        <v>66</v>
      </c>
      <c r="E43">
        <v>63</v>
      </c>
      <c r="F43" t="s">
        <v>70</v>
      </c>
      <c r="H43">
        <f t="shared" ca="1" si="14"/>
        <v>107</v>
      </c>
      <c r="I43">
        <f t="shared" ca="1" si="1"/>
        <v>60</v>
      </c>
      <c r="K43">
        <f t="shared" ca="1" si="13"/>
        <v>76</v>
      </c>
      <c r="M43">
        <f t="shared" ca="1" si="3"/>
        <v>88</v>
      </c>
      <c r="Q43">
        <f t="shared" ca="1" si="15"/>
        <v>0.34165864213488695</v>
      </c>
      <c r="R43">
        <f t="shared" ca="1" si="16"/>
        <v>7</v>
      </c>
      <c r="W43">
        <v>3</v>
      </c>
      <c r="X43">
        <v>6</v>
      </c>
      <c r="Y43">
        <f t="shared" si="8"/>
        <v>306</v>
      </c>
      <c r="Z43">
        <v>62</v>
      </c>
    </row>
    <row r="44" spans="1:26" x14ac:dyDescent="0.25">
      <c r="A44">
        <v>5</v>
      </c>
      <c r="B44" t="s">
        <v>72</v>
      </c>
      <c r="C44" t="s">
        <v>73</v>
      </c>
      <c r="D44" t="s">
        <v>66</v>
      </c>
      <c r="E44">
        <v>77</v>
      </c>
      <c r="F44" t="s">
        <v>74</v>
      </c>
      <c r="H44">
        <f t="shared" ca="1" si="14"/>
        <v>109</v>
      </c>
      <c r="I44">
        <f t="shared" ca="1" si="1"/>
        <v>48</v>
      </c>
      <c r="K44">
        <f t="shared" ca="1" si="13"/>
        <v>30</v>
      </c>
      <c r="M44">
        <f t="shared" ca="1" si="3"/>
        <v>82</v>
      </c>
      <c r="Q44">
        <f t="shared" ca="1" si="15"/>
        <v>0.24543169809154874</v>
      </c>
      <c r="R44">
        <f t="shared" ca="1" si="16"/>
        <v>9</v>
      </c>
      <c r="W44">
        <v>3</v>
      </c>
      <c r="X44">
        <v>7</v>
      </c>
      <c r="Y44">
        <f t="shared" si="8"/>
        <v>307</v>
      </c>
      <c r="Z44">
        <v>59</v>
      </c>
    </row>
    <row r="45" spans="1:26" x14ac:dyDescent="0.25">
      <c r="A45">
        <v>6</v>
      </c>
      <c r="B45" t="s">
        <v>85</v>
      </c>
      <c r="C45" t="s">
        <v>74</v>
      </c>
      <c r="D45" t="s">
        <v>66</v>
      </c>
      <c r="E45">
        <v>81</v>
      </c>
      <c r="F45" t="s">
        <v>73</v>
      </c>
      <c r="H45">
        <f t="shared" ca="1" si="14"/>
        <v>108</v>
      </c>
      <c r="I45">
        <f t="shared" ca="1" si="1"/>
        <v>49</v>
      </c>
      <c r="K45">
        <f t="shared" ca="1" si="13"/>
        <v>74</v>
      </c>
      <c r="M45">
        <f t="shared" ca="1" si="3"/>
        <v>95</v>
      </c>
      <c r="Q45">
        <f t="shared" ca="1" si="15"/>
        <v>0.2651278212111241</v>
      </c>
      <c r="R45">
        <f t="shared" ca="1" si="16"/>
        <v>8</v>
      </c>
      <c r="W45">
        <v>3</v>
      </c>
      <c r="X45">
        <v>8</v>
      </c>
      <c r="Y45">
        <f t="shared" si="8"/>
        <v>308</v>
      </c>
      <c r="Z45">
        <v>50</v>
      </c>
    </row>
    <row r="46" spans="1:26" x14ac:dyDescent="0.25">
      <c r="A46">
        <v>7</v>
      </c>
      <c r="B46" t="s">
        <v>75</v>
      </c>
      <c r="C46" t="s">
        <v>76</v>
      </c>
      <c r="D46" t="s">
        <v>66</v>
      </c>
      <c r="E46">
        <v>75</v>
      </c>
      <c r="F46" t="s">
        <v>77</v>
      </c>
      <c r="H46">
        <f t="shared" ca="1" si="14"/>
        <v>112</v>
      </c>
      <c r="I46">
        <f t="shared" ca="1" si="1"/>
        <v>25</v>
      </c>
      <c r="K46">
        <f t="shared" ca="1" si="13"/>
        <v>92</v>
      </c>
      <c r="M46">
        <f t="shared" ca="1" si="3"/>
        <v>89</v>
      </c>
      <c r="Q46">
        <f t="shared" ca="1" si="15"/>
        <v>3.8341840455543563E-2</v>
      </c>
      <c r="R46">
        <f t="shared" ca="1" si="16"/>
        <v>12</v>
      </c>
      <c r="W46">
        <v>3</v>
      </c>
      <c r="X46">
        <v>9</v>
      </c>
      <c r="Y46">
        <f t="shared" si="8"/>
        <v>309</v>
      </c>
      <c r="Z46">
        <v>47</v>
      </c>
    </row>
    <row r="47" spans="1:26" x14ac:dyDescent="0.25">
      <c r="A47">
        <v>8</v>
      </c>
      <c r="B47" t="s">
        <v>86</v>
      </c>
      <c r="C47" t="s">
        <v>77</v>
      </c>
      <c r="D47" t="s">
        <v>66</v>
      </c>
      <c r="E47">
        <v>82</v>
      </c>
      <c r="F47" t="s">
        <v>76</v>
      </c>
      <c r="H47">
        <f t="shared" ca="1" si="14"/>
        <v>101</v>
      </c>
      <c r="I47">
        <f t="shared" ca="1" si="1"/>
        <v>95</v>
      </c>
      <c r="K47">
        <f t="shared" ca="1" si="13"/>
        <v>66</v>
      </c>
      <c r="M47">
        <f t="shared" ca="1" si="3"/>
        <v>89</v>
      </c>
      <c r="Q47">
        <f t="shared" ca="1" si="15"/>
        <v>0.90394862111572905</v>
      </c>
      <c r="R47">
        <f t="shared" ca="1" si="16"/>
        <v>1</v>
      </c>
      <c r="W47">
        <v>3</v>
      </c>
      <c r="X47">
        <v>10</v>
      </c>
      <c r="Y47">
        <f t="shared" si="8"/>
        <v>310</v>
      </c>
      <c r="Z47">
        <v>38</v>
      </c>
    </row>
    <row r="48" spans="1:26" x14ac:dyDescent="0.25">
      <c r="A48">
        <v>9</v>
      </c>
      <c r="B48" t="s">
        <v>78</v>
      </c>
      <c r="C48" t="s">
        <v>79</v>
      </c>
      <c r="D48" t="s">
        <v>66</v>
      </c>
      <c r="E48">
        <v>60</v>
      </c>
      <c r="F48" t="s">
        <v>80</v>
      </c>
      <c r="H48">
        <f t="shared" ca="1" si="14"/>
        <v>111</v>
      </c>
      <c r="I48">
        <f t="shared" ca="1" si="1"/>
        <v>37</v>
      </c>
      <c r="K48">
        <f t="shared" ca="1" si="13"/>
        <v>86</v>
      </c>
      <c r="M48">
        <f t="shared" ca="1" si="3"/>
        <v>94</v>
      </c>
      <c r="Q48">
        <f t="shared" ca="1" si="15"/>
        <v>0.15583656971616644</v>
      </c>
      <c r="R48">
        <f t="shared" ca="1" si="16"/>
        <v>11</v>
      </c>
      <c r="W48">
        <v>3</v>
      </c>
      <c r="X48">
        <v>11</v>
      </c>
      <c r="Y48">
        <f t="shared" si="8"/>
        <v>311</v>
      </c>
      <c r="Z48">
        <v>36</v>
      </c>
    </row>
    <row r="49" spans="1:26" x14ac:dyDescent="0.25">
      <c r="A49">
        <v>10</v>
      </c>
      <c r="B49" t="s">
        <v>88</v>
      </c>
      <c r="C49" t="s">
        <v>80</v>
      </c>
      <c r="D49" t="s">
        <v>66</v>
      </c>
      <c r="E49">
        <v>79</v>
      </c>
      <c r="F49" t="s">
        <v>79</v>
      </c>
      <c r="H49">
        <f t="shared" ca="1" si="14"/>
        <v>104</v>
      </c>
      <c r="I49">
        <f t="shared" ca="1" si="1"/>
        <v>72</v>
      </c>
      <c r="K49">
        <f t="shared" ca="1" si="13"/>
        <v>54</v>
      </c>
      <c r="M49">
        <f t="shared" ca="1" si="3"/>
        <v>82</v>
      </c>
      <c r="Q49">
        <f t="shared" ca="1" si="15"/>
        <v>0.85665420726342434</v>
      </c>
      <c r="R49">
        <f t="shared" ca="1" si="16"/>
        <v>4</v>
      </c>
      <c r="W49">
        <v>3</v>
      </c>
      <c r="X49">
        <v>12</v>
      </c>
      <c r="Y49">
        <f t="shared" si="8"/>
        <v>312</v>
      </c>
      <c r="Z49">
        <v>27</v>
      </c>
    </row>
    <row r="50" spans="1:26" x14ac:dyDescent="0.25">
      <c r="A50">
        <v>11</v>
      </c>
      <c r="B50" t="s">
        <v>82</v>
      </c>
      <c r="C50" t="s">
        <v>83</v>
      </c>
      <c r="D50" t="s">
        <v>66</v>
      </c>
      <c r="E50">
        <v>60</v>
      </c>
      <c r="F50" t="s">
        <v>84</v>
      </c>
      <c r="H50">
        <f t="shared" ca="1" si="14"/>
        <v>110</v>
      </c>
      <c r="I50">
        <f t="shared" ca="1" si="1"/>
        <v>37</v>
      </c>
      <c r="K50">
        <f t="shared" ca="1" si="13"/>
        <v>60</v>
      </c>
      <c r="M50">
        <f t="shared" ca="1" si="3"/>
        <v>87</v>
      </c>
      <c r="Q50">
        <f t="shared" ca="1" si="15"/>
        <v>0.23382108318151851</v>
      </c>
      <c r="R50">
        <f t="shared" ca="1" si="16"/>
        <v>10</v>
      </c>
      <c r="W50">
        <v>4</v>
      </c>
      <c r="X50">
        <v>1</v>
      </c>
      <c r="Y50">
        <f t="shared" si="8"/>
        <v>401</v>
      </c>
      <c r="Z50">
        <v>93</v>
      </c>
    </row>
    <row r="51" spans="1:26" x14ac:dyDescent="0.25">
      <c r="A51">
        <v>12</v>
      </c>
      <c r="B51" t="s">
        <v>87</v>
      </c>
      <c r="C51" t="s">
        <v>84</v>
      </c>
      <c r="D51" t="s">
        <v>66</v>
      </c>
      <c r="E51">
        <v>50</v>
      </c>
      <c r="F51" t="s">
        <v>83</v>
      </c>
      <c r="H51">
        <f t="shared" ca="1" si="14"/>
        <v>103</v>
      </c>
      <c r="I51">
        <f t="shared" ca="1" si="1"/>
        <v>83</v>
      </c>
      <c r="K51">
        <f t="shared" ca="1" si="13"/>
        <v>70</v>
      </c>
      <c r="M51">
        <f t="shared" ca="1" si="3"/>
        <v>83</v>
      </c>
      <c r="Q51">
        <f t="shared" ca="1" si="15"/>
        <v>0.86033827245306782</v>
      </c>
      <c r="R51">
        <f t="shared" ca="1" si="16"/>
        <v>3</v>
      </c>
      <c r="W51">
        <v>4</v>
      </c>
      <c r="X51">
        <v>2</v>
      </c>
      <c r="Y51">
        <f t="shared" si="8"/>
        <v>402</v>
      </c>
      <c r="Z51">
        <v>86</v>
      </c>
    </row>
    <row r="52" spans="1:26" x14ac:dyDescent="0.25">
      <c r="B52" t="s">
        <v>38</v>
      </c>
      <c r="W52">
        <v>4</v>
      </c>
      <c r="X52">
        <v>3</v>
      </c>
      <c r="Y52">
        <f t="shared" si="8"/>
        <v>403</v>
      </c>
      <c r="Z52">
        <v>82</v>
      </c>
    </row>
    <row r="53" spans="1:26" x14ac:dyDescent="0.25">
      <c r="A53">
        <v>1</v>
      </c>
      <c r="B53" t="s">
        <v>89</v>
      </c>
      <c r="C53" t="s">
        <v>90</v>
      </c>
      <c r="D53" t="s">
        <v>91</v>
      </c>
      <c r="E53">
        <v>42</v>
      </c>
      <c r="F53" t="s">
        <v>92</v>
      </c>
      <c r="H53">
        <f ca="1">$U$17*100+R53</f>
        <v>401</v>
      </c>
      <c r="I53">
        <f t="shared" ca="1" si="1"/>
        <v>93</v>
      </c>
      <c r="K53">
        <f t="shared" ca="1" si="13"/>
        <v>62</v>
      </c>
      <c r="M53">
        <f t="shared" ca="1" si="3"/>
        <v>86</v>
      </c>
      <c r="Q53">
        <f ca="1">RAND()</f>
        <v>0.7541146384355254</v>
      </c>
      <c r="R53">
        <f ca="1">RANK(Q53,$Q$53:$Q$64)</f>
        <v>1</v>
      </c>
      <c r="W53">
        <v>4</v>
      </c>
      <c r="X53">
        <v>4</v>
      </c>
      <c r="Y53">
        <f t="shared" si="8"/>
        <v>404</v>
      </c>
      <c r="Z53">
        <v>74</v>
      </c>
    </row>
    <row r="54" spans="1:26" x14ac:dyDescent="0.25">
      <c r="A54">
        <v>2</v>
      </c>
      <c r="B54" t="s">
        <v>112</v>
      </c>
      <c r="C54" t="s">
        <v>92</v>
      </c>
      <c r="D54" t="s">
        <v>91</v>
      </c>
      <c r="E54">
        <v>76</v>
      </c>
      <c r="F54" t="s">
        <v>90</v>
      </c>
      <c r="H54">
        <f t="shared" ref="H54:H64" ca="1" si="17">$U$17*100+R54</f>
        <v>412</v>
      </c>
      <c r="I54">
        <f t="shared" ca="1" si="1"/>
        <v>27</v>
      </c>
      <c r="K54">
        <f t="shared" ca="1" si="13"/>
        <v>29</v>
      </c>
      <c r="M54">
        <f t="shared" ca="1" si="3"/>
        <v>80</v>
      </c>
      <c r="Q54">
        <f t="shared" ref="Q54:Q64" ca="1" si="18">RAND()</f>
        <v>6.7141902998322234E-3</v>
      </c>
      <c r="R54">
        <f t="shared" ref="R54:R64" ca="1" si="19">RANK(Q54,$Q$53:$Q$64)</f>
        <v>12</v>
      </c>
      <c r="W54">
        <v>4</v>
      </c>
      <c r="X54">
        <v>5</v>
      </c>
      <c r="Y54">
        <f t="shared" si="8"/>
        <v>405</v>
      </c>
      <c r="Z54">
        <v>70</v>
      </c>
    </row>
    <row r="55" spans="1:26" x14ac:dyDescent="0.25">
      <c r="A55">
        <v>3</v>
      </c>
      <c r="B55" t="s">
        <v>93</v>
      </c>
      <c r="C55" t="s">
        <v>94</v>
      </c>
      <c r="D55" t="s">
        <v>91</v>
      </c>
      <c r="E55">
        <v>57</v>
      </c>
      <c r="F55" t="s">
        <v>95</v>
      </c>
      <c r="H55">
        <f t="shared" ca="1" si="17"/>
        <v>404</v>
      </c>
      <c r="I55">
        <f t="shared" ca="1" si="1"/>
        <v>74</v>
      </c>
      <c r="K55">
        <f t="shared" ca="1" si="13"/>
        <v>95</v>
      </c>
      <c r="M55">
        <f t="shared" ca="1" si="3"/>
        <v>92</v>
      </c>
      <c r="Q55">
        <f t="shared" ca="1" si="18"/>
        <v>0.3703449445281094</v>
      </c>
      <c r="R55">
        <f t="shared" ca="1" si="19"/>
        <v>4</v>
      </c>
      <c r="W55">
        <v>4</v>
      </c>
      <c r="X55">
        <v>6</v>
      </c>
      <c r="Y55">
        <f t="shared" si="8"/>
        <v>406</v>
      </c>
      <c r="Z55">
        <v>62</v>
      </c>
    </row>
    <row r="56" spans="1:26" x14ac:dyDescent="0.25">
      <c r="A56">
        <v>4</v>
      </c>
      <c r="B56" t="s">
        <v>99</v>
      </c>
      <c r="C56" t="s">
        <v>95</v>
      </c>
      <c r="D56" t="s">
        <v>91</v>
      </c>
      <c r="E56">
        <v>50</v>
      </c>
      <c r="F56" t="s">
        <v>94</v>
      </c>
      <c r="H56">
        <f t="shared" ca="1" si="17"/>
        <v>409</v>
      </c>
      <c r="I56">
        <f t="shared" ca="1" si="1"/>
        <v>47</v>
      </c>
      <c r="K56">
        <f t="shared" ca="1" si="13"/>
        <v>64</v>
      </c>
      <c r="M56">
        <f t="shared" ca="1" si="3"/>
        <v>91</v>
      </c>
      <c r="Q56">
        <f t="shared" ca="1" si="18"/>
        <v>0.14328762815758567</v>
      </c>
      <c r="R56">
        <f t="shared" ca="1" si="19"/>
        <v>9</v>
      </c>
      <c r="W56">
        <v>4</v>
      </c>
      <c r="X56">
        <v>7</v>
      </c>
      <c r="Y56">
        <f t="shared" si="8"/>
        <v>407</v>
      </c>
      <c r="Z56">
        <v>58</v>
      </c>
    </row>
    <row r="57" spans="1:26" x14ac:dyDescent="0.25">
      <c r="A57">
        <v>5</v>
      </c>
      <c r="B57" t="s">
        <v>96</v>
      </c>
      <c r="C57" t="s">
        <v>97</v>
      </c>
      <c r="D57" t="s">
        <v>91</v>
      </c>
      <c r="E57">
        <v>66</v>
      </c>
      <c r="F57" t="s">
        <v>98</v>
      </c>
      <c r="H57">
        <f t="shared" ca="1" si="17"/>
        <v>410</v>
      </c>
      <c r="I57">
        <f t="shared" ca="1" si="1"/>
        <v>39</v>
      </c>
      <c r="K57">
        <f t="shared" ca="1" si="13"/>
        <v>74</v>
      </c>
      <c r="M57">
        <f t="shared" ca="1" si="3"/>
        <v>89</v>
      </c>
      <c r="Q57">
        <f t="shared" ca="1" si="18"/>
        <v>7.2482157954547821E-2</v>
      </c>
      <c r="R57">
        <f t="shared" ca="1" si="19"/>
        <v>10</v>
      </c>
      <c r="W57">
        <v>4</v>
      </c>
      <c r="X57">
        <v>8</v>
      </c>
      <c r="Y57">
        <f t="shared" si="8"/>
        <v>408</v>
      </c>
      <c r="Z57">
        <v>51</v>
      </c>
    </row>
    <row r="58" spans="1:26" x14ac:dyDescent="0.25">
      <c r="A58">
        <v>6</v>
      </c>
      <c r="B58" t="s">
        <v>113</v>
      </c>
      <c r="C58" t="s">
        <v>98</v>
      </c>
      <c r="D58" t="s">
        <v>91</v>
      </c>
      <c r="E58">
        <v>53</v>
      </c>
      <c r="F58" t="s">
        <v>97</v>
      </c>
      <c r="H58">
        <f t="shared" ca="1" si="17"/>
        <v>408</v>
      </c>
      <c r="I58">
        <f t="shared" ca="1" si="1"/>
        <v>51</v>
      </c>
      <c r="K58">
        <f t="shared" ca="1" si="13"/>
        <v>51</v>
      </c>
      <c r="M58">
        <f t="shared" ca="1" si="3"/>
        <v>88</v>
      </c>
      <c r="Q58">
        <f t="shared" ca="1" si="18"/>
        <v>0.15287708409602352</v>
      </c>
      <c r="R58">
        <f t="shared" ca="1" si="19"/>
        <v>8</v>
      </c>
      <c r="W58">
        <v>4</v>
      </c>
      <c r="X58">
        <v>9</v>
      </c>
      <c r="Y58">
        <f t="shared" si="8"/>
        <v>409</v>
      </c>
      <c r="Z58">
        <v>47</v>
      </c>
    </row>
    <row r="59" spans="1:26" x14ac:dyDescent="0.25">
      <c r="A59">
        <v>7</v>
      </c>
      <c r="B59" t="s">
        <v>100</v>
      </c>
      <c r="C59" t="s">
        <v>101</v>
      </c>
      <c r="D59" t="s">
        <v>91</v>
      </c>
      <c r="E59">
        <v>30</v>
      </c>
      <c r="F59" t="s">
        <v>102</v>
      </c>
      <c r="H59">
        <f t="shared" ca="1" si="17"/>
        <v>405</v>
      </c>
      <c r="I59">
        <f t="shared" ca="1" si="1"/>
        <v>70</v>
      </c>
      <c r="K59">
        <f t="shared" ca="1" si="13"/>
        <v>43</v>
      </c>
      <c r="M59">
        <f t="shared" ca="1" si="3"/>
        <v>83</v>
      </c>
      <c r="Q59">
        <f t="shared" ca="1" si="18"/>
        <v>0.30692103745725752</v>
      </c>
      <c r="R59">
        <f t="shared" ca="1" si="19"/>
        <v>5</v>
      </c>
      <c r="W59">
        <v>4</v>
      </c>
      <c r="X59">
        <v>10</v>
      </c>
      <c r="Y59">
        <f t="shared" si="8"/>
        <v>410</v>
      </c>
      <c r="Z59">
        <v>39</v>
      </c>
    </row>
    <row r="60" spans="1:26" x14ac:dyDescent="0.25">
      <c r="A60">
        <v>8</v>
      </c>
      <c r="B60" t="s">
        <v>103</v>
      </c>
      <c r="C60" t="s">
        <v>102</v>
      </c>
      <c r="D60" t="s">
        <v>91</v>
      </c>
      <c r="E60">
        <v>66</v>
      </c>
      <c r="F60" t="s">
        <v>101</v>
      </c>
      <c r="H60">
        <f t="shared" ca="1" si="17"/>
        <v>407</v>
      </c>
      <c r="I60">
        <f t="shared" ca="1" si="1"/>
        <v>58</v>
      </c>
      <c r="K60">
        <f t="shared" ca="1" si="13"/>
        <v>35</v>
      </c>
      <c r="M60">
        <f t="shared" ca="1" si="3"/>
        <v>80</v>
      </c>
      <c r="Q60">
        <f t="shared" ca="1" si="18"/>
        <v>0.25940433737837598</v>
      </c>
      <c r="R60">
        <f t="shared" ca="1" si="19"/>
        <v>7</v>
      </c>
      <c r="W60">
        <v>4</v>
      </c>
      <c r="X60">
        <v>11</v>
      </c>
      <c r="Y60">
        <f t="shared" si="8"/>
        <v>411</v>
      </c>
      <c r="Z60">
        <v>35</v>
      </c>
    </row>
    <row r="61" spans="1:26" x14ac:dyDescent="0.25">
      <c r="A61">
        <v>9</v>
      </c>
      <c r="B61" t="s">
        <v>104</v>
      </c>
      <c r="C61" t="s">
        <v>105</v>
      </c>
      <c r="D61" t="s">
        <v>91</v>
      </c>
      <c r="E61">
        <v>80</v>
      </c>
      <c r="F61" t="s">
        <v>106</v>
      </c>
      <c r="H61">
        <f t="shared" ca="1" si="17"/>
        <v>402</v>
      </c>
      <c r="I61">
        <f t="shared" ca="1" si="1"/>
        <v>86</v>
      </c>
      <c r="K61">
        <f t="shared" ca="1" si="13"/>
        <v>55</v>
      </c>
      <c r="M61">
        <f t="shared" ca="1" si="3"/>
        <v>90</v>
      </c>
      <c r="Q61">
        <f t="shared" ca="1" si="18"/>
        <v>0.71515097648866122</v>
      </c>
      <c r="R61">
        <f t="shared" ca="1" si="19"/>
        <v>2</v>
      </c>
      <c r="W61">
        <v>4</v>
      </c>
      <c r="X61">
        <v>12</v>
      </c>
      <c r="Y61">
        <f t="shared" si="8"/>
        <v>412</v>
      </c>
      <c r="Z61">
        <v>27</v>
      </c>
    </row>
    <row r="62" spans="1:26" x14ac:dyDescent="0.25">
      <c r="A62">
        <v>10</v>
      </c>
      <c r="B62" t="s">
        <v>110</v>
      </c>
      <c r="C62" t="s">
        <v>106</v>
      </c>
      <c r="D62" t="s">
        <v>91</v>
      </c>
      <c r="E62">
        <v>68</v>
      </c>
      <c r="F62" t="s">
        <v>105</v>
      </c>
      <c r="H62">
        <f t="shared" ca="1" si="17"/>
        <v>411</v>
      </c>
      <c r="I62">
        <f t="shared" ca="1" si="1"/>
        <v>35</v>
      </c>
      <c r="K62">
        <f t="shared" ca="1" si="13"/>
        <v>84</v>
      </c>
      <c r="M62">
        <f t="shared" ca="1" si="3"/>
        <v>85</v>
      </c>
      <c r="Q62">
        <f t="shared" ca="1" si="18"/>
        <v>2.5916507706806979E-2</v>
      </c>
      <c r="R62">
        <f t="shared" ca="1" si="19"/>
        <v>11</v>
      </c>
      <c r="W62">
        <v>5</v>
      </c>
      <c r="X62">
        <v>1</v>
      </c>
      <c r="Y62">
        <f t="shared" si="8"/>
        <v>501</v>
      </c>
      <c r="Z62">
        <v>93</v>
      </c>
    </row>
    <row r="63" spans="1:26" x14ac:dyDescent="0.25">
      <c r="A63">
        <v>11</v>
      </c>
      <c r="B63" t="s">
        <v>107</v>
      </c>
      <c r="C63" t="s">
        <v>108</v>
      </c>
      <c r="D63" t="s">
        <v>91</v>
      </c>
      <c r="E63">
        <v>76</v>
      </c>
      <c r="F63" t="s">
        <v>109</v>
      </c>
      <c r="H63">
        <f t="shared" ca="1" si="17"/>
        <v>406</v>
      </c>
      <c r="I63">
        <f t="shared" ca="1" si="1"/>
        <v>62</v>
      </c>
      <c r="K63">
        <f t="shared" ca="1" si="13"/>
        <v>67</v>
      </c>
      <c r="M63">
        <f t="shared" ca="1" si="3"/>
        <v>88</v>
      </c>
      <c r="Q63">
        <f t="shared" ca="1" si="18"/>
        <v>0.28348781408846979</v>
      </c>
      <c r="R63">
        <f t="shared" ca="1" si="19"/>
        <v>6</v>
      </c>
      <c r="W63">
        <v>5</v>
      </c>
      <c r="X63">
        <v>2</v>
      </c>
      <c r="Y63">
        <f t="shared" si="8"/>
        <v>502</v>
      </c>
      <c r="Z63">
        <v>86</v>
      </c>
    </row>
    <row r="64" spans="1:26" x14ac:dyDescent="0.25">
      <c r="A64">
        <v>12</v>
      </c>
      <c r="B64" t="s">
        <v>111</v>
      </c>
      <c r="C64" t="s">
        <v>109</v>
      </c>
      <c r="D64" t="s">
        <v>91</v>
      </c>
      <c r="E64">
        <v>67</v>
      </c>
      <c r="F64" t="s">
        <v>108</v>
      </c>
      <c r="H64">
        <f t="shared" ca="1" si="17"/>
        <v>403</v>
      </c>
      <c r="I64">
        <f t="shared" ca="1" si="1"/>
        <v>82</v>
      </c>
      <c r="K64">
        <f t="shared" ca="1" si="13"/>
        <v>69</v>
      </c>
      <c r="M64">
        <f t="shared" ca="1" si="3"/>
        <v>87</v>
      </c>
      <c r="Q64">
        <f t="shared" ca="1" si="18"/>
        <v>0.49094636665540381</v>
      </c>
      <c r="R64">
        <f t="shared" ca="1" si="19"/>
        <v>3</v>
      </c>
      <c r="W64">
        <v>5</v>
      </c>
      <c r="X64">
        <v>3</v>
      </c>
      <c r="Y64">
        <f t="shared" si="8"/>
        <v>503</v>
      </c>
      <c r="Z64">
        <v>81</v>
      </c>
    </row>
    <row r="65" spans="1:26" x14ac:dyDescent="0.25">
      <c r="B65" t="s">
        <v>38</v>
      </c>
      <c r="W65">
        <v>5</v>
      </c>
      <c r="X65">
        <v>4</v>
      </c>
      <c r="Y65">
        <f t="shared" si="8"/>
        <v>504</v>
      </c>
      <c r="Z65">
        <v>75</v>
      </c>
    </row>
    <row r="66" spans="1:26" x14ac:dyDescent="0.25">
      <c r="A66">
        <v>1</v>
      </c>
      <c r="B66" t="s">
        <v>114</v>
      </c>
      <c r="C66" t="s">
        <v>115</v>
      </c>
      <c r="D66" t="s">
        <v>116</v>
      </c>
      <c r="E66">
        <v>43</v>
      </c>
      <c r="F66" t="s">
        <v>117</v>
      </c>
      <c r="H66">
        <f ca="1">$U$18*100+R66</f>
        <v>608</v>
      </c>
      <c r="I66">
        <f t="shared" ca="1" si="1"/>
        <v>52</v>
      </c>
      <c r="K66">
        <f t="shared" ca="1" si="13"/>
        <v>69</v>
      </c>
      <c r="M66">
        <f t="shared" ca="1" si="3"/>
        <v>86</v>
      </c>
      <c r="Q66">
        <f ca="1">RAND()</f>
        <v>0.30506800206449691</v>
      </c>
      <c r="R66">
        <f ca="1">RANK(Q66,$Q$66:$Q$77)</f>
        <v>8</v>
      </c>
      <c r="W66">
        <v>5</v>
      </c>
      <c r="X66">
        <v>5</v>
      </c>
      <c r="Y66">
        <f t="shared" si="8"/>
        <v>505</v>
      </c>
      <c r="Z66">
        <v>69</v>
      </c>
    </row>
    <row r="67" spans="1:26" x14ac:dyDescent="0.25">
      <c r="A67">
        <v>2</v>
      </c>
      <c r="B67" t="s">
        <v>131</v>
      </c>
      <c r="C67" t="s">
        <v>117</v>
      </c>
      <c r="D67" t="s">
        <v>116</v>
      </c>
      <c r="E67">
        <v>50</v>
      </c>
      <c r="F67" t="s">
        <v>115</v>
      </c>
      <c r="H67">
        <f t="shared" ref="H67:H77" ca="1" si="20">$U$18*100+R67</f>
        <v>607</v>
      </c>
      <c r="I67">
        <f t="shared" ca="1" si="1"/>
        <v>57</v>
      </c>
      <c r="K67">
        <f t="shared" ca="1" si="13"/>
        <v>94</v>
      </c>
      <c r="M67">
        <f t="shared" ca="1" si="3"/>
        <v>81</v>
      </c>
      <c r="Q67">
        <f t="shared" ref="Q67:Q77" ca="1" si="21">RAND()</f>
        <v>0.50452035462526956</v>
      </c>
      <c r="R67">
        <f t="shared" ref="R67:R77" ca="1" si="22">RANK(Q67,$Q$66:$Q$77)</f>
        <v>7</v>
      </c>
      <c r="W67">
        <v>5</v>
      </c>
      <c r="X67">
        <v>6</v>
      </c>
      <c r="Y67">
        <f t="shared" si="8"/>
        <v>506</v>
      </c>
      <c r="Z67">
        <v>63</v>
      </c>
    </row>
    <row r="68" spans="1:26" x14ac:dyDescent="0.25">
      <c r="A68">
        <v>3</v>
      </c>
      <c r="B68" t="s">
        <v>118</v>
      </c>
      <c r="C68" t="s">
        <v>119</v>
      </c>
      <c r="D68" t="s">
        <v>116</v>
      </c>
      <c r="E68">
        <v>32</v>
      </c>
      <c r="F68" t="s">
        <v>120</v>
      </c>
      <c r="H68">
        <f t="shared" ca="1" si="20"/>
        <v>604</v>
      </c>
      <c r="I68">
        <f t="shared" ca="1" si="1"/>
        <v>75</v>
      </c>
      <c r="K68">
        <f t="shared" ca="1" si="13"/>
        <v>54</v>
      </c>
      <c r="M68">
        <f t="shared" ca="1" si="3"/>
        <v>94</v>
      </c>
      <c r="Q68">
        <f t="shared" ca="1" si="21"/>
        <v>0.63860143068388453</v>
      </c>
      <c r="R68">
        <f t="shared" ca="1" si="22"/>
        <v>4</v>
      </c>
      <c r="W68">
        <v>5</v>
      </c>
      <c r="X68">
        <v>7</v>
      </c>
      <c r="Y68">
        <f t="shared" si="8"/>
        <v>507</v>
      </c>
      <c r="Z68">
        <v>58</v>
      </c>
    </row>
    <row r="69" spans="1:26" x14ac:dyDescent="0.25">
      <c r="A69">
        <v>4</v>
      </c>
      <c r="B69" t="s">
        <v>138</v>
      </c>
      <c r="C69" t="s">
        <v>120</v>
      </c>
      <c r="D69" t="s">
        <v>116</v>
      </c>
      <c r="E69">
        <v>44</v>
      </c>
      <c r="F69" t="s">
        <v>119</v>
      </c>
      <c r="H69">
        <f t="shared" ca="1" si="20"/>
        <v>605</v>
      </c>
      <c r="I69">
        <f t="shared" ca="1" si="1"/>
        <v>69</v>
      </c>
      <c r="K69">
        <f t="shared" ca="1" si="13"/>
        <v>57</v>
      </c>
      <c r="M69">
        <f t="shared" ca="1" si="3"/>
        <v>87</v>
      </c>
      <c r="Q69">
        <f t="shared" ca="1" si="21"/>
        <v>0.57865073170667936</v>
      </c>
      <c r="R69">
        <f t="shared" ca="1" si="22"/>
        <v>5</v>
      </c>
      <c r="W69">
        <v>5</v>
      </c>
      <c r="X69">
        <v>8</v>
      </c>
      <c r="Y69">
        <f t="shared" si="8"/>
        <v>508</v>
      </c>
      <c r="Z69">
        <v>51</v>
      </c>
    </row>
    <row r="70" spans="1:26" x14ac:dyDescent="0.25">
      <c r="A70">
        <v>5</v>
      </c>
      <c r="B70" t="s">
        <v>121</v>
      </c>
      <c r="C70" t="s">
        <v>122</v>
      </c>
      <c r="D70" t="s">
        <v>116</v>
      </c>
      <c r="E70">
        <v>47</v>
      </c>
      <c r="F70" t="s">
        <v>123</v>
      </c>
      <c r="H70">
        <f t="shared" ca="1" si="20"/>
        <v>610</v>
      </c>
      <c r="I70">
        <f t="shared" ca="1" si="1"/>
        <v>40</v>
      </c>
      <c r="K70">
        <f t="shared" ca="1" si="13"/>
        <v>42</v>
      </c>
      <c r="M70">
        <f t="shared" ca="1" si="3"/>
        <v>93</v>
      </c>
      <c r="Q70">
        <f t="shared" ca="1" si="21"/>
        <v>0.15130770154365103</v>
      </c>
      <c r="R70">
        <f t="shared" ca="1" si="22"/>
        <v>10</v>
      </c>
      <c r="W70">
        <v>5</v>
      </c>
      <c r="X70">
        <v>9</v>
      </c>
      <c r="Y70">
        <f t="shared" si="8"/>
        <v>509</v>
      </c>
      <c r="Z70">
        <v>46</v>
      </c>
    </row>
    <row r="71" spans="1:26" x14ac:dyDescent="0.25">
      <c r="A71">
        <v>6</v>
      </c>
      <c r="B71" t="s">
        <v>124</v>
      </c>
      <c r="C71" t="s">
        <v>123</v>
      </c>
      <c r="D71" t="s">
        <v>116</v>
      </c>
      <c r="E71">
        <v>44</v>
      </c>
      <c r="F71" t="s">
        <v>122</v>
      </c>
      <c r="H71">
        <f t="shared" ca="1" si="20"/>
        <v>612</v>
      </c>
      <c r="I71">
        <f t="shared" ca="1" si="1"/>
        <v>29</v>
      </c>
      <c r="K71">
        <f t="shared" ca="1" si="13"/>
        <v>57</v>
      </c>
      <c r="M71">
        <f t="shared" ca="1" si="3"/>
        <v>82</v>
      </c>
      <c r="Q71">
        <f t="shared" ca="1" si="21"/>
        <v>6.1518653683000135E-2</v>
      </c>
      <c r="R71">
        <f t="shared" ca="1" si="22"/>
        <v>12</v>
      </c>
      <c r="W71">
        <v>5</v>
      </c>
      <c r="X71">
        <v>10</v>
      </c>
      <c r="Y71">
        <f t="shared" si="8"/>
        <v>510</v>
      </c>
      <c r="Z71">
        <v>40</v>
      </c>
    </row>
    <row r="72" spans="1:26" x14ac:dyDescent="0.25">
      <c r="A72">
        <v>7</v>
      </c>
      <c r="B72" t="s">
        <v>125</v>
      </c>
      <c r="C72" t="s">
        <v>126</v>
      </c>
      <c r="D72" t="s">
        <v>116</v>
      </c>
      <c r="E72">
        <v>43</v>
      </c>
      <c r="F72" t="s">
        <v>127</v>
      </c>
      <c r="H72">
        <f t="shared" ca="1" si="20"/>
        <v>602</v>
      </c>
      <c r="I72">
        <f t="shared" ca="1" si="1"/>
        <v>87</v>
      </c>
      <c r="K72">
        <f t="shared" ca="1" si="13"/>
        <v>68</v>
      </c>
      <c r="M72">
        <f t="shared" ca="1" si="3"/>
        <v>85</v>
      </c>
      <c r="Q72">
        <f t="shared" ca="1" si="21"/>
        <v>0.69550576536651321</v>
      </c>
      <c r="R72">
        <f t="shared" ca="1" si="22"/>
        <v>2</v>
      </c>
      <c r="W72">
        <v>5</v>
      </c>
      <c r="X72">
        <v>11</v>
      </c>
      <c r="Y72">
        <f t="shared" si="8"/>
        <v>511</v>
      </c>
      <c r="Z72">
        <v>34</v>
      </c>
    </row>
    <row r="73" spans="1:26" x14ac:dyDescent="0.25">
      <c r="A73">
        <v>8</v>
      </c>
      <c r="B73" t="s">
        <v>136</v>
      </c>
      <c r="C73" t="s">
        <v>127</v>
      </c>
      <c r="D73" t="s">
        <v>116</v>
      </c>
      <c r="E73">
        <v>38</v>
      </c>
      <c r="F73" t="s">
        <v>126</v>
      </c>
      <c r="H73">
        <f t="shared" ca="1" si="20"/>
        <v>609</v>
      </c>
      <c r="I73">
        <f t="shared" ca="1" si="1"/>
        <v>45</v>
      </c>
      <c r="K73">
        <f t="shared" ca="1" si="13"/>
        <v>79</v>
      </c>
      <c r="M73">
        <f t="shared" ca="1" si="3"/>
        <v>90</v>
      </c>
      <c r="Q73">
        <f t="shared" ca="1" si="21"/>
        <v>0.24884914458821672</v>
      </c>
      <c r="R73">
        <f t="shared" ca="1" si="22"/>
        <v>9</v>
      </c>
      <c r="W73">
        <v>5</v>
      </c>
      <c r="X73">
        <v>12</v>
      </c>
      <c r="Y73">
        <f t="shared" si="8"/>
        <v>512</v>
      </c>
      <c r="Z73">
        <v>28</v>
      </c>
    </row>
    <row r="74" spans="1:26" x14ac:dyDescent="0.25">
      <c r="A74">
        <v>9</v>
      </c>
      <c r="B74" t="s">
        <v>128</v>
      </c>
      <c r="C74" t="s">
        <v>129</v>
      </c>
      <c r="D74" t="s">
        <v>116</v>
      </c>
      <c r="E74">
        <v>47</v>
      </c>
      <c r="F74" t="s">
        <v>130</v>
      </c>
      <c r="H74">
        <f t="shared" ca="1" si="20"/>
        <v>606</v>
      </c>
      <c r="I74">
        <f t="shared" ca="1" si="1"/>
        <v>64</v>
      </c>
      <c r="K74">
        <f t="shared" ca="1" si="13"/>
        <v>30</v>
      </c>
      <c r="M74">
        <f t="shared" ca="1" si="3"/>
        <v>86</v>
      </c>
      <c r="Q74">
        <f t="shared" ca="1" si="21"/>
        <v>0.54772986341699215</v>
      </c>
      <c r="R74">
        <f t="shared" ca="1" si="22"/>
        <v>6</v>
      </c>
      <c r="W74">
        <v>6</v>
      </c>
      <c r="X74">
        <v>1</v>
      </c>
      <c r="Y74">
        <f t="shared" si="8"/>
        <v>601</v>
      </c>
      <c r="Z74">
        <v>92</v>
      </c>
    </row>
    <row r="75" spans="1:26" x14ac:dyDescent="0.25">
      <c r="A75">
        <v>10</v>
      </c>
      <c r="B75" t="s">
        <v>132</v>
      </c>
      <c r="C75" t="s">
        <v>130</v>
      </c>
      <c r="D75" t="s">
        <v>116</v>
      </c>
      <c r="E75">
        <v>46</v>
      </c>
      <c r="F75" t="s">
        <v>129</v>
      </c>
      <c r="H75">
        <f t="shared" ca="1" si="20"/>
        <v>601</v>
      </c>
      <c r="I75">
        <f t="shared" ca="1" si="1"/>
        <v>92</v>
      </c>
      <c r="K75">
        <f t="shared" ca="1" si="13"/>
        <v>37</v>
      </c>
      <c r="M75">
        <f t="shared" ca="1" si="3"/>
        <v>82</v>
      </c>
      <c r="Q75">
        <f t="shared" ca="1" si="21"/>
        <v>0.92226516447940798</v>
      </c>
      <c r="R75">
        <f t="shared" ca="1" si="22"/>
        <v>1</v>
      </c>
      <c r="W75">
        <v>6</v>
      </c>
      <c r="X75">
        <v>2</v>
      </c>
      <c r="Y75">
        <f t="shared" si="8"/>
        <v>602</v>
      </c>
      <c r="Z75">
        <v>87</v>
      </c>
    </row>
    <row r="76" spans="1:26" x14ac:dyDescent="0.25">
      <c r="A76">
        <v>11</v>
      </c>
      <c r="B76" t="s">
        <v>133</v>
      </c>
      <c r="C76" t="s">
        <v>134</v>
      </c>
      <c r="D76" t="s">
        <v>116</v>
      </c>
      <c r="E76">
        <v>42</v>
      </c>
      <c r="F76" t="s">
        <v>135</v>
      </c>
      <c r="H76">
        <f t="shared" ca="1" si="20"/>
        <v>611</v>
      </c>
      <c r="I76">
        <f t="shared" ca="1" si="1"/>
        <v>34</v>
      </c>
      <c r="K76">
        <f t="shared" ca="1" si="13"/>
        <v>82</v>
      </c>
      <c r="M76">
        <f t="shared" ca="1" si="3"/>
        <v>91</v>
      </c>
      <c r="Q76">
        <f t="shared" ca="1" si="21"/>
        <v>7.1883651280665206E-2</v>
      </c>
      <c r="R76">
        <f t="shared" ca="1" si="22"/>
        <v>11</v>
      </c>
      <c r="W76">
        <v>6</v>
      </c>
      <c r="X76">
        <v>3</v>
      </c>
      <c r="Y76">
        <f t="shared" si="8"/>
        <v>603</v>
      </c>
      <c r="Z76">
        <v>80</v>
      </c>
    </row>
    <row r="77" spans="1:26" x14ac:dyDescent="0.25">
      <c r="A77">
        <v>12</v>
      </c>
      <c r="B77" t="s">
        <v>137</v>
      </c>
      <c r="C77" t="s">
        <v>135</v>
      </c>
      <c r="D77" t="s">
        <v>116</v>
      </c>
      <c r="E77">
        <v>40</v>
      </c>
      <c r="F77" t="s">
        <v>134</v>
      </c>
      <c r="H77">
        <f t="shared" ca="1" si="20"/>
        <v>603</v>
      </c>
      <c r="I77">
        <f t="shared" ca="1" si="1"/>
        <v>80</v>
      </c>
      <c r="K77">
        <f t="shared" ca="1" si="13"/>
        <v>39</v>
      </c>
      <c r="M77">
        <f t="shared" ca="1" si="3"/>
        <v>81</v>
      </c>
      <c r="Q77">
        <f t="shared" ca="1" si="21"/>
        <v>0.6489894850786061</v>
      </c>
      <c r="R77">
        <f t="shared" ca="1" si="22"/>
        <v>3</v>
      </c>
      <c r="W77">
        <v>6</v>
      </c>
      <c r="X77">
        <v>4</v>
      </c>
      <c r="Y77">
        <f t="shared" si="8"/>
        <v>604</v>
      </c>
      <c r="Z77">
        <v>75</v>
      </c>
    </row>
    <row r="78" spans="1:26" x14ac:dyDescent="0.25">
      <c r="B78" t="s">
        <v>38</v>
      </c>
      <c r="W78">
        <v>6</v>
      </c>
      <c r="X78">
        <v>5</v>
      </c>
      <c r="Y78">
        <f t="shared" si="8"/>
        <v>605</v>
      </c>
      <c r="Z78">
        <v>69</v>
      </c>
    </row>
    <row r="79" spans="1:26" x14ac:dyDescent="0.25">
      <c r="A79">
        <v>1</v>
      </c>
      <c r="B79" t="s">
        <v>139</v>
      </c>
      <c r="C79" t="s">
        <v>140</v>
      </c>
      <c r="D79" t="s">
        <v>141</v>
      </c>
      <c r="E79">
        <v>35</v>
      </c>
      <c r="F79" t="s">
        <v>142</v>
      </c>
      <c r="H79">
        <f ca="1">$U$19*100+R79</f>
        <v>203</v>
      </c>
      <c r="I79">
        <f t="shared" ref="I79:I142" ca="1" si="23">LOOKUP(H79,$Y$14:$Y$133,$Z$14:$Z$133)</f>
        <v>83</v>
      </c>
      <c r="K79">
        <f t="shared" ca="1" si="13"/>
        <v>85</v>
      </c>
      <c r="M79">
        <f t="shared" ref="M79:M142" ca="1" si="24">RANDBETWEEN(80,95)</f>
        <v>93</v>
      </c>
      <c r="Q79">
        <f ca="1">RAND()</f>
        <v>0.67529150766620893</v>
      </c>
      <c r="R79">
        <f ca="1">RANK(Q79,$Q$79:$Q$90)</f>
        <v>3</v>
      </c>
      <c r="W79">
        <v>6</v>
      </c>
      <c r="X79">
        <v>6</v>
      </c>
      <c r="Y79">
        <f t="shared" ref="Y79:Y133" si="25">100*W79+X79</f>
        <v>606</v>
      </c>
      <c r="Z79">
        <v>64</v>
      </c>
    </row>
    <row r="80" spans="1:26" x14ac:dyDescent="0.25">
      <c r="A80">
        <v>2</v>
      </c>
      <c r="B80" t="s">
        <v>156</v>
      </c>
      <c r="C80" t="s">
        <v>142</v>
      </c>
      <c r="D80" t="s">
        <v>141</v>
      </c>
      <c r="E80">
        <v>30</v>
      </c>
      <c r="F80" t="s">
        <v>313</v>
      </c>
      <c r="H80">
        <f t="shared" ref="H80:H90" ca="1" si="26">$U$19*100+R80</f>
        <v>207</v>
      </c>
      <c r="I80">
        <f t="shared" ca="1" si="23"/>
        <v>59</v>
      </c>
      <c r="K80">
        <f t="shared" ca="1" si="13"/>
        <v>88</v>
      </c>
      <c r="M80">
        <f t="shared" ca="1" si="24"/>
        <v>89</v>
      </c>
      <c r="Q80">
        <f t="shared" ref="Q80:Q90" ca="1" si="27">RAND()</f>
        <v>0.55054259611855794</v>
      </c>
      <c r="R80">
        <f t="shared" ref="R80:R90" ca="1" si="28">RANK(Q80,$Q$79:$Q$90)</f>
        <v>7</v>
      </c>
      <c r="W80">
        <v>6</v>
      </c>
      <c r="X80">
        <v>7</v>
      </c>
      <c r="Y80">
        <f t="shared" si="25"/>
        <v>607</v>
      </c>
      <c r="Z80">
        <v>57</v>
      </c>
    </row>
    <row r="81" spans="1:26" x14ac:dyDescent="0.25">
      <c r="A81">
        <v>3</v>
      </c>
      <c r="B81" t="s">
        <v>143</v>
      </c>
      <c r="C81" t="s">
        <v>144</v>
      </c>
      <c r="D81" t="s">
        <v>141</v>
      </c>
      <c r="E81">
        <v>28</v>
      </c>
      <c r="F81" t="s">
        <v>145</v>
      </c>
      <c r="H81">
        <f t="shared" ca="1" si="26"/>
        <v>205</v>
      </c>
      <c r="I81">
        <f t="shared" ca="1" si="23"/>
        <v>71</v>
      </c>
      <c r="K81">
        <f t="shared" ca="1" si="13"/>
        <v>40</v>
      </c>
      <c r="M81">
        <f t="shared" ca="1" si="24"/>
        <v>92</v>
      </c>
      <c r="Q81">
        <f t="shared" ca="1" si="27"/>
        <v>0.64578375450193404</v>
      </c>
      <c r="R81">
        <f t="shared" ca="1" si="28"/>
        <v>5</v>
      </c>
      <c r="W81">
        <v>6</v>
      </c>
      <c r="X81">
        <v>8</v>
      </c>
      <c r="Y81">
        <f t="shared" si="25"/>
        <v>608</v>
      </c>
      <c r="Z81">
        <v>52</v>
      </c>
    </row>
    <row r="82" spans="1:26" x14ac:dyDescent="0.25">
      <c r="A82">
        <v>4</v>
      </c>
      <c r="B82" t="s">
        <v>160</v>
      </c>
      <c r="C82" t="s">
        <v>145</v>
      </c>
      <c r="D82" t="s">
        <v>141</v>
      </c>
      <c r="E82">
        <v>44</v>
      </c>
      <c r="F82" t="s">
        <v>144</v>
      </c>
      <c r="H82">
        <f t="shared" ca="1" si="26"/>
        <v>208</v>
      </c>
      <c r="I82">
        <f t="shared" ca="1" si="23"/>
        <v>50</v>
      </c>
      <c r="K82">
        <f t="shared" ca="1" si="13"/>
        <v>72</v>
      </c>
      <c r="M82">
        <f t="shared" ca="1" si="24"/>
        <v>86</v>
      </c>
      <c r="Q82">
        <f t="shared" ca="1" si="27"/>
        <v>0.36649391983416357</v>
      </c>
      <c r="R82">
        <f t="shared" ca="1" si="28"/>
        <v>8</v>
      </c>
      <c r="W82">
        <v>6</v>
      </c>
      <c r="X82">
        <v>9</v>
      </c>
      <c r="Y82">
        <f t="shared" si="25"/>
        <v>609</v>
      </c>
      <c r="Z82">
        <v>45</v>
      </c>
    </row>
    <row r="83" spans="1:26" x14ac:dyDescent="0.25">
      <c r="A83">
        <v>5</v>
      </c>
      <c r="B83" t="s">
        <v>146</v>
      </c>
      <c r="C83" t="s">
        <v>147</v>
      </c>
      <c r="D83" t="s">
        <v>141</v>
      </c>
      <c r="E83">
        <v>30</v>
      </c>
      <c r="F83" t="s">
        <v>148</v>
      </c>
      <c r="H83">
        <f t="shared" ca="1" si="26"/>
        <v>212</v>
      </c>
      <c r="I83">
        <f t="shared" ca="1" si="23"/>
        <v>26</v>
      </c>
      <c r="K83">
        <f t="shared" ca="1" si="13"/>
        <v>55</v>
      </c>
      <c r="M83">
        <f t="shared" ca="1" si="24"/>
        <v>90</v>
      </c>
      <c r="Q83">
        <f t="shared" ca="1" si="27"/>
        <v>7.5608590710213308E-3</v>
      </c>
      <c r="R83">
        <f t="shared" ca="1" si="28"/>
        <v>12</v>
      </c>
      <c r="W83">
        <v>6</v>
      </c>
      <c r="X83">
        <v>10</v>
      </c>
      <c r="Y83">
        <f t="shared" si="25"/>
        <v>610</v>
      </c>
      <c r="Z83">
        <v>40</v>
      </c>
    </row>
    <row r="84" spans="1:26" x14ac:dyDescent="0.25">
      <c r="A84">
        <v>6</v>
      </c>
      <c r="B84" t="s">
        <v>162</v>
      </c>
      <c r="C84" t="s">
        <v>148</v>
      </c>
      <c r="D84" t="s">
        <v>141</v>
      </c>
      <c r="E84">
        <v>45</v>
      </c>
      <c r="F84" t="s">
        <v>147</v>
      </c>
      <c r="H84">
        <f t="shared" ca="1" si="26"/>
        <v>201</v>
      </c>
      <c r="I84">
        <f t="shared" ca="1" si="23"/>
        <v>94</v>
      </c>
      <c r="K84">
        <f t="shared" ca="1" si="13"/>
        <v>62</v>
      </c>
      <c r="M84">
        <f t="shared" ca="1" si="24"/>
        <v>83</v>
      </c>
      <c r="Q84">
        <f t="shared" ca="1" si="27"/>
        <v>0.79004755901825374</v>
      </c>
      <c r="R84">
        <f t="shared" ca="1" si="28"/>
        <v>1</v>
      </c>
      <c r="W84">
        <v>6</v>
      </c>
      <c r="X84">
        <v>11</v>
      </c>
      <c r="Y84">
        <f t="shared" si="25"/>
        <v>611</v>
      </c>
      <c r="Z84">
        <v>34</v>
      </c>
    </row>
    <row r="85" spans="1:26" x14ac:dyDescent="0.25">
      <c r="A85">
        <v>7</v>
      </c>
      <c r="B85" t="s">
        <v>149</v>
      </c>
      <c r="C85" t="s">
        <v>150</v>
      </c>
      <c r="D85" t="s">
        <v>141</v>
      </c>
      <c r="E85">
        <v>34</v>
      </c>
      <c r="F85" t="s">
        <v>151</v>
      </c>
      <c r="H85">
        <f t="shared" ca="1" si="26"/>
        <v>210</v>
      </c>
      <c r="I85">
        <f t="shared" ca="1" si="23"/>
        <v>38</v>
      </c>
      <c r="K85">
        <f t="shared" ca="1" si="13"/>
        <v>30</v>
      </c>
      <c r="M85">
        <f t="shared" ca="1" si="24"/>
        <v>85</v>
      </c>
      <c r="Q85">
        <f t="shared" ca="1" si="27"/>
        <v>0.17325397331131276</v>
      </c>
      <c r="R85">
        <f t="shared" ca="1" si="28"/>
        <v>10</v>
      </c>
      <c r="W85">
        <v>6</v>
      </c>
      <c r="X85">
        <v>12</v>
      </c>
      <c r="Y85">
        <f t="shared" si="25"/>
        <v>612</v>
      </c>
      <c r="Z85">
        <v>29</v>
      </c>
    </row>
    <row r="86" spans="1:26" x14ac:dyDescent="0.25">
      <c r="A86">
        <v>8</v>
      </c>
      <c r="B86" t="s">
        <v>155</v>
      </c>
      <c r="C86" t="s">
        <v>151</v>
      </c>
      <c r="D86" t="s">
        <v>141</v>
      </c>
      <c r="E86">
        <v>38</v>
      </c>
      <c r="F86" t="s">
        <v>150</v>
      </c>
      <c r="H86">
        <f t="shared" ca="1" si="26"/>
        <v>202</v>
      </c>
      <c r="I86">
        <f t="shared" ca="1" si="23"/>
        <v>85</v>
      </c>
      <c r="K86">
        <f t="shared" ca="1" si="13"/>
        <v>91</v>
      </c>
      <c r="M86">
        <f t="shared" ca="1" si="24"/>
        <v>89</v>
      </c>
      <c r="Q86">
        <f t="shared" ca="1" si="27"/>
        <v>0.70701191456031087</v>
      </c>
      <c r="R86">
        <f t="shared" ca="1" si="28"/>
        <v>2</v>
      </c>
      <c r="W86">
        <v>7</v>
      </c>
      <c r="X86">
        <v>1</v>
      </c>
      <c r="Y86">
        <f t="shared" si="25"/>
        <v>701</v>
      </c>
      <c r="Z86">
        <v>92</v>
      </c>
    </row>
    <row r="87" spans="1:26" x14ac:dyDescent="0.25">
      <c r="A87">
        <v>9</v>
      </c>
      <c r="B87" t="s">
        <v>152</v>
      </c>
      <c r="C87" t="s">
        <v>153</v>
      </c>
      <c r="D87" t="s">
        <v>141</v>
      </c>
      <c r="E87">
        <v>40</v>
      </c>
      <c r="F87" t="s">
        <v>154</v>
      </c>
      <c r="H87">
        <f t="shared" ca="1" si="26"/>
        <v>209</v>
      </c>
      <c r="I87">
        <f t="shared" ca="1" si="23"/>
        <v>48</v>
      </c>
      <c r="K87">
        <f t="shared" ca="1" si="13"/>
        <v>86</v>
      </c>
      <c r="M87">
        <f t="shared" ca="1" si="24"/>
        <v>87</v>
      </c>
      <c r="Q87">
        <f t="shared" ca="1" si="27"/>
        <v>0.20519932607332825</v>
      </c>
      <c r="R87">
        <f t="shared" ca="1" si="28"/>
        <v>9</v>
      </c>
      <c r="W87">
        <v>7</v>
      </c>
      <c r="X87">
        <v>2</v>
      </c>
      <c r="Y87">
        <f t="shared" si="25"/>
        <v>702</v>
      </c>
      <c r="Z87">
        <v>87</v>
      </c>
    </row>
    <row r="88" spans="1:26" x14ac:dyDescent="0.25">
      <c r="A88">
        <v>10</v>
      </c>
      <c r="B88" t="s">
        <v>163</v>
      </c>
      <c r="C88" t="s">
        <v>154</v>
      </c>
      <c r="D88" t="s">
        <v>141</v>
      </c>
      <c r="E88">
        <v>44</v>
      </c>
      <c r="F88" t="s">
        <v>153</v>
      </c>
      <c r="H88">
        <f t="shared" ca="1" si="26"/>
        <v>211</v>
      </c>
      <c r="I88">
        <f t="shared" ca="1" si="23"/>
        <v>36</v>
      </c>
      <c r="K88">
        <f t="shared" ca="1" si="13"/>
        <v>63</v>
      </c>
      <c r="M88">
        <f t="shared" ca="1" si="24"/>
        <v>89</v>
      </c>
      <c r="Q88">
        <f t="shared" ca="1" si="27"/>
        <v>0.16941317944309753</v>
      </c>
      <c r="R88">
        <f t="shared" ca="1" si="28"/>
        <v>11</v>
      </c>
      <c r="W88">
        <v>7</v>
      </c>
      <c r="X88">
        <v>3</v>
      </c>
      <c r="Y88">
        <f t="shared" si="25"/>
        <v>703</v>
      </c>
      <c r="Z88">
        <v>80</v>
      </c>
    </row>
    <row r="89" spans="1:26" x14ac:dyDescent="0.25">
      <c r="A89">
        <v>11</v>
      </c>
      <c r="B89" t="s">
        <v>157</v>
      </c>
      <c r="C89" t="s">
        <v>158</v>
      </c>
      <c r="D89" t="s">
        <v>141</v>
      </c>
      <c r="E89">
        <v>34</v>
      </c>
      <c r="F89" t="s">
        <v>159</v>
      </c>
      <c r="H89">
        <f t="shared" ca="1" si="26"/>
        <v>206</v>
      </c>
      <c r="I89">
        <f t="shared" ca="1" si="23"/>
        <v>61</v>
      </c>
      <c r="K89">
        <f t="shared" ca="1" si="13"/>
        <v>53</v>
      </c>
      <c r="M89">
        <f t="shared" ca="1" si="24"/>
        <v>84</v>
      </c>
      <c r="Q89">
        <f t="shared" ca="1" si="27"/>
        <v>0.64549582508826986</v>
      </c>
      <c r="R89">
        <f t="shared" ca="1" si="28"/>
        <v>6</v>
      </c>
      <c r="W89">
        <v>7</v>
      </c>
      <c r="X89">
        <v>4</v>
      </c>
      <c r="Y89">
        <f t="shared" si="25"/>
        <v>704</v>
      </c>
      <c r="Z89">
        <v>76</v>
      </c>
    </row>
    <row r="90" spans="1:26" x14ac:dyDescent="0.25">
      <c r="A90">
        <v>12</v>
      </c>
      <c r="B90" t="s">
        <v>161</v>
      </c>
      <c r="C90" t="s">
        <v>159</v>
      </c>
      <c r="D90" t="s">
        <v>141</v>
      </c>
      <c r="E90">
        <v>45</v>
      </c>
      <c r="F90" t="s">
        <v>158</v>
      </c>
      <c r="H90">
        <f t="shared" ca="1" si="26"/>
        <v>204</v>
      </c>
      <c r="I90">
        <f t="shared" ca="1" si="23"/>
        <v>73</v>
      </c>
      <c r="K90">
        <f t="shared" ca="1" si="13"/>
        <v>89</v>
      </c>
      <c r="M90">
        <f t="shared" ca="1" si="24"/>
        <v>94</v>
      </c>
      <c r="Q90">
        <f t="shared" ca="1" si="27"/>
        <v>0.64686221885416295</v>
      </c>
      <c r="R90">
        <f t="shared" ca="1" si="28"/>
        <v>4</v>
      </c>
      <c r="W90">
        <v>7</v>
      </c>
      <c r="X90">
        <v>5</v>
      </c>
      <c r="Y90">
        <f t="shared" si="25"/>
        <v>705</v>
      </c>
      <c r="Z90">
        <v>68</v>
      </c>
    </row>
    <row r="91" spans="1:26" x14ac:dyDescent="0.25">
      <c r="B91" t="s">
        <v>38</v>
      </c>
      <c r="W91">
        <v>7</v>
      </c>
      <c r="X91">
        <v>6</v>
      </c>
      <c r="Y91">
        <f t="shared" si="25"/>
        <v>706</v>
      </c>
      <c r="Z91">
        <v>64</v>
      </c>
    </row>
    <row r="92" spans="1:26" x14ac:dyDescent="0.25">
      <c r="A92">
        <v>1</v>
      </c>
      <c r="B92" t="s">
        <v>164</v>
      </c>
      <c r="C92" t="s">
        <v>165</v>
      </c>
      <c r="D92" t="s">
        <v>166</v>
      </c>
      <c r="E92">
        <v>42</v>
      </c>
      <c r="F92" t="s">
        <v>167</v>
      </c>
      <c r="H92">
        <f ca="1">$U$20*100+R92</f>
        <v>1010</v>
      </c>
      <c r="I92">
        <f t="shared" ca="1" si="23"/>
        <v>43</v>
      </c>
      <c r="K92">
        <f t="shared" ca="1" si="13"/>
        <v>55</v>
      </c>
      <c r="M92">
        <f t="shared" ca="1" si="24"/>
        <v>80</v>
      </c>
      <c r="Q92">
        <f ca="1">RAND()</f>
        <v>0.18110302635564479</v>
      </c>
      <c r="R92">
        <f ca="1">RANK(Q92,$Q$92:$Q$103)</f>
        <v>10</v>
      </c>
      <c r="W92">
        <v>7</v>
      </c>
      <c r="X92">
        <v>7</v>
      </c>
      <c r="Y92">
        <f t="shared" si="25"/>
        <v>707</v>
      </c>
      <c r="Z92">
        <v>57</v>
      </c>
    </row>
    <row r="93" spans="1:26" x14ac:dyDescent="0.25">
      <c r="A93">
        <v>2</v>
      </c>
      <c r="B93" t="s">
        <v>180</v>
      </c>
      <c r="C93" t="s">
        <v>167</v>
      </c>
      <c r="D93" t="s">
        <v>166</v>
      </c>
      <c r="E93">
        <v>35</v>
      </c>
      <c r="F93" t="s">
        <v>165</v>
      </c>
      <c r="H93">
        <f t="shared" ref="H93:H103" ca="1" si="29">$U$20*100+R93</f>
        <v>1007</v>
      </c>
      <c r="I93">
        <f t="shared" ca="1" si="23"/>
        <v>55</v>
      </c>
      <c r="K93">
        <f t="shared" ca="1" si="13"/>
        <v>62</v>
      </c>
      <c r="M93">
        <f t="shared" ca="1" si="24"/>
        <v>80</v>
      </c>
      <c r="Q93">
        <f t="shared" ref="Q93:Q103" ca="1" si="30">RAND()</f>
        <v>0.49087421566555578</v>
      </c>
      <c r="R93">
        <f t="shared" ref="R93:R103" ca="1" si="31">RANK(Q93,$Q$92:$Q$103)</f>
        <v>7</v>
      </c>
      <c r="W93">
        <v>7</v>
      </c>
      <c r="X93">
        <v>8</v>
      </c>
      <c r="Y93">
        <f t="shared" si="25"/>
        <v>708</v>
      </c>
      <c r="Z93">
        <v>52</v>
      </c>
    </row>
    <row r="94" spans="1:26" x14ac:dyDescent="0.25">
      <c r="A94">
        <v>3</v>
      </c>
      <c r="B94" t="s">
        <v>168</v>
      </c>
      <c r="C94" t="s">
        <v>169</v>
      </c>
      <c r="D94" t="s">
        <v>166</v>
      </c>
      <c r="E94">
        <v>64</v>
      </c>
      <c r="F94" t="s">
        <v>170</v>
      </c>
      <c r="H94">
        <f t="shared" ca="1" si="29"/>
        <v>1012</v>
      </c>
      <c r="I94">
        <f t="shared" ca="1" si="23"/>
        <v>31</v>
      </c>
      <c r="K94">
        <f t="shared" ca="1" si="13"/>
        <v>88</v>
      </c>
      <c r="M94">
        <f t="shared" ca="1" si="24"/>
        <v>90</v>
      </c>
      <c r="Q94">
        <f t="shared" ca="1" si="30"/>
        <v>9.4031296332630743E-2</v>
      </c>
      <c r="R94">
        <f t="shared" ca="1" si="31"/>
        <v>12</v>
      </c>
      <c r="W94">
        <v>7</v>
      </c>
      <c r="X94">
        <v>9</v>
      </c>
      <c r="Y94">
        <f t="shared" si="25"/>
        <v>709</v>
      </c>
      <c r="Z94">
        <v>45</v>
      </c>
    </row>
    <row r="95" spans="1:26" x14ac:dyDescent="0.25">
      <c r="A95">
        <v>4</v>
      </c>
      <c r="B95" t="s">
        <v>185</v>
      </c>
      <c r="C95" t="s">
        <v>170</v>
      </c>
      <c r="D95" t="s">
        <v>166</v>
      </c>
      <c r="E95">
        <v>64</v>
      </c>
      <c r="F95" t="s">
        <v>169</v>
      </c>
      <c r="H95">
        <f t="shared" ca="1" si="29"/>
        <v>1005</v>
      </c>
      <c r="I95">
        <f t="shared" ca="1" si="23"/>
        <v>66</v>
      </c>
      <c r="K95">
        <f t="shared" ca="1" si="13"/>
        <v>38</v>
      </c>
      <c r="M95">
        <f t="shared" ca="1" si="24"/>
        <v>92</v>
      </c>
      <c r="Q95">
        <f t="shared" ca="1" si="30"/>
        <v>0.71603001468430949</v>
      </c>
      <c r="R95">
        <f t="shared" ca="1" si="31"/>
        <v>5</v>
      </c>
      <c r="W95">
        <v>7</v>
      </c>
      <c r="X95">
        <v>10</v>
      </c>
      <c r="Y95">
        <f t="shared" si="25"/>
        <v>710</v>
      </c>
      <c r="Z95">
        <v>41</v>
      </c>
    </row>
    <row r="96" spans="1:26" x14ac:dyDescent="0.25">
      <c r="A96">
        <v>5</v>
      </c>
      <c r="B96" t="s">
        <v>171</v>
      </c>
      <c r="C96" t="s">
        <v>172</v>
      </c>
      <c r="D96" t="s">
        <v>166</v>
      </c>
      <c r="E96">
        <v>32</v>
      </c>
      <c r="F96" t="s">
        <v>173</v>
      </c>
      <c r="H96">
        <f t="shared" ca="1" si="29"/>
        <v>1002</v>
      </c>
      <c r="I96">
        <f t="shared" ca="1" si="23"/>
        <v>89</v>
      </c>
      <c r="K96">
        <f t="shared" ca="1" si="13"/>
        <v>40</v>
      </c>
      <c r="M96">
        <f t="shared" ca="1" si="24"/>
        <v>84</v>
      </c>
      <c r="Q96">
        <f t="shared" ca="1" si="30"/>
        <v>0.88754342021753319</v>
      </c>
      <c r="R96">
        <f t="shared" ca="1" si="31"/>
        <v>2</v>
      </c>
      <c r="W96">
        <v>7</v>
      </c>
      <c r="X96">
        <v>11</v>
      </c>
      <c r="Y96">
        <f t="shared" si="25"/>
        <v>711</v>
      </c>
      <c r="Z96">
        <v>33</v>
      </c>
    </row>
    <row r="97" spans="1:26" x14ac:dyDescent="0.25">
      <c r="A97">
        <v>6</v>
      </c>
      <c r="B97" t="s">
        <v>187</v>
      </c>
      <c r="C97" t="s">
        <v>173</v>
      </c>
      <c r="D97" t="s">
        <v>166</v>
      </c>
      <c r="E97">
        <v>42</v>
      </c>
      <c r="F97" t="s">
        <v>172</v>
      </c>
      <c r="H97">
        <f t="shared" ca="1" si="29"/>
        <v>1011</v>
      </c>
      <c r="I97">
        <f t="shared" ca="1" si="23"/>
        <v>31</v>
      </c>
      <c r="K97">
        <f t="shared" ca="1" si="13"/>
        <v>29</v>
      </c>
      <c r="M97">
        <f t="shared" ca="1" si="24"/>
        <v>88</v>
      </c>
      <c r="Q97">
        <f t="shared" ca="1" si="30"/>
        <v>0.10393979313252355</v>
      </c>
      <c r="R97">
        <f t="shared" ca="1" si="31"/>
        <v>11</v>
      </c>
      <c r="W97">
        <v>7</v>
      </c>
      <c r="X97">
        <v>12</v>
      </c>
      <c r="Y97">
        <f t="shared" si="25"/>
        <v>712</v>
      </c>
      <c r="Z97">
        <v>29</v>
      </c>
    </row>
    <row r="98" spans="1:26" x14ac:dyDescent="0.25">
      <c r="A98">
        <v>7</v>
      </c>
      <c r="B98" t="s">
        <v>174</v>
      </c>
      <c r="C98" t="s">
        <v>175</v>
      </c>
      <c r="D98" t="s">
        <v>166</v>
      </c>
      <c r="E98">
        <v>47</v>
      </c>
      <c r="F98" t="s">
        <v>176</v>
      </c>
      <c r="H98">
        <f t="shared" ca="1" si="29"/>
        <v>1004</v>
      </c>
      <c r="I98">
        <f t="shared" ca="1" si="23"/>
        <v>78</v>
      </c>
      <c r="K98">
        <f t="shared" ca="1" si="13"/>
        <v>74</v>
      </c>
      <c r="M98">
        <f t="shared" ca="1" si="24"/>
        <v>85</v>
      </c>
      <c r="Q98">
        <f t="shared" ca="1" si="30"/>
        <v>0.71733791517706957</v>
      </c>
      <c r="R98">
        <f t="shared" ca="1" si="31"/>
        <v>4</v>
      </c>
      <c r="W98">
        <v>8</v>
      </c>
      <c r="X98">
        <v>1</v>
      </c>
      <c r="Y98">
        <f t="shared" si="25"/>
        <v>801</v>
      </c>
      <c r="Z98">
        <v>91</v>
      </c>
    </row>
    <row r="99" spans="1:26" x14ac:dyDescent="0.25">
      <c r="A99">
        <v>8</v>
      </c>
      <c r="B99" t="s">
        <v>188</v>
      </c>
      <c r="C99" t="s">
        <v>189</v>
      </c>
      <c r="D99" t="s">
        <v>166</v>
      </c>
      <c r="E99">
        <v>45</v>
      </c>
      <c r="F99" t="s">
        <v>175</v>
      </c>
      <c r="H99">
        <f t="shared" ca="1" si="29"/>
        <v>1001</v>
      </c>
      <c r="I99">
        <f t="shared" ca="1" si="23"/>
        <v>90</v>
      </c>
      <c r="K99">
        <f t="shared" ca="1" si="13"/>
        <v>27</v>
      </c>
      <c r="M99">
        <f t="shared" ca="1" si="24"/>
        <v>85</v>
      </c>
      <c r="Q99">
        <f t="shared" ca="1" si="30"/>
        <v>0.89695211368891614</v>
      </c>
      <c r="R99">
        <f t="shared" ca="1" si="31"/>
        <v>1</v>
      </c>
      <c r="W99">
        <v>8</v>
      </c>
      <c r="X99">
        <v>2</v>
      </c>
      <c r="Y99">
        <f t="shared" si="25"/>
        <v>802</v>
      </c>
      <c r="Z99">
        <v>88</v>
      </c>
    </row>
    <row r="100" spans="1:26" x14ac:dyDescent="0.25">
      <c r="A100">
        <v>9</v>
      </c>
      <c r="B100" t="s">
        <v>177</v>
      </c>
      <c r="C100" t="s">
        <v>178</v>
      </c>
      <c r="D100" t="s">
        <v>166</v>
      </c>
      <c r="E100">
        <v>42</v>
      </c>
      <c r="F100" t="s">
        <v>179</v>
      </c>
      <c r="H100">
        <f t="shared" ca="1" si="29"/>
        <v>1008</v>
      </c>
      <c r="I100">
        <f t="shared" ca="1" si="23"/>
        <v>54</v>
      </c>
      <c r="K100">
        <f t="shared" ca="1" si="13"/>
        <v>58</v>
      </c>
      <c r="M100">
        <f t="shared" ca="1" si="24"/>
        <v>87</v>
      </c>
      <c r="Q100">
        <f t="shared" ca="1" si="30"/>
        <v>0.4106644655026388</v>
      </c>
      <c r="R100">
        <f t="shared" ca="1" si="31"/>
        <v>8</v>
      </c>
      <c r="W100">
        <v>8</v>
      </c>
      <c r="X100">
        <v>3</v>
      </c>
      <c r="Y100">
        <f t="shared" si="25"/>
        <v>803</v>
      </c>
      <c r="Z100">
        <v>79</v>
      </c>
    </row>
    <row r="101" spans="1:26" x14ac:dyDescent="0.25">
      <c r="A101">
        <v>10</v>
      </c>
      <c r="B101" t="s">
        <v>186</v>
      </c>
      <c r="C101" t="s">
        <v>179</v>
      </c>
      <c r="D101" t="s">
        <v>166</v>
      </c>
      <c r="E101">
        <v>29</v>
      </c>
      <c r="F101" t="s">
        <v>178</v>
      </c>
      <c r="H101">
        <f t="shared" ca="1" si="29"/>
        <v>1006</v>
      </c>
      <c r="I101">
        <f t="shared" ca="1" si="23"/>
        <v>66</v>
      </c>
      <c r="K101">
        <f t="shared" ca="1" si="13"/>
        <v>78</v>
      </c>
      <c r="M101">
        <f t="shared" ca="1" si="24"/>
        <v>80</v>
      </c>
      <c r="Q101">
        <f t="shared" ca="1" si="30"/>
        <v>0.66499313397747517</v>
      </c>
      <c r="R101">
        <f t="shared" ca="1" si="31"/>
        <v>6</v>
      </c>
      <c r="W101">
        <v>8</v>
      </c>
      <c r="X101">
        <v>4</v>
      </c>
      <c r="Y101">
        <f t="shared" si="25"/>
        <v>804</v>
      </c>
      <c r="Z101">
        <v>76</v>
      </c>
    </row>
    <row r="102" spans="1:26" x14ac:dyDescent="0.25">
      <c r="A102">
        <v>11</v>
      </c>
      <c r="B102" t="s">
        <v>181</v>
      </c>
      <c r="C102" t="s">
        <v>182</v>
      </c>
      <c r="D102" t="s">
        <v>166</v>
      </c>
      <c r="E102">
        <v>35</v>
      </c>
      <c r="F102" t="s">
        <v>183</v>
      </c>
      <c r="H102">
        <f t="shared" ca="1" si="29"/>
        <v>1009</v>
      </c>
      <c r="I102">
        <f t="shared" ca="1" si="23"/>
        <v>43</v>
      </c>
      <c r="K102">
        <f t="shared" ca="1" si="13"/>
        <v>51</v>
      </c>
      <c r="M102">
        <f t="shared" ca="1" si="24"/>
        <v>81</v>
      </c>
      <c r="Q102">
        <f t="shared" ca="1" si="30"/>
        <v>0.33638216021052103</v>
      </c>
      <c r="R102">
        <f t="shared" ca="1" si="31"/>
        <v>9</v>
      </c>
      <c r="W102">
        <v>8</v>
      </c>
      <c r="X102">
        <v>5</v>
      </c>
      <c r="Y102">
        <f t="shared" si="25"/>
        <v>805</v>
      </c>
      <c r="Z102">
        <v>68</v>
      </c>
    </row>
    <row r="103" spans="1:26" x14ac:dyDescent="0.25">
      <c r="A103">
        <v>12</v>
      </c>
      <c r="B103" t="s">
        <v>184</v>
      </c>
      <c r="C103" t="s">
        <v>183</v>
      </c>
      <c r="D103" t="s">
        <v>166</v>
      </c>
      <c r="E103">
        <v>38</v>
      </c>
      <c r="F103" t="s">
        <v>182</v>
      </c>
      <c r="H103">
        <f t="shared" ca="1" si="29"/>
        <v>1003</v>
      </c>
      <c r="I103">
        <f t="shared" ca="1" si="23"/>
        <v>78</v>
      </c>
      <c r="K103">
        <f t="shared" ca="1" si="13"/>
        <v>75</v>
      </c>
      <c r="M103">
        <f t="shared" ca="1" si="24"/>
        <v>84</v>
      </c>
      <c r="Q103">
        <f t="shared" ca="1" si="30"/>
        <v>0.86306446778590162</v>
      </c>
      <c r="R103">
        <f t="shared" ca="1" si="31"/>
        <v>3</v>
      </c>
      <c r="W103">
        <v>8</v>
      </c>
      <c r="X103">
        <v>6</v>
      </c>
      <c r="Y103">
        <f t="shared" si="25"/>
        <v>806</v>
      </c>
      <c r="Z103">
        <v>65</v>
      </c>
    </row>
    <row r="104" spans="1:26" x14ac:dyDescent="0.25">
      <c r="B104" t="s">
        <v>38</v>
      </c>
      <c r="W104">
        <v>8</v>
      </c>
      <c r="X104">
        <v>7</v>
      </c>
      <c r="Y104">
        <f t="shared" si="25"/>
        <v>807</v>
      </c>
      <c r="Z104">
        <v>56</v>
      </c>
    </row>
    <row r="105" spans="1:26" x14ac:dyDescent="0.25">
      <c r="A105">
        <v>1</v>
      </c>
      <c r="B105" t="s">
        <v>190</v>
      </c>
      <c r="C105" t="s">
        <v>191</v>
      </c>
      <c r="D105" t="s">
        <v>192</v>
      </c>
      <c r="E105">
        <v>60</v>
      </c>
      <c r="F105" t="s">
        <v>193</v>
      </c>
      <c r="H105">
        <f ca="1">$U$21*100+R105</f>
        <v>505</v>
      </c>
      <c r="I105">
        <f t="shared" ca="1" si="23"/>
        <v>69</v>
      </c>
      <c r="K105">
        <f t="shared" ref="K105:K142" ca="1" si="32">RANDBETWEEN(25,95)</f>
        <v>25</v>
      </c>
      <c r="M105">
        <f t="shared" ca="1" si="24"/>
        <v>88</v>
      </c>
      <c r="Q105">
        <f ca="1">RAND()</f>
        <v>0.51443539876745425</v>
      </c>
      <c r="R105">
        <f ca="1">RANK(Q105,$Q$105:$Q$116)</f>
        <v>5</v>
      </c>
      <c r="W105">
        <v>8</v>
      </c>
      <c r="X105">
        <v>8</v>
      </c>
      <c r="Y105">
        <f t="shared" si="25"/>
        <v>808</v>
      </c>
      <c r="Z105">
        <v>53</v>
      </c>
    </row>
    <row r="106" spans="1:26" x14ac:dyDescent="0.25">
      <c r="A106">
        <v>2</v>
      </c>
      <c r="B106" t="s">
        <v>194</v>
      </c>
      <c r="C106" t="s">
        <v>193</v>
      </c>
      <c r="D106" t="s">
        <v>192</v>
      </c>
      <c r="E106">
        <v>60</v>
      </c>
      <c r="F106" t="s">
        <v>191</v>
      </c>
      <c r="H106">
        <f t="shared" ref="H106:H116" ca="1" si="33">$U$21*100+R106</f>
        <v>511</v>
      </c>
      <c r="I106">
        <f t="shared" ca="1" si="23"/>
        <v>34</v>
      </c>
      <c r="K106">
        <f t="shared" ca="1" si="32"/>
        <v>25</v>
      </c>
      <c r="M106">
        <f t="shared" ca="1" si="24"/>
        <v>88</v>
      </c>
      <c r="Q106">
        <f t="shared" ref="Q106:Q116" ca="1" si="34">RAND()</f>
        <v>5.0799240435185133E-2</v>
      </c>
      <c r="R106">
        <f t="shared" ref="R106:R116" ca="1" si="35">RANK(Q106,$Q$105:$Q$116)</f>
        <v>11</v>
      </c>
      <c r="W106">
        <v>8</v>
      </c>
      <c r="X106">
        <v>9</v>
      </c>
      <c r="Y106">
        <f t="shared" si="25"/>
        <v>809</v>
      </c>
      <c r="Z106">
        <v>44</v>
      </c>
    </row>
    <row r="107" spans="1:26" x14ac:dyDescent="0.25">
      <c r="A107">
        <v>3</v>
      </c>
      <c r="B107" t="s">
        <v>195</v>
      </c>
      <c r="C107" t="s">
        <v>196</v>
      </c>
      <c r="D107" t="s">
        <v>192</v>
      </c>
      <c r="E107">
        <v>54</v>
      </c>
      <c r="F107" t="s">
        <v>197</v>
      </c>
      <c r="H107">
        <f t="shared" ca="1" si="33"/>
        <v>501</v>
      </c>
      <c r="I107">
        <f t="shared" ca="1" si="23"/>
        <v>93</v>
      </c>
      <c r="K107">
        <f t="shared" ca="1" si="32"/>
        <v>89</v>
      </c>
      <c r="M107">
        <f t="shared" ca="1" si="24"/>
        <v>80</v>
      </c>
      <c r="Q107">
        <f t="shared" ca="1" si="34"/>
        <v>0.93478674678579354</v>
      </c>
      <c r="R107">
        <f t="shared" ca="1" si="35"/>
        <v>1</v>
      </c>
      <c r="W107">
        <v>8</v>
      </c>
      <c r="X107">
        <v>10</v>
      </c>
      <c r="Y107">
        <f t="shared" si="25"/>
        <v>810</v>
      </c>
      <c r="Z107">
        <v>41</v>
      </c>
    </row>
    <row r="108" spans="1:26" x14ac:dyDescent="0.25">
      <c r="A108">
        <v>4</v>
      </c>
      <c r="B108" t="s">
        <v>205</v>
      </c>
      <c r="C108" t="s">
        <v>197</v>
      </c>
      <c r="D108" t="s">
        <v>192</v>
      </c>
      <c r="E108">
        <v>76</v>
      </c>
      <c r="F108" t="s">
        <v>196</v>
      </c>
      <c r="H108">
        <f t="shared" ca="1" si="33"/>
        <v>502</v>
      </c>
      <c r="I108">
        <f t="shared" ca="1" si="23"/>
        <v>86</v>
      </c>
      <c r="K108">
        <f t="shared" ca="1" si="32"/>
        <v>70</v>
      </c>
      <c r="M108">
        <f t="shared" ca="1" si="24"/>
        <v>95</v>
      </c>
      <c r="Q108">
        <f t="shared" ca="1" si="34"/>
        <v>0.92617793672737159</v>
      </c>
      <c r="R108">
        <f t="shared" ca="1" si="35"/>
        <v>2</v>
      </c>
      <c r="W108">
        <v>8</v>
      </c>
      <c r="X108">
        <v>11</v>
      </c>
      <c r="Y108">
        <f t="shared" si="25"/>
        <v>811</v>
      </c>
      <c r="Z108">
        <v>33</v>
      </c>
    </row>
    <row r="109" spans="1:26" x14ac:dyDescent="0.25">
      <c r="A109">
        <v>5</v>
      </c>
      <c r="B109" t="s">
        <v>198</v>
      </c>
      <c r="C109" t="s">
        <v>199</v>
      </c>
      <c r="D109" t="s">
        <v>192</v>
      </c>
      <c r="E109">
        <v>54</v>
      </c>
      <c r="F109" t="s">
        <v>200</v>
      </c>
      <c r="H109">
        <f t="shared" ca="1" si="33"/>
        <v>512</v>
      </c>
      <c r="I109">
        <f t="shared" ca="1" si="23"/>
        <v>28</v>
      </c>
      <c r="K109">
        <f t="shared" ca="1" si="32"/>
        <v>95</v>
      </c>
      <c r="M109">
        <f t="shared" ca="1" si="24"/>
        <v>82</v>
      </c>
      <c r="Q109">
        <f t="shared" ca="1" si="34"/>
        <v>1.2470641645862979E-2</v>
      </c>
      <c r="R109">
        <f t="shared" ca="1" si="35"/>
        <v>12</v>
      </c>
      <c r="W109">
        <v>8</v>
      </c>
      <c r="X109">
        <v>12</v>
      </c>
      <c r="Y109">
        <f t="shared" si="25"/>
        <v>812</v>
      </c>
      <c r="Z109">
        <v>30</v>
      </c>
    </row>
    <row r="110" spans="1:26" x14ac:dyDescent="0.25">
      <c r="A110">
        <v>6</v>
      </c>
      <c r="B110" t="s">
        <v>214</v>
      </c>
      <c r="C110" t="s">
        <v>200</v>
      </c>
      <c r="D110" t="s">
        <v>192</v>
      </c>
      <c r="E110">
        <v>67</v>
      </c>
      <c r="F110" t="s">
        <v>199</v>
      </c>
      <c r="H110">
        <f t="shared" ca="1" si="33"/>
        <v>506</v>
      </c>
      <c r="I110">
        <f t="shared" ca="1" si="23"/>
        <v>63</v>
      </c>
      <c r="K110">
        <f t="shared" ca="1" si="32"/>
        <v>55</v>
      </c>
      <c r="M110">
        <f t="shared" ca="1" si="24"/>
        <v>93</v>
      </c>
      <c r="Q110">
        <f t="shared" ca="1" si="34"/>
        <v>0.4483662411121796</v>
      </c>
      <c r="R110">
        <f t="shared" ca="1" si="35"/>
        <v>6</v>
      </c>
      <c r="W110">
        <v>9</v>
      </c>
      <c r="X110">
        <v>1</v>
      </c>
      <c r="Y110">
        <f t="shared" si="25"/>
        <v>901</v>
      </c>
      <c r="Z110">
        <v>90</v>
      </c>
    </row>
    <row r="111" spans="1:26" x14ac:dyDescent="0.25">
      <c r="A111">
        <v>7</v>
      </c>
      <c r="B111" t="s">
        <v>201</v>
      </c>
      <c r="C111" t="s">
        <v>202</v>
      </c>
      <c r="D111" t="s">
        <v>192</v>
      </c>
      <c r="E111">
        <v>64</v>
      </c>
      <c r="F111" t="s">
        <v>203</v>
      </c>
      <c r="H111">
        <f t="shared" ca="1" si="33"/>
        <v>508</v>
      </c>
      <c r="I111">
        <f t="shared" ca="1" si="23"/>
        <v>51</v>
      </c>
      <c r="K111">
        <f t="shared" ca="1" si="32"/>
        <v>89</v>
      </c>
      <c r="M111">
        <f t="shared" ca="1" si="24"/>
        <v>85</v>
      </c>
      <c r="Q111">
        <f t="shared" ca="1" si="34"/>
        <v>0.32877320604877169</v>
      </c>
      <c r="R111">
        <f t="shared" ca="1" si="35"/>
        <v>8</v>
      </c>
      <c r="W111">
        <v>9</v>
      </c>
      <c r="X111">
        <v>2</v>
      </c>
      <c r="Y111">
        <f t="shared" si="25"/>
        <v>902</v>
      </c>
      <c r="Z111">
        <v>89</v>
      </c>
    </row>
    <row r="112" spans="1:26" x14ac:dyDescent="0.25">
      <c r="A112">
        <v>8</v>
      </c>
      <c r="B112" t="s">
        <v>204</v>
      </c>
      <c r="C112" t="s">
        <v>203</v>
      </c>
      <c r="D112" t="s">
        <v>192</v>
      </c>
      <c r="E112">
        <v>40</v>
      </c>
      <c r="F112" t="s">
        <v>202</v>
      </c>
      <c r="H112">
        <f t="shared" ca="1" si="33"/>
        <v>507</v>
      </c>
      <c r="I112">
        <f t="shared" ca="1" si="23"/>
        <v>58</v>
      </c>
      <c r="K112">
        <f t="shared" ca="1" si="32"/>
        <v>47</v>
      </c>
      <c r="M112">
        <f t="shared" ca="1" si="24"/>
        <v>88</v>
      </c>
      <c r="Q112">
        <f t="shared" ca="1" si="34"/>
        <v>0.32882152092062389</v>
      </c>
      <c r="R112">
        <f t="shared" ca="1" si="35"/>
        <v>7</v>
      </c>
      <c r="W112">
        <v>9</v>
      </c>
      <c r="X112">
        <v>3</v>
      </c>
      <c r="Y112">
        <f t="shared" si="25"/>
        <v>903</v>
      </c>
      <c r="Z112">
        <v>79</v>
      </c>
    </row>
    <row r="113" spans="1:26" x14ac:dyDescent="0.25">
      <c r="A113">
        <v>9</v>
      </c>
      <c r="B113" t="s">
        <v>206</v>
      </c>
      <c r="C113" t="s">
        <v>207</v>
      </c>
      <c r="D113" t="s">
        <v>192</v>
      </c>
      <c r="E113">
        <v>54</v>
      </c>
      <c r="F113" t="s">
        <v>208</v>
      </c>
      <c r="H113">
        <f t="shared" ca="1" si="33"/>
        <v>503</v>
      </c>
      <c r="I113">
        <f t="shared" ca="1" si="23"/>
        <v>81</v>
      </c>
      <c r="K113">
        <f t="shared" ca="1" si="32"/>
        <v>75</v>
      </c>
      <c r="M113">
        <f t="shared" ca="1" si="24"/>
        <v>95</v>
      </c>
      <c r="Q113">
        <f t="shared" ca="1" si="34"/>
        <v>0.86313751598299426</v>
      </c>
      <c r="R113">
        <f t="shared" ca="1" si="35"/>
        <v>3</v>
      </c>
      <c r="W113">
        <v>9</v>
      </c>
      <c r="X113">
        <v>4</v>
      </c>
      <c r="Y113">
        <f t="shared" si="25"/>
        <v>904</v>
      </c>
      <c r="Z113">
        <v>77</v>
      </c>
    </row>
    <row r="114" spans="1:26" x14ac:dyDescent="0.25">
      <c r="A114">
        <v>10</v>
      </c>
      <c r="B114" t="s">
        <v>209</v>
      </c>
      <c r="C114" t="s">
        <v>208</v>
      </c>
      <c r="D114" t="s">
        <v>192</v>
      </c>
      <c r="E114">
        <v>80</v>
      </c>
      <c r="F114" t="s">
        <v>207</v>
      </c>
      <c r="H114">
        <f t="shared" ca="1" si="33"/>
        <v>504</v>
      </c>
      <c r="I114">
        <f t="shared" ca="1" si="23"/>
        <v>75</v>
      </c>
      <c r="K114">
        <f t="shared" ca="1" si="32"/>
        <v>57</v>
      </c>
      <c r="M114">
        <f t="shared" ca="1" si="24"/>
        <v>86</v>
      </c>
      <c r="Q114">
        <f t="shared" ca="1" si="34"/>
        <v>0.73201753463335184</v>
      </c>
      <c r="R114">
        <f t="shared" ca="1" si="35"/>
        <v>4</v>
      </c>
      <c r="W114">
        <v>9</v>
      </c>
      <c r="X114">
        <v>5</v>
      </c>
      <c r="Y114">
        <f t="shared" si="25"/>
        <v>905</v>
      </c>
      <c r="Z114">
        <v>67</v>
      </c>
    </row>
    <row r="115" spans="1:26" x14ac:dyDescent="0.25">
      <c r="A115">
        <v>11</v>
      </c>
      <c r="B115" t="s">
        <v>210</v>
      </c>
      <c r="C115" t="s">
        <v>211</v>
      </c>
      <c r="D115" t="s">
        <v>192</v>
      </c>
      <c r="E115">
        <v>78</v>
      </c>
      <c r="F115" t="s">
        <v>212</v>
      </c>
      <c r="H115">
        <f t="shared" ca="1" si="33"/>
        <v>510</v>
      </c>
      <c r="I115">
        <f t="shared" ca="1" si="23"/>
        <v>40</v>
      </c>
      <c r="K115">
        <f t="shared" ca="1" si="32"/>
        <v>73</v>
      </c>
      <c r="M115">
        <f t="shared" ca="1" si="24"/>
        <v>87</v>
      </c>
      <c r="Q115">
        <f t="shared" ca="1" si="34"/>
        <v>0.10689762455898477</v>
      </c>
      <c r="R115">
        <f t="shared" ca="1" si="35"/>
        <v>10</v>
      </c>
      <c r="W115">
        <v>9</v>
      </c>
      <c r="X115">
        <v>6</v>
      </c>
      <c r="Y115">
        <f t="shared" si="25"/>
        <v>906</v>
      </c>
      <c r="Z115">
        <v>65</v>
      </c>
    </row>
    <row r="116" spans="1:26" x14ac:dyDescent="0.25">
      <c r="A116">
        <v>12</v>
      </c>
      <c r="B116" t="s">
        <v>213</v>
      </c>
      <c r="C116" t="s">
        <v>212</v>
      </c>
      <c r="D116" t="s">
        <v>192</v>
      </c>
      <c r="E116">
        <v>73</v>
      </c>
      <c r="F116" t="s">
        <v>211</v>
      </c>
      <c r="H116">
        <f t="shared" ca="1" si="33"/>
        <v>509</v>
      </c>
      <c r="I116">
        <f t="shared" ca="1" si="23"/>
        <v>46</v>
      </c>
      <c r="K116">
        <f t="shared" ca="1" si="32"/>
        <v>31</v>
      </c>
      <c r="M116">
        <f t="shared" ca="1" si="24"/>
        <v>83</v>
      </c>
      <c r="Q116">
        <f t="shared" ca="1" si="34"/>
        <v>0.21480531149937598</v>
      </c>
      <c r="R116">
        <f t="shared" ca="1" si="35"/>
        <v>9</v>
      </c>
      <c r="W116">
        <v>9</v>
      </c>
      <c r="X116">
        <v>7</v>
      </c>
      <c r="Y116">
        <f t="shared" si="25"/>
        <v>907</v>
      </c>
      <c r="Z116">
        <v>55</v>
      </c>
    </row>
    <row r="117" spans="1:26" x14ac:dyDescent="0.25">
      <c r="B117" t="s">
        <v>38</v>
      </c>
      <c r="W117">
        <v>9</v>
      </c>
      <c r="X117">
        <v>8</v>
      </c>
      <c r="Y117">
        <f t="shared" si="25"/>
        <v>908</v>
      </c>
      <c r="Z117">
        <v>54</v>
      </c>
    </row>
    <row r="118" spans="1:26" x14ac:dyDescent="0.25">
      <c r="A118">
        <v>1</v>
      </c>
      <c r="B118" t="s">
        <v>215</v>
      </c>
      <c r="C118" t="s">
        <v>216</v>
      </c>
      <c r="D118" t="s">
        <v>217</v>
      </c>
      <c r="E118">
        <v>90</v>
      </c>
      <c r="F118" t="s">
        <v>218</v>
      </c>
      <c r="H118">
        <f ca="1">$U$22*100+R118</f>
        <v>804</v>
      </c>
      <c r="I118">
        <f t="shared" ca="1" si="23"/>
        <v>76</v>
      </c>
      <c r="K118">
        <f t="shared" ca="1" si="32"/>
        <v>92</v>
      </c>
      <c r="M118">
        <f t="shared" ca="1" si="24"/>
        <v>80</v>
      </c>
      <c r="Q118">
        <f ca="1">RAND()</f>
        <v>0.6834980693463476</v>
      </c>
      <c r="R118">
        <f ca="1">RANK(Q118,$Q$118:$Q$129)</f>
        <v>4</v>
      </c>
      <c r="W118">
        <v>9</v>
      </c>
      <c r="X118">
        <v>9</v>
      </c>
      <c r="Y118">
        <f t="shared" si="25"/>
        <v>909</v>
      </c>
      <c r="Z118">
        <v>44</v>
      </c>
    </row>
    <row r="119" spans="1:26" x14ac:dyDescent="0.25">
      <c r="A119">
        <v>2</v>
      </c>
      <c r="B119" t="s">
        <v>222</v>
      </c>
      <c r="C119" t="s">
        <v>218</v>
      </c>
      <c r="D119" t="s">
        <v>217</v>
      </c>
      <c r="E119">
        <v>75</v>
      </c>
      <c r="F119" t="s">
        <v>216</v>
      </c>
      <c r="H119">
        <f t="shared" ref="H119:H129" ca="1" si="36">$U$22*100+R119</f>
        <v>809</v>
      </c>
      <c r="I119">
        <f t="shared" ca="1" si="23"/>
        <v>44</v>
      </c>
      <c r="K119">
        <f t="shared" ca="1" si="32"/>
        <v>28</v>
      </c>
      <c r="M119">
        <f t="shared" ca="1" si="24"/>
        <v>84</v>
      </c>
      <c r="Q119">
        <f t="shared" ref="Q119:Q129" ca="1" si="37">RAND()</f>
        <v>0.17876701649045457</v>
      </c>
      <c r="R119">
        <f t="shared" ref="R119:R129" ca="1" si="38">RANK(Q119,$Q$118:$Q$129)</f>
        <v>9</v>
      </c>
      <c r="W119">
        <v>9</v>
      </c>
      <c r="X119">
        <v>10</v>
      </c>
      <c r="Y119">
        <f t="shared" si="25"/>
        <v>910</v>
      </c>
      <c r="Z119">
        <v>42</v>
      </c>
    </row>
    <row r="120" spans="1:26" x14ac:dyDescent="0.25">
      <c r="A120">
        <v>3</v>
      </c>
      <c r="B120" t="s">
        <v>219</v>
      </c>
      <c r="C120" t="s">
        <v>220</v>
      </c>
      <c r="D120" t="s">
        <v>217</v>
      </c>
      <c r="E120">
        <v>55</v>
      </c>
      <c r="F120" t="s">
        <v>221</v>
      </c>
      <c r="H120">
        <f t="shared" ca="1" si="36"/>
        <v>812</v>
      </c>
      <c r="I120">
        <f t="shared" ca="1" si="23"/>
        <v>30</v>
      </c>
      <c r="K120">
        <f t="shared" ca="1" si="32"/>
        <v>30</v>
      </c>
      <c r="M120">
        <f t="shared" ca="1" si="24"/>
        <v>84</v>
      </c>
      <c r="Q120">
        <f t="shared" ca="1" si="37"/>
        <v>4.6228111978549591E-2</v>
      </c>
      <c r="R120">
        <f t="shared" ca="1" si="38"/>
        <v>12</v>
      </c>
      <c r="W120">
        <v>9</v>
      </c>
      <c r="X120">
        <v>11</v>
      </c>
      <c r="Y120">
        <f t="shared" si="25"/>
        <v>911</v>
      </c>
      <c r="Z120">
        <v>32</v>
      </c>
    </row>
    <row r="121" spans="1:26" x14ac:dyDescent="0.25">
      <c r="A121">
        <v>4</v>
      </c>
      <c r="B121" t="s">
        <v>230</v>
      </c>
      <c r="C121" t="s">
        <v>221</v>
      </c>
      <c r="D121" t="s">
        <v>217</v>
      </c>
      <c r="E121">
        <v>75</v>
      </c>
      <c r="F121" t="s">
        <v>220</v>
      </c>
      <c r="H121">
        <f t="shared" ca="1" si="36"/>
        <v>801</v>
      </c>
      <c r="I121">
        <f t="shared" ca="1" si="23"/>
        <v>91</v>
      </c>
      <c r="K121">
        <f t="shared" ca="1" si="32"/>
        <v>78</v>
      </c>
      <c r="M121">
        <f t="shared" ca="1" si="24"/>
        <v>92</v>
      </c>
      <c r="Q121">
        <f t="shared" ca="1" si="37"/>
        <v>0.8739939525745446</v>
      </c>
      <c r="R121">
        <f t="shared" ca="1" si="38"/>
        <v>1</v>
      </c>
      <c r="W121">
        <v>9</v>
      </c>
      <c r="X121">
        <v>12</v>
      </c>
      <c r="Y121">
        <f t="shared" si="25"/>
        <v>912</v>
      </c>
      <c r="Z121">
        <v>30</v>
      </c>
    </row>
    <row r="122" spans="1:26" x14ac:dyDescent="0.25">
      <c r="A122">
        <v>5</v>
      </c>
      <c r="B122" t="s">
        <v>223</v>
      </c>
      <c r="C122" t="s">
        <v>224</v>
      </c>
      <c r="D122" t="s">
        <v>217</v>
      </c>
      <c r="E122">
        <v>65</v>
      </c>
      <c r="F122" t="s">
        <v>225</v>
      </c>
      <c r="H122">
        <f t="shared" ca="1" si="36"/>
        <v>806</v>
      </c>
      <c r="I122">
        <f t="shared" ca="1" si="23"/>
        <v>65</v>
      </c>
      <c r="K122">
        <f t="shared" ca="1" si="32"/>
        <v>78</v>
      </c>
      <c r="M122">
        <f t="shared" ca="1" si="24"/>
        <v>88</v>
      </c>
      <c r="Q122">
        <f t="shared" ca="1" si="37"/>
        <v>0.45618783420425968</v>
      </c>
      <c r="R122">
        <f t="shared" ca="1" si="38"/>
        <v>6</v>
      </c>
      <c r="W122">
        <v>10</v>
      </c>
      <c r="X122">
        <v>1</v>
      </c>
      <c r="Y122">
        <f t="shared" si="25"/>
        <v>1001</v>
      </c>
      <c r="Z122">
        <v>90</v>
      </c>
    </row>
    <row r="123" spans="1:26" x14ac:dyDescent="0.25">
      <c r="A123">
        <v>6</v>
      </c>
      <c r="B123" t="s">
        <v>226</v>
      </c>
      <c r="C123" t="s">
        <v>225</v>
      </c>
      <c r="D123" t="s">
        <v>217</v>
      </c>
      <c r="E123">
        <v>80</v>
      </c>
      <c r="F123" t="s">
        <v>224</v>
      </c>
      <c r="H123">
        <f t="shared" ca="1" si="36"/>
        <v>802</v>
      </c>
      <c r="I123">
        <f t="shared" ca="1" si="23"/>
        <v>88</v>
      </c>
      <c r="K123">
        <f t="shared" ca="1" si="32"/>
        <v>38</v>
      </c>
      <c r="M123">
        <f t="shared" ca="1" si="24"/>
        <v>94</v>
      </c>
      <c r="Q123">
        <f t="shared" ca="1" si="37"/>
        <v>0.71830317142803601</v>
      </c>
      <c r="R123">
        <f t="shared" ca="1" si="38"/>
        <v>2</v>
      </c>
      <c r="W123">
        <v>10</v>
      </c>
      <c r="X123">
        <v>2</v>
      </c>
      <c r="Y123">
        <f t="shared" si="25"/>
        <v>1002</v>
      </c>
      <c r="Z123">
        <v>89</v>
      </c>
    </row>
    <row r="124" spans="1:26" x14ac:dyDescent="0.25">
      <c r="A124">
        <v>7</v>
      </c>
      <c r="B124" t="s">
        <v>227</v>
      </c>
      <c r="C124" t="s">
        <v>228</v>
      </c>
      <c r="D124" t="s">
        <v>217</v>
      </c>
      <c r="E124">
        <v>60</v>
      </c>
      <c r="F124" t="s">
        <v>229</v>
      </c>
      <c r="H124">
        <f t="shared" ca="1" si="36"/>
        <v>807</v>
      </c>
      <c r="I124">
        <f t="shared" ca="1" si="23"/>
        <v>56</v>
      </c>
      <c r="K124">
        <f t="shared" ca="1" si="32"/>
        <v>69</v>
      </c>
      <c r="M124">
        <f t="shared" ca="1" si="24"/>
        <v>85</v>
      </c>
      <c r="Q124">
        <f t="shared" ca="1" si="37"/>
        <v>0.39295398426407169</v>
      </c>
      <c r="R124">
        <f t="shared" ca="1" si="38"/>
        <v>7</v>
      </c>
      <c r="W124">
        <v>10</v>
      </c>
      <c r="X124">
        <v>3</v>
      </c>
      <c r="Y124">
        <f t="shared" si="25"/>
        <v>1003</v>
      </c>
      <c r="Z124">
        <v>78</v>
      </c>
    </row>
    <row r="125" spans="1:26" x14ac:dyDescent="0.25">
      <c r="A125">
        <v>8</v>
      </c>
      <c r="B125" t="s">
        <v>235</v>
      </c>
      <c r="C125" t="s">
        <v>229</v>
      </c>
      <c r="D125" t="s">
        <v>217</v>
      </c>
      <c r="E125">
        <v>50</v>
      </c>
      <c r="F125" t="s">
        <v>228</v>
      </c>
      <c r="H125">
        <f t="shared" ca="1" si="36"/>
        <v>805</v>
      </c>
      <c r="I125">
        <f t="shared" ca="1" si="23"/>
        <v>68</v>
      </c>
      <c r="K125">
        <f t="shared" ca="1" si="32"/>
        <v>89</v>
      </c>
      <c r="M125">
        <f t="shared" ca="1" si="24"/>
        <v>86</v>
      </c>
      <c r="Q125">
        <f t="shared" ca="1" si="37"/>
        <v>0.55815420240495561</v>
      </c>
      <c r="R125">
        <f t="shared" ca="1" si="38"/>
        <v>5</v>
      </c>
      <c r="W125">
        <v>10</v>
      </c>
      <c r="X125">
        <v>4</v>
      </c>
      <c r="Y125">
        <f t="shared" si="25"/>
        <v>1004</v>
      </c>
      <c r="Z125">
        <v>78</v>
      </c>
    </row>
    <row r="126" spans="1:26" x14ac:dyDescent="0.25">
      <c r="A126">
        <v>9</v>
      </c>
      <c r="B126" t="s">
        <v>231</v>
      </c>
      <c r="C126" t="s">
        <v>232</v>
      </c>
      <c r="D126" t="s">
        <v>217</v>
      </c>
      <c r="E126">
        <v>54</v>
      </c>
      <c r="F126" t="s">
        <v>233</v>
      </c>
      <c r="H126">
        <f t="shared" ca="1" si="36"/>
        <v>803</v>
      </c>
      <c r="I126">
        <f t="shared" ca="1" si="23"/>
        <v>79</v>
      </c>
      <c r="K126">
        <f t="shared" ca="1" si="32"/>
        <v>39</v>
      </c>
      <c r="M126">
        <f t="shared" ca="1" si="24"/>
        <v>93</v>
      </c>
      <c r="Q126">
        <f t="shared" ca="1" si="37"/>
        <v>0.70905366936114667</v>
      </c>
      <c r="R126">
        <f t="shared" ca="1" si="38"/>
        <v>3</v>
      </c>
      <c r="W126">
        <v>10</v>
      </c>
      <c r="X126">
        <v>5</v>
      </c>
      <c r="Y126">
        <f t="shared" si="25"/>
        <v>1005</v>
      </c>
      <c r="Z126">
        <v>66</v>
      </c>
    </row>
    <row r="127" spans="1:26" x14ac:dyDescent="0.25">
      <c r="A127">
        <v>10</v>
      </c>
      <c r="B127" t="s">
        <v>234</v>
      </c>
      <c r="C127" t="s">
        <v>233</v>
      </c>
      <c r="D127" t="s">
        <v>217</v>
      </c>
      <c r="E127">
        <v>73</v>
      </c>
      <c r="F127" t="s">
        <v>232</v>
      </c>
      <c r="H127">
        <f t="shared" ca="1" si="36"/>
        <v>810</v>
      </c>
      <c r="I127">
        <f t="shared" ca="1" si="23"/>
        <v>41</v>
      </c>
      <c r="K127">
        <f t="shared" ca="1" si="32"/>
        <v>75</v>
      </c>
      <c r="M127">
        <f t="shared" ca="1" si="24"/>
        <v>93</v>
      </c>
      <c r="Q127">
        <f t="shared" ca="1" si="37"/>
        <v>0.14364766624507286</v>
      </c>
      <c r="R127">
        <f t="shared" ca="1" si="38"/>
        <v>10</v>
      </c>
      <c r="W127">
        <v>10</v>
      </c>
      <c r="X127">
        <v>6</v>
      </c>
      <c r="Y127">
        <f t="shared" si="25"/>
        <v>1006</v>
      </c>
      <c r="Z127">
        <v>66</v>
      </c>
    </row>
    <row r="128" spans="1:26" x14ac:dyDescent="0.25">
      <c r="A128">
        <v>11</v>
      </c>
      <c r="B128" t="s">
        <v>236</v>
      </c>
      <c r="C128" t="s">
        <v>237</v>
      </c>
      <c r="D128" t="s">
        <v>217</v>
      </c>
      <c r="E128">
        <v>60</v>
      </c>
      <c r="F128" t="s">
        <v>238</v>
      </c>
      <c r="H128">
        <f t="shared" ca="1" si="36"/>
        <v>811</v>
      </c>
      <c r="I128">
        <f t="shared" ca="1" si="23"/>
        <v>33</v>
      </c>
      <c r="K128">
        <f t="shared" ca="1" si="32"/>
        <v>42</v>
      </c>
      <c r="M128">
        <f t="shared" ca="1" si="24"/>
        <v>84</v>
      </c>
      <c r="Q128">
        <f t="shared" ca="1" si="37"/>
        <v>9.5000019534482449E-2</v>
      </c>
      <c r="R128">
        <f t="shared" ca="1" si="38"/>
        <v>11</v>
      </c>
      <c r="W128">
        <v>10</v>
      </c>
      <c r="X128">
        <v>7</v>
      </c>
      <c r="Y128">
        <f t="shared" si="25"/>
        <v>1007</v>
      </c>
      <c r="Z128">
        <v>55</v>
      </c>
    </row>
    <row r="129" spans="1:26" x14ac:dyDescent="0.25">
      <c r="A129">
        <v>12</v>
      </c>
      <c r="B129" t="s">
        <v>239</v>
      </c>
      <c r="C129" t="s">
        <v>238</v>
      </c>
      <c r="D129" t="s">
        <v>217</v>
      </c>
      <c r="E129">
        <v>47</v>
      </c>
      <c r="F129" t="s">
        <v>237</v>
      </c>
      <c r="H129">
        <f t="shared" ca="1" si="36"/>
        <v>808</v>
      </c>
      <c r="I129">
        <f t="shared" ca="1" si="23"/>
        <v>53</v>
      </c>
      <c r="K129">
        <f t="shared" ca="1" si="32"/>
        <v>55</v>
      </c>
      <c r="M129">
        <f t="shared" ca="1" si="24"/>
        <v>80</v>
      </c>
      <c r="Q129">
        <f t="shared" ca="1" si="37"/>
        <v>0.18866996878689646</v>
      </c>
      <c r="R129">
        <f t="shared" ca="1" si="38"/>
        <v>8</v>
      </c>
      <c r="W129">
        <v>10</v>
      </c>
      <c r="X129">
        <v>8</v>
      </c>
      <c r="Y129">
        <f t="shared" si="25"/>
        <v>1008</v>
      </c>
      <c r="Z129">
        <v>54</v>
      </c>
    </row>
    <row r="130" spans="1:26" x14ac:dyDescent="0.25">
      <c r="B130" t="s">
        <v>38</v>
      </c>
      <c r="M130">
        <f t="shared" ca="1" si="24"/>
        <v>86</v>
      </c>
      <c r="W130">
        <v>10</v>
      </c>
      <c r="X130">
        <v>9</v>
      </c>
      <c r="Y130">
        <f t="shared" si="25"/>
        <v>1009</v>
      </c>
      <c r="Z130">
        <v>43</v>
      </c>
    </row>
    <row r="131" spans="1:26" x14ac:dyDescent="0.25">
      <c r="A131">
        <v>1</v>
      </c>
      <c r="B131" t="s">
        <v>240</v>
      </c>
      <c r="C131" t="s">
        <v>241</v>
      </c>
      <c r="D131" t="s">
        <v>242</v>
      </c>
      <c r="E131">
        <v>42</v>
      </c>
      <c r="F131" t="s">
        <v>243</v>
      </c>
      <c r="H131">
        <f ca="1">$U$23*100+R131</f>
        <v>312</v>
      </c>
      <c r="I131">
        <f t="shared" ca="1" si="23"/>
        <v>27</v>
      </c>
      <c r="K131">
        <f t="shared" ca="1" si="32"/>
        <v>66</v>
      </c>
      <c r="Q131">
        <f ca="1">RAND()</f>
        <v>6.3065634876948606E-2</v>
      </c>
      <c r="R131">
        <f ca="1">RANK(Q131,$Q$131:$Q$142)</f>
        <v>12</v>
      </c>
      <c r="W131">
        <v>10</v>
      </c>
      <c r="X131">
        <v>10</v>
      </c>
      <c r="Y131">
        <f t="shared" si="25"/>
        <v>1010</v>
      </c>
      <c r="Z131">
        <v>43</v>
      </c>
    </row>
    <row r="132" spans="1:26" x14ac:dyDescent="0.25">
      <c r="A132">
        <v>2</v>
      </c>
      <c r="B132" t="s">
        <v>263</v>
      </c>
      <c r="C132" t="s">
        <v>243</v>
      </c>
      <c r="D132" t="s">
        <v>242</v>
      </c>
      <c r="E132">
        <v>35</v>
      </c>
      <c r="F132" t="s">
        <v>241</v>
      </c>
      <c r="H132">
        <f t="shared" ref="H132:H142" ca="1" si="39">$U$23*100+R132</f>
        <v>307</v>
      </c>
      <c r="I132">
        <f t="shared" ca="1" si="23"/>
        <v>59</v>
      </c>
      <c r="K132">
        <f t="shared" ca="1" si="32"/>
        <v>65</v>
      </c>
      <c r="M132">
        <f t="shared" ca="1" si="24"/>
        <v>94</v>
      </c>
      <c r="Q132">
        <f t="shared" ref="Q132:Q142" ca="1" si="40">RAND()</f>
        <v>0.33141275530191261</v>
      </c>
      <c r="R132">
        <f t="shared" ref="R132:R142" ca="1" si="41">RANK(Q132,$Q$131:$Q$142)</f>
        <v>7</v>
      </c>
      <c r="W132">
        <v>10</v>
      </c>
      <c r="X132">
        <v>11</v>
      </c>
      <c r="Y132">
        <f t="shared" si="25"/>
        <v>1011</v>
      </c>
      <c r="Z132">
        <v>31</v>
      </c>
    </row>
    <row r="133" spans="1:26" x14ac:dyDescent="0.25">
      <c r="A133">
        <v>3</v>
      </c>
      <c r="B133" t="s">
        <v>244</v>
      </c>
      <c r="C133" t="s">
        <v>245</v>
      </c>
      <c r="D133" t="s">
        <v>242</v>
      </c>
      <c r="E133">
        <v>38</v>
      </c>
      <c r="F133" t="s">
        <v>246</v>
      </c>
      <c r="H133">
        <f t="shared" ca="1" si="39"/>
        <v>310</v>
      </c>
      <c r="I133">
        <f t="shared" ca="1" si="23"/>
        <v>38</v>
      </c>
      <c r="K133">
        <f t="shared" ca="1" si="32"/>
        <v>48</v>
      </c>
      <c r="M133">
        <f t="shared" ca="1" si="24"/>
        <v>84</v>
      </c>
      <c r="Q133">
        <f t="shared" ca="1" si="40"/>
        <v>0.15780440890162117</v>
      </c>
      <c r="R133">
        <f t="shared" ca="1" si="41"/>
        <v>10</v>
      </c>
      <c r="W133">
        <v>10</v>
      </c>
      <c r="X133">
        <v>12</v>
      </c>
      <c r="Y133">
        <f t="shared" si="25"/>
        <v>1012</v>
      </c>
      <c r="Z133">
        <v>31</v>
      </c>
    </row>
    <row r="134" spans="1:26" x14ac:dyDescent="0.25">
      <c r="A134">
        <v>4</v>
      </c>
      <c r="B134" t="s">
        <v>250</v>
      </c>
      <c r="C134" t="s">
        <v>246</v>
      </c>
      <c r="D134" t="s">
        <v>242</v>
      </c>
      <c r="E134">
        <v>46</v>
      </c>
      <c r="F134" t="s">
        <v>245</v>
      </c>
      <c r="H134">
        <f t="shared" ca="1" si="39"/>
        <v>311</v>
      </c>
      <c r="I134">
        <f t="shared" ca="1" si="23"/>
        <v>36</v>
      </c>
      <c r="K134">
        <f t="shared" ca="1" si="32"/>
        <v>74</v>
      </c>
      <c r="M134">
        <f t="shared" ca="1" si="24"/>
        <v>95</v>
      </c>
      <c r="Q134">
        <f t="shared" ca="1" si="40"/>
        <v>0.10291320043846441</v>
      </c>
      <c r="R134">
        <f t="shared" ca="1" si="41"/>
        <v>11</v>
      </c>
    </row>
    <row r="135" spans="1:26" x14ac:dyDescent="0.25">
      <c r="A135">
        <v>5</v>
      </c>
      <c r="B135" t="s">
        <v>247</v>
      </c>
      <c r="C135" t="s">
        <v>248</v>
      </c>
      <c r="D135" t="s">
        <v>242</v>
      </c>
      <c r="E135">
        <v>39</v>
      </c>
      <c r="F135" t="s">
        <v>249</v>
      </c>
      <c r="H135">
        <f t="shared" ca="1" si="39"/>
        <v>305</v>
      </c>
      <c r="I135">
        <f t="shared" ca="1" si="23"/>
        <v>71</v>
      </c>
      <c r="K135">
        <f t="shared" ca="1" si="32"/>
        <v>90</v>
      </c>
      <c r="M135">
        <f t="shared" ca="1" si="24"/>
        <v>92</v>
      </c>
      <c r="Q135">
        <f t="shared" ca="1" si="40"/>
        <v>0.38603059022358444</v>
      </c>
      <c r="R135">
        <f t="shared" ca="1" si="41"/>
        <v>5</v>
      </c>
    </row>
    <row r="136" spans="1:26" x14ac:dyDescent="0.25">
      <c r="A136">
        <v>6</v>
      </c>
      <c r="B136" t="s">
        <v>262</v>
      </c>
      <c r="C136" t="s">
        <v>249</v>
      </c>
      <c r="D136" t="s">
        <v>242</v>
      </c>
      <c r="E136">
        <v>30</v>
      </c>
      <c r="F136" t="s">
        <v>248</v>
      </c>
      <c r="H136">
        <f t="shared" ca="1" si="39"/>
        <v>302</v>
      </c>
      <c r="I136">
        <f t="shared" ca="1" si="23"/>
        <v>85</v>
      </c>
      <c r="K136">
        <f t="shared" ca="1" si="32"/>
        <v>83</v>
      </c>
      <c r="M136">
        <f t="shared" ca="1" si="24"/>
        <v>84</v>
      </c>
      <c r="Q136">
        <f t="shared" ca="1" si="40"/>
        <v>0.90999051672803055</v>
      </c>
      <c r="R136">
        <f t="shared" ca="1" si="41"/>
        <v>2</v>
      </c>
    </row>
    <row r="137" spans="1:26" x14ac:dyDescent="0.25">
      <c r="A137">
        <v>7</v>
      </c>
      <c r="B137" t="s">
        <v>251</v>
      </c>
      <c r="C137" t="s">
        <v>252</v>
      </c>
      <c r="D137" t="s">
        <v>242</v>
      </c>
      <c r="E137">
        <v>30</v>
      </c>
      <c r="F137" t="s">
        <v>253</v>
      </c>
      <c r="H137">
        <f t="shared" ca="1" si="39"/>
        <v>301</v>
      </c>
      <c r="I137">
        <f t="shared" ca="1" si="23"/>
        <v>94</v>
      </c>
      <c r="K137">
        <f t="shared" ca="1" si="32"/>
        <v>90</v>
      </c>
      <c r="M137">
        <f t="shared" ca="1" si="24"/>
        <v>91</v>
      </c>
      <c r="Q137">
        <f t="shared" ca="1" si="40"/>
        <v>0.95158034941640712</v>
      </c>
      <c r="R137">
        <f t="shared" ca="1" si="41"/>
        <v>1</v>
      </c>
    </row>
    <row r="138" spans="1:26" x14ac:dyDescent="0.25">
      <c r="A138">
        <v>8</v>
      </c>
      <c r="B138" t="s">
        <v>264</v>
      </c>
      <c r="C138" t="s">
        <v>253</v>
      </c>
      <c r="D138" t="s">
        <v>242</v>
      </c>
      <c r="E138">
        <v>43</v>
      </c>
      <c r="F138" t="s">
        <v>252</v>
      </c>
      <c r="H138">
        <f t="shared" ca="1" si="39"/>
        <v>304</v>
      </c>
      <c r="I138">
        <f t="shared" ca="1" si="23"/>
        <v>73</v>
      </c>
      <c r="K138">
        <f t="shared" ca="1" si="32"/>
        <v>95</v>
      </c>
      <c r="M138">
        <f t="shared" ca="1" si="24"/>
        <v>88</v>
      </c>
      <c r="Q138">
        <f t="shared" ca="1" si="40"/>
        <v>0.51512279689334939</v>
      </c>
      <c r="R138">
        <f t="shared" ca="1" si="41"/>
        <v>4</v>
      </c>
    </row>
    <row r="139" spans="1:26" x14ac:dyDescent="0.25">
      <c r="A139">
        <v>9</v>
      </c>
      <c r="B139" t="s">
        <v>254</v>
      </c>
      <c r="C139" t="s">
        <v>255</v>
      </c>
      <c r="D139" t="s">
        <v>242</v>
      </c>
      <c r="E139">
        <v>43</v>
      </c>
      <c r="F139" t="s">
        <v>256</v>
      </c>
      <c r="H139">
        <f t="shared" ca="1" si="39"/>
        <v>303</v>
      </c>
      <c r="I139">
        <f t="shared" ca="1" si="23"/>
        <v>82</v>
      </c>
      <c r="K139">
        <f t="shared" ca="1" si="32"/>
        <v>25</v>
      </c>
      <c r="M139">
        <f t="shared" ca="1" si="24"/>
        <v>81</v>
      </c>
      <c r="Q139">
        <f t="shared" ca="1" si="40"/>
        <v>0.61576157409622811</v>
      </c>
      <c r="R139">
        <f t="shared" ca="1" si="41"/>
        <v>3</v>
      </c>
    </row>
    <row r="140" spans="1:26" x14ac:dyDescent="0.25">
      <c r="A140">
        <v>10</v>
      </c>
      <c r="B140" t="s">
        <v>261</v>
      </c>
      <c r="C140" t="s">
        <v>256</v>
      </c>
      <c r="D140" t="s">
        <v>242</v>
      </c>
      <c r="E140">
        <v>30</v>
      </c>
      <c r="F140" t="s">
        <v>255</v>
      </c>
      <c r="H140">
        <f t="shared" ca="1" si="39"/>
        <v>309</v>
      </c>
      <c r="I140">
        <f t="shared" ca="1" si="23"/>
        <v>47</v>
      </c>
      <c r="K140">
        <f t="shared" ca="1" si="32"/>
        <v>89</v>
      </c>
      <c r="M140">
        <f t="shared" ca="1" si="24"/>
        <v>95</v>
      </c>
      <c r="Q140">
        <f t="shared" ca="1" si="40"/>
        <v>0.24465088336694363</v>
      </c>
      <c r="R140">
        <f t="shared" ca="1" si="41"/>
        <v>9</v>
      </c>
    </row>
    <row r="141" spans="1:26" x14ac:dyDescent="0.25">
      <c r="A141">
        <v>11</v>
      </c>
      <c r="B141" t="s">
        <v>257</v>
      </c>
      <c r="C141" t="s">
        <v>258</v>
      </c>
      <c r="D141" t="s">
        <v>242</v>
      </c>
      <c r="E141">
        <v>39</v>
      </c>
      <c r="F141" t="s">
        <v>259</v>
      </c>
      <c r="H141">
        <f t="shared" ca="1" si="39"/>
        <v>308</v>
      </c>
      <c r="I141">
        <f t="shared" ca="1" si="23"/>
        <v>50</v>
      </c>
      <c r="K141">
        <f t="shared" ca="1" si="32"/>
        <v>40</v>
      </c>
      <c r="M141">
        <f t="shared" ca="1" si="24"/>
        <v>87</v>
      </c>
      <c r="Q141">
        <f t="shared" ca="1" si="40"/>
        <v>0.25466869201115161</v>
      </c>
      <c r="R141">
        <f t="shared" ca="1" si="41"/>
        <v>8</v>
      </c>
    </row>
    <row r="142" spans="1:26" x14ac:dyDescent="0.25">
      <c r="A142">
        <v>12</v>
      </c>
      <c r="B142" t="s">
        <v>260</v>
      </c>
      <c r="C142" t="s">
        <v>259</v>
      </c>
      <c r="D142" t="s">
        <v>242</v>
      </c>
      <c r="E142">
        <v>33</v>
      </c>
      <c r="F142" t="s">
        <v>258</v>
      </c>
      <c r="H142">
        <f t="shared" ca="1" si="39"/>
        <v>306</v>
      </c>
      <c r="I142">
        <f t="shared" ca="1" si="23"/>
        <v>62</v>
      </c>
      <c r="K142">
        <f t="shared" ca="1" si="32"/>
        <v>89</v>
      </c>
      <c r="M142">
        <f t="shared" ca="1" si="24"/>
        <v>94</v>
      </c>
      <c r="Q142">
        <f t="shared" ca="1" si="40"/>
        <v>0.37645502095570049</v>
      </c>
      <c r="R142">
        <f t="shared" ca="1" si="41"/>
        <v>6</v>
      </c>
    </row>
    <row r="143" spans="1:26" x14ac:dyDescent="0.25">
      <c r="B143" t="s">
        <v>38</v>
      </c>
    </row>
    <row r="144" spans="1:26" x14ac:dyDescent="0.25">
      <c r="B144" t="s">
        <v>265</v>
      </c>
    </row>
    <row r="145" spans="2:17" x14ac:dyDescent="0.25">
      <c r="B145" t="s">
        <v>266</v>
      </c>
      <c r="C145" t="s">
        <v>267</v>
      </c>
      <c r="D145" t="s">
        <v>268</v>
      </c>
      <c r="E145" t="s">
        <v>269</v>
      </c>
      <c r="F145" t="s">
        <v>270</v>
      </c>
      <c r="G145" t="s">
        <v>271</v>
      </c>
      <c r="H145" t="s">
        <v>272</v>
      </c>
      <c r="I145" t="s">
        <v>273</v>
      </c>
      <c r="J145" t="s">
        <v>274</v>
      </c>
      <c r="K145" t="s">
        <v>275</v>
      </c>
      <c r="L145" t="s">
        <v>276</v>
      </c>
      <c r="M145" t="s">
        <v>277</v>
      </c>
      <c r="N145" t="s">
        <v>278</v>
      </c>
      <c r="O145" t="s">
        <v>279</v>
      </c>
      <c r="P145" t="s">
        <v>280</v>
      </c>
      <c r="Q145" t="s">
        <v>281</v>
      </c>
    </row>
    <row r="146" spans="2:17" x14ac:dyDescent="0.25">
      <c r="B146" t="s">
        <v>282</v>
      </c>
    </row>
  </sheetData>
  <sortState ref="A131:F142">
    <sortCondition ref="A13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46"/>
  <sheetViews>
    <sheetView workbookViewId="0">
      <selection activeCell="F14" sqref="F14"/>
    </sheetView>
  </sheetViews>
  <sheetFormatPr defaultRowHeight="15" x14ac:dyDescent="0.25"/>
  <cols>
    <col min="1" max="1" width="22" bestFit="1" customWidth="1"/>
    <col min="2" max="2" width="12.7109375" bestFit="1" customWidth="1"/>
    <col min="3" max="3" width="11.140625" bestFit="1" customWidth="1"/>
    <col min="4" max="5" width="11.5703125" bestFit="1" customWidth="1"/>
    <col min="6" max="6" width="12.28515625" bestFit="1" customWidth="1"/>
    <col min="7" max="7" width="11.42578125" bestFit="1" customWidth="1"/>
    <col min="8" max="8" width="12" bestFit="1" customWidth="1"/>
    <col min="9" max="9" width="13.140625" bestFit="1" customWidth="1"/>
    <col min="10" max="10" width="9.5703125" bestFit="1" customWidth="1"/>
    <col min="11" max="11" width="12.42578125" bestFit="1" customWidth="1"/>
    <col min="12" max="12" width="9.140625" bestFit="1" customWidth="1"/>
    <col min="13" max="13" width="11.5703125" bestFit="1" customWidth="1"/>
    <col min="14" max="14" width="13.28515625" bestFit="1" customWidth="1"/>
    <col min="15" max="15" width="11.42578125" bestFit="1" customWidth="1"/>
    <col min="16" max="16" width="12.7109375" bestFit="1" customWidth="1"/>
    <col min="17" max="17" width="11" bestFit="1" customWidth="1"/>
    <col min="18" max="18" width="18.140625" bestFit="1" customWidth="1"/>
  </cols>
  <sheetData>
    <row r="1" spans="1:6" x14ac:dyDescent="0.25">
      <c r="A1" t="s">
        <v>0</v>
      </c>
    </row>
    <row r="2" spans="1:6" x14ac:dyDescent="0.25">
      <c r="A2" t="str">
        <f>SetUp!B14</f>
        <v>ACC</v>
      </c>
    </row>
    <row r="3" spans="1:6" x14ac:dyDescent="0.25">
      <c r="A3" t="str">
        <f>SetUp!F14</f>
        <v>American</v>
      </c>
    </row>
    <row r="4" spans="1:6" x14ac:dyDescent="0.25">
      <c r="A4" t="str">
        <f>SetUp!J14</f>
        <v>Big Ten</v>
      </c>
    </row>
    <row r="5" spans="1:6" x14ac:dyDescent="0.25">
      <c r="A5" t="str">
        <f>SetUp!N14</f>
        <v>Big 12</v>
      </c>
    </row>
    <row r="6" spans="1:6" x14ac:dyDescent="0.25">
      <c r="A6" t="str">
        <f>SetUp!R14</f>
        <v>Conf USA</v>
      </c>
    </row>
    <row r="7" spans="1:6" x14ac:dyDescent="0.25">
      <c r="A7" t="str">
        <f>SetUp!B30</f>
        <v>MAC</v>
      </c>
    </row>
    <row r="8" spans="1:6" x14ac:dyDescent="0.25">
      <c r="A8" t="str">
        <f>SetUp!F30</f>
        <v>Mt West</v>
      </c>
    </row>
    <row r="9" spans="1:6" x14ac:dyDescent="0.25">
      <c r="A9" t="str">
        <f>SetUp!J30</f>
        <v>Pac-12</v>
      </c>
    </row>
    <row r="10" spans="1:6" x14ac:dyDescent="0.25">
      <c r="A10" t="str">
        <f>SetUp!N30</f>
        <v>SEC</v>
      </c>
    </row>
    <row r="11" spans="1:6" x14ac:dyDescent="0.25">
      <c r="A11" t="str">
        <f>SetUp!R30</f>
        <v>Sun Belt</v>
      </c>
    </row>
    <row r="12" spans="1:6" x14ac:dyDescent="0.25">
      <c r="A12" t="s">
        <v>11</v>
      </c>
    </row>
    <row r="13" spans="1:6" x14ac:dyDescent="0.25">
      <c r="A13" t="s">
        <v>12</v>
      </c>
    </row>
    <row r="14" spans="1:6" x14ac:dyDescent="0.25">
      <c r="A14" t="str">
        <f>SetUp!B16</f>
        <v>Clemson</v>
      </c>
      <c r="B14" t="str">
        <f>SetUp!C16</f>
        <v>CLEM</v>
      </c>
      <c r="C14" t="str">
        <f>$A$2</f>
        <v>ACC</v>
      </c>
      <c r="D14">
        <f>SetUp!D16</f>
        <v>85</v>
      </c>
      <c r="E14" t="str">
        <f>B15</f>
        <v>WAKE</v>
      </c>
      <c r="F14">
        <f>SetUp!E16</f>
        <v>4</v>
      </c>
    </row>
    <row r="15" spans="1:6" x14ac:dyDescent="0.25">
      <c r="A15" t="str">
        <f>SetUp!B17</f>
        <v>Wake Forest</v>
      </c>
      <c r="B15" t="str">
        <f>SetUp!C17</f>
        <v>WAKE</v>
      </c>
      <c r="C15" t="str">
        <f t="shared" ref="C15:C25" si="0">$A$2</f>
        <v>ACC</v>
      </c>
      <c r="D15">
        <f>SetUp!D17</f>
        <v>52</v>
      </c>
      <c r="E15" t="str">
        <f>B14</f>
        <v>CLEM</v>
      </c>
      <c r="F15">
        <f>SetUp!E17</f>
        <v>3</v>
      </c>
    </row>
    <row r="16" spans="1:6" x14ac:dyDescent="0.25">
      <c r="A16" t="str">
        <f>SetUp!B18</f>
        <v>Duke</v>
      </c>
      <c r="B16" t="str">
        <f>SetUp!C18</f>
        <v>DUKE</v>
      </c>
      <c r="C16" t="str">
        <f t="shared" si="0"/>
        <v>ACC</v>
      </c>
      <c r="D16">
        <f>SetUp!D18</f>
        <v>53</v>
      </c>
      <c r="E16" t="str">
        <f>B17</f>
        <v>UNC</v>
      </c>
      <c r="F16">
        <f>SetUp!E18</f>
        <v>3</v>
      </c>
    </row>
    <row r="17" spans="1:6" x14ac:dyDescent="0.25">
      <c r="A17" t="str">
        <f>SetUp!B19</f>
        <v>North Carolina</v>
      </c>
      <c r="B17" t="str">
        <f>SetUp!C19</f>
        <v>UNC</v>
      </c>
      <c r="C17" t="str">
        <f t="shared" si="0"/>
        <v>ACC</v>
      </c>
      <c r="D17">
        <f>SetUp!D19</f>
        <v>45</v>
      </c>
      <c r="E17" t="str">
        <f>B16</f>
        <v>DUKE</v>
      </c>
      <c r="F17">
        <f>SetUp!E19</f>
        <v>3</v>
      </c>
    </row>
    <row r="18" spans="1:6" x14ac:dyDescent="0.25">
      <c r="A18" t="str">
        <f>SetUp!B20</f>
        <v>Florida St</v>
      </c>
      <c r="B18" t="str">
        <f>SetUp!C20</f>
        <v>FSU</v>
      </c>
      <c r="C18" t="str">
        <f t="shared" si="0"/>
        <v>ACC</v>
      </c>
      <c r="D18">
        <f>SetUp!D20</f>
        <v>65</v>
      </c>
      <c r="E18" t="str">
        <f>B19</f>
        <v>MIA</v>
      </c>
      <c r="F18">
        <f>SetUp!E20</f>
        <v>4</v>
      </c>
    </row>
    <row r="19" spans="1:6" x14ac:dyDescent="0.25">
      <c r="A19" t="str">
        <f>SetUp!B21</f>
        <v>Miami</v>
      </c>
      <c r="B19" t="str">
        <f>SetUp!C21</f>
        <v>MIA</v>
      </c>
      <c r="C19" t="str">
        <f t="shared" si="0"/>
        <v>ACC</v>
      </c>
      <c r="D19">
        <f>SetUp!D21</f>
        <v>78</v>
      </c>
      <c r="E19" t="str">
        <f>B18</f>
        <v>FSU</v>
      </c>
      <c r="F19">
        <f>SetUp!E21</f>
        <v>4</v>
      </c>
    </row>
    <row r="20" spans="1:6" x14ac:dyDescent="0.25">
      <c r="A20" t="str">
        <f>SetUp!B22</f>
        <v>Georgia Tech</v>
      </c>
      <c r="B20" t="str">
        <f>SetUp!C22</f>
        <v>GT</v>
      </c>
      <c r="C20" t="str">
        <f t="shared" si="0"/>
        <v>ACC</v>
      </c>
      <c r="D20">
        <f>SetUp!D22</f>
        <v>48</v>
      </c>
      <c r="E20" t="str">
        <f>B21</f>
        <v>NCST</v>
      </c>
      <c r="F20">
        <f>SetUp!E22</f>
        <v>4</v>
      </c>
    </row>
    <row r="21" spans="1:6" x14ac:dyDescent="0.25">
      <c r="A21" t="str">
        <f>SetUp!B23</f>
        <v>NC State</v>
      </c>
      <c r="B21" t="str">
        <f>SetUp!C23</f>
        <v>NCST</v>
      </c>
      <c r="C21" t="str">
        <f t="shared" si="0"/>
        <v>ACC</v>
      </c>
      <c r="D21">
        <f>SetUp!D23</f>
        <v>69</v>
      </c>
      <c r="E21" t="str">
        <f>B20</f>
        <v>GT</v>
      </c>
      <c r="F21">
        <f>SetUp!E23</f>
        <v>3</v>
      </c>
    </row>
    <row r="22" spans="1:6" x14ac:dyDescent="0.25">
      <c r="A22" t="str">
        <f>SetUp!B24</f>
        <v>Louisville</v>
      </c>
      <c r="B22" t="str">
        <f>SetUp!C24</f>
        <v>LOUI</v>
      </c>
      <c r="C22" t="str">
        <f t="shared" si="0"/>
        <v>ACC</v>
      </c>
      <c r="D22">
        <f>SetUp!D24</f>
        <v>72</v>
      </c>
      <c r="E22" t="str">
        <f>B23</f>
        <v>PITT</v>
      </c>
      <c r="F22">
        <f>SetUp!E24</f>
        <v>3</v>
      </c>
    </row>
    <row r="23" spans="1:6" x14ac:dyDescent="0.25">
      <c r="A23" t="str">
        <f>SetUp!B25</f>
        <v>Pittsburgh</v>
      </c>
      <c r="B23" t="str">
        <f>SetUp!C25</f>
        <v>PITT</v>
      </c>
      <c r="C23" t="str">
        <f t="shared" si="0"/>
        <v>ACC</v>
      </c>
      <c r="D23">
        <f>SetUp!D25</f>
        <v>64</v>
      </c>
      <c r="E23" t="str">
        <f>B22</f>
        <v>LOUI</v>
      </c>
      <c r="F23">
        <f>SetUp!E25</f>
        <v>3</v>
      </c>
    </row>
    <row r="24" spans="1:6" x14ac:dyDescent="0.25">
      <c r="A24" t="str">
        <f>SetUp!B26</f>
        <v>Virginia</v>
      </c>
      <c r="B24" t="str">
        <f>SetUp!C26</f>
        <v>VIR</v>
      </c>
      <c r="C24" t="str">
        <f t="shared" si="0"/>
        <v>ACC</v>
      </c>
      <c r="D24">
        <f>SetUp!D26</f>
        <v>50</v>
      </c>
      <c r="E24" t="str">
        <f>B25</f>
        <v>VTEC</v>
      </c>
      <c r="F24">
        <f>SetUp!E26</f>
        <v>3</v>
      </c>
    </row>
    <row r="25" spans="1:6" x14ac:dyDescent="0.25">
      <c r="A25" t="str">
        <f>SetUp!B27</f>
        <v>Virginia Tech</v>
      </c>
      <c r="B25" t="str">
        <f>SetUp!C27</f>
        <v>VTEC</v>
      </c>
      <c r="C25" t="str">
        <f t="shared" si="0"/>
        <v>ACC</v>
      </c>
      <c r="D25">
        <f>SetUp!D27</f>
        <v>73</v>
      </c>
      <c r="E25" t="str">
        <f>B24</f>
        <v>VIR</v>
      </c>
      <c r="F25">
        <f>SetUp!E27</f>
        <v>3</v>
      </c>
    </row>
    <row r="26" spans="1:6" x14ac:dyDescent="0.25">
      <c r="A26" t="s">
        <v>38</v>
      </c>
    </row>
    <row r="27" spans="1:6" x14ac:dyDescent="0.25">
      <c r="A27" t="str">
        <f>SetUp!F16</f>
        <v>Boston College</v>
      </c>
      <c r="B27" t="str">
        <f>SetUp!G16</f>
        <v>BC</v>
      </c>
      <c r="C27" t="str">
        <f>$A$3</f>
        <v>American</v>
      </c>
      <c r="D27">
        <f>SetUp!H16</f>
        <v>40</v>
      </c>
      <c r="E27" t="str">
        <f>B28</f>
        <v>TEM</v>
      </c>
      <c r="F27">
        <f>SetUp!I16</f>
        <v>3</v>
      </c>
    </row>
    <row r="28" spans="1:6" x14ac:dyDescent="0.25">
      <c r="A28" t="str">
        <f>SetUp!F17</f>
        <v>Temple</v>
      </c>
      <c r="B28" t="str">
        <f>SetUp!G17</f>
        <v>TEM</v>
      </c>
      <c r="C28" t="str">
        <f t="shared" ref="C28:C38" si="1">$A$3</f>
        <v>American</v>
      </c>
      <c r="D28">
        <f>SetUp!H17</f>
        <v>43</v>
      </c>
      <c r="E28" t="str">
        <f>B27</f>
        <v>BC</v>
      </c>
      <c r="F28">
        <f>SetUp!I17</f>
        <v>3</v>
      </c>
    </row>
    <row r="29" spans="1:6" x14ac:dyDescent="0.25">
      <c r="A29" t="str">
        <f>SetUp!F18</f>
        <v>Central Florida</v>
      </c>
      <c r="B29" t="str">
        <f>SetUp!G18</f>
        <v>UCF</v>
      </c>
      <c r="C29" t="str">
        <f t="shared" si="1"/>
        <v>American</v>
      </c>
      <c r="D29">
        <f>SetUp!H18</f>
        <v>66</v>
      </c>
      <c r="E29" t="str">
        <f>B30</f>
        <v>USF</v>
      </c>
      <c r="F29">
        <f>SetUp!I18</f>
        <v>4</v>
      </c>
    </row>
    <row r="30" spans="1:6" x14ac:dyDescent="0.25">
      <c r="A30" t="str">
        <f>SetUp!F19</f>
        <v>South Florida</v>
      </c>
      <c r="B30" t="str">
        <f>SetUp!G19</f>
        <v>USF</v>
      </c>
      <c r="C30" t="str">
        <f t="shared" si="1"/>
        <v>American</v>
      </c>
      <c r="D30">
        <f>SetUp!H19</f>
        <v>70</v>
      </c>
      <c r="E30" t="str">
        <f>B29</f>
        <v>UCF</v>
      </c>
      <c r="F30">
        <f>SetUp!I19</f>
        <v>4</v>
      </c>
    </row>
    <row r="31" spans="1:6" x14ac:dyDescent="0.25">
      <c r="A31" t="str">
        <f>SetUp!F20</f>
        <v>Cinncinati</v>
      </c>
      <c r="B31" t="str">
        <f>SetUp!G20</f>
        <v>CINN</v>
      </c>
      <c r="C31" t="str">
        <f t="shared" si="1"/>
        <v>American</v>
      </c>
      <c r="D31">
        <f>SetUp!H20</f>
        <v>42</v>
      </c>
      <c r="E31" t="str">
        <f>B32</f>
        <v>MEMP</v>
      </c>
      <c r="F31">
        <f>SetUp!I20</f>
        <v>2</v>
      </c>
    </row>
    <row r="32" spans="1:6" x14ac:dyDescent="0.25">
      <c r="A32" t="str">
        <f>SetUp!F21</f>
        <v>Memphis</v>
      </c>
      <c r="B32" t="str">
        <f>SetUp!G21</f>
        <v>MEMP</v>
      </c>
      <c r="C32" t="str">
        <f t="shared" si="1"/>
        <v>American</v>
      </c>
      <c r="D32">
        <f>SetUp!H21</f>
        <v>66</v>
      </c>
      <c r="E32" t="str">
        <f>B31</f>
        <v>CINN</v>
      </c>
      <c r="F32">
        <f>SetUp!I21</f>
        <v>4</v>
      </c>
    </row>
    <row r="33" spans="1:6" x14ac:dyDescent="0.25">
      <c r="A33" t="str">
        <f>SetUp!F22</f>
        <v>Maryland</v>
      </c>
      <c r="B33" t="str">
        <f>SetUp!G22</f>
        <v>MARY</v>
      </c>
      <c r="C33" t="str">
        <f t="shared" si="1"/>
        <v>American</v>
      </c>
      <c r="D33">
        <f>SetUp!H22</f>
        <v>45</v>
      </c>
      <c r="E33" t="str">
        <f>B34</f>
        <v>RUT</v>
      </c>
      <c r="F33">
        <f>SetUp!I22</f>
        <v>3</v>
      </c>
    </row>
    <row r="34" spans="1:6" x14ac:dyDescent="0.25">
      <c r="A34" t="str">
        <f>SetUp!F23</f>
        <v>Rutgers</v>
      </c>
      <c r="B34" t="str">
        <f>SetUp!G23</f>
        <v>RUT</v>
      </c>
      <c r="C34" t="str">
        <f t="shared" si="1"/>
        <v>American</v>
      </c>
      <c r="D34">
        <f>SetUp!H23</f>
        <v>42</v>
      </c>
      <c r="E34" t="str">
        <f>B33</f>
        <v>MARY</v>
      </c>
      <c r="F34">
        <f>SetUp!I23</f>
        <v>3</v>
      </c>
    </row>
    <row r="35" spans="1:6" x14ac:dyDescent="0.25">
      <c r="A35" t="str">
        <f>SetUp!F24</f>
        <v>Notre Dame</v>
      </c>
      <c r="B35" t="str">
        <f>SetUp!G24</f>
        <v>ND</v>
      </c>
      <c r="C35" t="str">
        <f t="shared" si="1"/>
        <v>American</v>
      </c>
      <c r="D35">
        <f>SetUp!H24</f>
        <v>77</v>
      </c>
      <c r="E35" t="str">
        <f>B36</f>
        <v>WVU</v>
      </c>
      <c r="F35">
        <f>SetUp!I24</f>
        <v>2</v>
      </c>
    </row>
    <row r="36" spans="1:6" x14ac:dyDescent="0.25">
      <c r="A36" t="str">
        <f>SetUp!F25</f>
        <v>West Virginia</v>
      </c>
      <c r="B36" t="str">
        <f>SetUp!G25</f>
        <v>WVU</v>
      </c>
      <c r="C36" t="str">
        <f t="shared" si="1"/>
        <v>American</v>
      </c>
      <c r="D36">
        <f>SetUp!H25</f>
        <v>70</v>
      </c>
      <c r="E36" t="str">
        <f>B35</f>
        <v>ND</v>
      </c>
      <c r="F36">
        <f>SetUp!I25</f>
        <v>3</v>
      </c>
    </row>
    <row r="37" spans="1:6" x14ac:dyDescent="0.25">
      <c r="A37" t="str">
        <f>SetUp!F26</f>
        <v>Syracuse</v>
      </c>
      <c r="B37" t="str">
        <f>SetUp!G26</f>
        <v>SYR</v>
      </c>
      <c r="C37" t="str">
        <f t="shared" si="1"/>
        <v>American</v>
      </c>
      <c r="D37">
        <f>SetUp!H26</f>
        <v>48</v>
      </c>
      <c r="E37" t="str">
        <f>B38</f>
        <v>UCON</v>
      </c>
      <c r="F37">
        <f>SetUp!I26</f>
        <v>3</v>
      </c>
    </row>
    <row r="38" spans="1:6" x14ac:dyDescent="0.25">
      <c r="A38" t="str">
        <f>SetUp!F27</f>
        <v>UConn</v>
      </c>
      <c r="B38" t="str">
        <f>SetUp!G27</f>
        <v>UCON</v>
      </c>
      <c r="C38" t="str">
        <f t="shared" si="1"/>
        <v>American</v>
      </c>
      <c r="D38">
        <f>SetUp!H27</f>
        <v>40</v>
      </c>
      <c r="E38" t="str">
        <f>B37</f>
        <v>SYR</v>
      </c>
      <c r="F38">
        <f>SetUp!I27</f>
        <v>3</v>
      </c>
    </row>
    <row r="39" spans="1:6" x14ac:dyDescent="0.25">
      <c r="A39" t="s">
        <v>38</v>
      </c>
    </row>
    <row r="40" spans="1:6" x14ac:dyDescent="0.25">
      <c r="A40" t="str">
        <f>SetUp!J16</f>
        <v>Illinois</v>
      </c>
      <c r="B40" t="str">
        <f>SetUp!K16</f>
        <v>ILL</v>
      </c>
      <c r="C40" t="str">
        <f>$A$4</f>
        <v>Big Ten</v>
      </c>
      <c r="D40">
        <f>SetUp!L16</f>
        <v>40</v>
      </c>
      <c r="E40" t="str">
        <f>B41</f>
        <v>IND</v>
      </c>
      <c r="F40">
        <f>SetUp!M16</f>
        <v>2</v>
      </c>
    </row>
    <row r="41" spans="1:6" x14ac:dyDescent="0.25">
      <c r="A41" t="str">
        <f>SetUp!J17</f>
        <v>Indiana</v>
      </c>
      <c r="B41" t="str">
        <f>SetUp!K17</f>
        <v>IND</v>
      </c>
      <c r="C41" t="str">
        <f t="shared" ref="C41:C51" si="2">$A$4</f>
        <v>Big Ten</v>
      </c>
      <c r="D41">
        <f>SetUp!L17</f>
        <v>40</v>
      </c>
      <c r="E41" t="str">
        <f>B40</f>
        <v>ILL</v>
      </c>
      <c r="F41">
        <f>SetUp!M17</f>
        <v>2</v>
      </c>
    </row>
    <row r="42" spans="1:6" x14ac:dyDescent="0.25">
      <c r="A42" t="str">
        <f>SetUp!J18</f>
        <v>Iowa</v>
      </c>
      <c r="B42" t="str">
        <f>SetUp!K18</f>
        <v>IOW</v>
      </c>
      <c r="C42" t="str">
        <f t="shared" si="2"/>
        <v>Big Ten</v>
      </c>
      <c r="D42">
        <f>SetUp!L18</f>
        <v>64</v>
      </c>
      <c r="E42" t="str">
        <f>B43</f>
        <v>NEB</v>
      </c>
      <c r="F42">
        <f>SetUp!M18</f>
        <v>1</v>
      </c>
    </row>
    <row r="43" spans="1:6" x14ac:dyDescent="0.25">
      <c r="A43" t="str">
        <f>SetUp!J19</f>
        <v>Nebraska</v>
      </c>
      <c r="B43" t="str">
        <f>SetUp!K19</f>
        <v>NEB</v>
      </c>
      <c r="C43" t="str">
        <f t="shared" si="2"/>
        <v>Big Ten</v>
      </c>
      <c r="D43">
        <f>SetUp!L19</f>
        <v>63</v>
      </c>
      <c r="E43" t="str">
        <f>B42</f>
        <v>IOW</v>
      </c>
      <c r="F43">
        <f>SetUp!M19</f>
        <v>1</v>
      </c>
    </row>
    <row r="44" spans="1:6" x14ac:dyDescent="0.25">
      <c r="A44" t="str">
        <f>SetUp!J20</f>
        <v>Michigan</v>
      </c>
      <c r="B44" t="str">
        <f>SetUp!K20</f>
        <v>MIC</v>
      </c>
      <c r="C44" t="str">
        <f t="shared" si="2"/>
        <v>Big Ten</v>
      </c>
      <c r="D44">
        <f>SetUp!L20</f>
        <v>77</v>
      </c>
      <c r="E44" t="str">
        <f>B45</f>
        <v>OSU</v>
      </c>
      <c r="F44">
        <f>SetUp!M20</f>
        <v>2</v>
      </c>
    </row>
    <row r="45" spans="1:6" x14ac:dyDescent="0.25">
      <c r="A45" t="str">
        <f>SetUp!J21</f>
        <v>Ohio State</v>
      </c>
      <c r="B45" t="str">
        <f>SetUp!K21</f>
        <v>OSU</v>
      </c>
      <c r="C45" t="str">
        <f t="shared" si="2"/>
        <v>Big Ten</v>
      </c>
      <c r="D45">
        <f>SetUp!L21</f>
        <v>81</v>
      </c>
      <c r="E45" t="str">
        <f>B44</f>
        <v>MIC</v>
      </c>
      <c r="F45">
        <f>SetUp!M21</f>
        <v>2</v>
      </c>
    </row>
    <row r="46" spans="1:6" x14ac:dyDescent="0.25">
      <c r="A46" t="str">
        <f>SetUp!J22</f>
        <v>Michigan St</v>
      </c>
      <c r="B46" t="str">
        <f>SetUp!K22</f>
        <v>MSU</v>
      </c>
      <c r="C46" t="str">
        <f t="shared" si="2"/>
        <v>Big Ten</v>
      </c>
      <c r="D46">
        <f>SetUp!L22</f>
        <v>75</v>
      </c>
      <c r="E46" t="str">
        <f>B47</f>
        <v>PSU</v>
      </c>
      <c r="F46">
        <f>SetUp!M22</f>
        <v>2</v>
      </c>
    </row>
    <row r="47" spans="1:6" x14ac:dyDescent="0.25">
      <c r="A47" t="str">
        <f>SetUp!J23</f>
        <v>Penn State</v>
      </c>
      <c r="B47" t="str">
        <f>SetUp!K23</f>
        <v>PSU</v>
      </c>
      <c r="C47" t="str">
        <f t="shared" si="2"/>
        <v>Big Ten</v>
      </c>
      <c r="D47">
        <f>SetUp!L23</f>
        <v>82</v>
      </c>
      <c r="E47" t="str">
        <f>B46</f>
        <v>MSU</v>
      </c>
      <c r="F47">
        <f>SetUp!M23</f>
        <v>3</v>
      </c>
    </row>
    <row r="48" spans="1:6" x14ac:dyDescent="0.25">
      <c r="A48" t="str">
        <f>SetUp!J24</f>
        <v>Minnesota</v>
      </c>
      <c r="B48" t="str">
        <f>SetUp!K24</f>
        <v>MIN</v>
      </c>
      <c r="C48" t="str">
        <f t="shared" si="2"/>
        <v>Big Ten</v>
      </c>
      <c r="D48">
        <f>SetUp!L24</f>
        <v>60</v>
      </c>
      <c r="E48" t="str">
        <f>B49</f>
        <v>WIS</v>
      </c>
      <c r="F48">
        <f>SetUp!M24</f>
        <v>2</v>
      </c>
    </row>
    <row r="49" spans="1:6" x14ac:dyDescent="0.25">
      <c r="A49" t="str">
        <f>SetUp!J25</f>
        <v>Wisconsin</v>
      </c>
      <c r="B49" t="str">
        <f>SetUp!K25</f>
        <v>WIS</v>
      </c>
      <c r="C49" t="str">
        <f t="shared" si="2"/>
        <v>Big Ten</v>
      </c>
      <c r="D49">
        <f>SetUp!L25</f>
        <v>79</v>
      </c>
      <c r="E49" t="str">
        <f>B48</f>
        <v>MIN</v>
      </c>
      <c r="F49">
        <f>SetUp!M25</f>
        <v>2</v>
      </c>
    </row>
    <row r="50" spans="1:6" x14ac:dyDescent="0.25">
      <c r="A50" t="str">
        <f>SetUp!J26</f>
        <v>Northwestern</v>
      </c>
      <c r="B50" t="str">
        <f>SetUp!K26</f>
        <v>NWU</v>
      </c>
      <c r="C50" t="str">
        <f t="shared" si="2"/>
        <v>Big Ten</v>
      </c>
      <c r="D50">
        <f>SetUp!L26</f>
        <v>60</v>
      </c>
      <c r="E50" t="str">
        <f>B51</f>
        <v>PUR</v>
      </c>
      <c r="F50">
        <f>SetUp!M26</f>
        <v>2</v>
      </c>
    </row>
    <row r="51" spans="1:6" x14ac:dyDescent="0.25">
      <c r="A51" t="str">
        <f>SetUp!J27</f>
        <v>Purdue</v>
      </c>
      <c r="B51" t="str">
        <f>SetUp!K27</f>
        <v>PUR</v>
      </c>
      <c r="C51" t="str">
        <f t="shared" si="2"/>
        <v>Big Ten</v>
      </c>
      <c r="D51">
        <f>SetUp!L27</f>
        <v>50</v>
      </c>
      <c r="E51" t="str">
        <f>B50</f>
        <v>NWU</v>
      </c>
      <c r="F51">
        <f>SetUp!M27</f>
        <v>2</v>
      </c>
    </row>
    <row r="52" spans="1:6" x14ac:dyDescent="0.25">
      <c r="A52" t="s">
        <v>38</v>
      </c>
    </row>
    <row r="53" spans="1:6" x14ac:dyDescent="0.25">
      <c r="A53" t="str">
        <f>SetUp!N16</f>
        <v>Baylor</v>
      </c>
      <c r="B53" t="str">
        <f>SetUp!O16</f>
        <v>BAY</v>
      </c>
      <c r="C53" t="str">
        <f>$A$5</f>
        <v>Big 12</v>
      </c>
      <c r="D53">
        <f>SetUp!P16</f>
        <v>42</v>
      </c>
      <c r="E53" t="str">
        <f>B54</f>
        <v>TCU</v>
      </c>
      <c r="F53">
        <f>SetUp!Q16</f>
        <v>1</v>
      </c>
    </row>
    <row r="54" spans="1:6" x14ac:dyDescent="0.25">
      <c r="A54" t="str">
        <f>SetUp!N17</f>
        <v>TCU</v>
      </c>
      <c r="B54" t="str">
        <f>SetUp!O17</f>
        <v>TCU</v>
      </c>
      <c r="C54" t="str">
        <f t="shared" ref="C54:C64" si="3">$A$5</f>
        <v>Big 12</v>
      </c>
      <c r="D54">
        <f>SetUp!P17</f>
        <v>76</v>
      </c>
      <c r="E54" t="str">
        <f>B53</f>
        <v>BAY</v>
      </c>
      <c r="F54">
        <f>SetUp!Q17</f>
        <v>1</v>
      </c>
    </row>
    <row r="55" spans="1:6" x14ac:dyDescent="0.25">
      <c r="A55" t="str">
        <f>SetUp!N18</f>
        <v>Houston</v>
      </c>
      <c r="B55" t="str">
        <f>SetUp!O18</f>
        <v>HOU</v>
      </c>
      <c r="C55" t="str">
        <f t="shared" si="3"/>
        <v>Big 12</v>
      </c>
      <c r="D55">
        <f>SetUp!P18</f>
        <v>57</v>
      </c>
      <c r="E55" t="str">
        <f>B56</f>
        <v>TTEC</v>
      </c>
      <c r="F55">
        <f>SetUp!Q18</f>
        <v>1</v>
      </c>
    </row>
    <row r="56" spans="1:6" x14ac:dyDescent="0.25">
      <c r="A56" t="str">
        <f>SetUp!N19</f>
        <v>Texas Tech</v>
      </c>
      <c r="B56" t="str">
        <f>SetUp!O19</f>
        <v>TTEC</v>
      </c>
      <c r="C56" t="str">
        <f t="shared" si="3"/>
        <v>Big 12</v>
      </c>
      <c r="D56">
        <f>SetUp!P19</f>
        <v>50</v>
      </c>
      <c r="E56" t="str">
        <f>B55</f>
        <v>HOU</v>
      </c>
      <c r="F56">
        <f>SetUp!Q19</f>
        <v>1</v>
      </c>
    </row>
    <row r="57" spans="1:6" x14ac:dyDescent="0.25">
      <c r="A57" t="str">
        <f>SetUp!N20</f>
        <v>Iowa State</v>
      </c>
      <c r="B57" t="str">
        <f>SetUp!O20</f>
        <v>ISU</v>
      </c>
      <c r="C57" t="str">
        <f t="shared" si="3"/>
        <v>Big 12</v>
      </c>
      <c r="D57">
        <f>SetUp!P20</f>
        <v>66</v>
      </c>
      <c r="E57" t="str">
        <f>B58</f>
        <v>MIZ</v>
      </c>
      <c r="F57">
        <f>SetUp!Q20</f>
        <v>1</v>
      </c>
    </row>
    <row r="58" spans="1:6" x14ac:dyDescent="0.25">
      <c r="A58" t="str">
        <f>SetUp!N21</f>
        <v>Missouri</v>
      </c>
      <c r="B58" t="str">
        <f>SetUp!O21</f>
        <v>MIZ</v>
      </c>
      <c r="C58" t="str">
        <f t="shared" si="3"/>
        <v>Big 12</v>
      </c>
      <c r="D58">
        <f>SetUp!P21</f>
        <v>53</v>
      </c>
      <c r="E58" t="str">
        <f>B57</f>
        <v>ISU</v>
      </c>
      <c r="F58">
        <f>SetUp!Q21</f>
        <v>1</v>
      </c>
    </row>
    <row r="59" spans="1:6" x14ac:dyDescent="0.25">
      <c r="A59" t="str">
        <f>SetUp!N22</f>
        <v>Kansas</v>
      </c>
      <c r="B59" t="str">
        <f>SetUp!O22</f>
        <v>KAN</v>
      </c>
      <c r="C59" t="str">
        <f t="shared" si="3"/>
        <v>Big 12</v>
      </c>
      <c r="D59">
        <f>SetUp!P22</f>
        <v>30</v>
      </c>
      <c r="E59" t="str">
        <f>B60</f>
        <v>KSU</v>
      </c>
      <c r="F59">
        <f>SetUp!Q22</f>
        <v>1</v>
      </c>
    </row>
    <row r="60" spans="1:6" x14ac:dyDescent="0.25">
      <c r="A60" t="str">
        <f>SetUp!N23</f>
        <v>Kansas St</v>
      </c>
      <c r="B60" t="str">
        <f>SetUp!O23</f>
        <v>KSU</v>
      </c>
      <c r="C60" t="str">
        <f t="shared" si="3"/>
        <v>Big 12</v>
      </c>
      <c r="D60">
        <f>SetUp!P23</f>
        <v>66</v>
      </c>
      <c r="E60" t="str">
        <f>B59</f>
        <v>KAN</v>
      </c>
      <c r="F60">
        <f>SetUp!Q23</f>
        <v>1</v>
      </c>
    </row>
    <row r="61" spans="1:6" x14ac:dyDescent="0.25">
      <c r="A61" t="str">
        <f>SetUp!N24</f>
        <v>Oklahoma</v>
      </c>
      <c r="B61" t="str">
        <f>SetUp!O24</f>
        <v>OKL</v>
      </c>
      <c r="C61" t="str">
        <f t="shared" si="3"/>
        <v>Big 12</v>
      </c>
      <c r="D61">
        <f>SetUp!P24</f>
        <v>80</v>
      </c>
      <c r="E61" t="str">
        <f>B62</f>
        <v>TEX</v>
      </c>
      <c r="F61">
        <f>SetUp!Q24</f>
        <v>1</v>
      </c>
    </row>
    <row r="62" spans="1:6" x14ac:dyDescent="0.25">
      <c r="A62" t="str">
        <f>SetUp!N25</f>
        <v>Texas</v>
      </c>
      <c r="B62" t="str">
        <f>SetUp!O25</f>
        <v>TEX</v>
      </c>
      <c r="C62" t="str">
        <f t="shared" si="3"/>
        <v>Big 12</v>
      </c>
      <c r="D62">
        <f>SetUp!P25</f>
        <v>68</v>
      </c>
      <c r="E62" t="str">
        <f>B61</f>
        <v>OKL</v>
      </c>
      <c r="F62">
        <f>SetUp!Q25</f>
        <v>1</v>
      </c>
    </row>
    <row r="63" spans="1:6" x14ac:dyDescent="0.25">
      <c r="A63" t="str">
        <f>SetUp!N26</f>
        <v>Oklahoma St</v>
      </c>
      <c r="B63" t="str">
        <f>SetUp!O26</f>
        <v>OKST</v>
      </c>
      <c r="C63" t="str">
        <f t="shared" si="3"/>
        <v>Big 12</v>
      </c>
      <c r="D63">
        <f>SetUp!P26</f>
        <v>76</v>
      </c>
      <c r="E63" t="str">
        <f>B64</f>
        <v>TXAM</v>
      </c>
      <c r="F63">
        <f>SetUp!Q26</f>
        <v>1</v>
      </c>
    </row>
    <row r="64" spans="1:6" x14ac:dyDescent="0.25">
      <c r="A64" t="str">
        <f>SetUp!N27</f>
        <v>Texas AM</v>
      </c>
      <c r="B64" t="str">
        <f>SetUp!O27</f>
        <v>TXAM</v>
      </c>
      <c r="C64" t="str">
        <f t="shared" si="3"/>
        <v>Big 12</v>
      </c>
      <c r="D64">
        <f>SetUp!P27</f>
        <v>67</v>
      </c>
      <c r="E64" t="str">
        <f>B63</f>
        <v>OKST</v>
      </c>
      <c r="F64">
        <f>SetUp!Q27</f>
        <v>1</v>
      </c>
    </row>
    <row r="65" spans="1:6" x14ac:dyDescent="0.25">
      <c r="A65" t="s">
        <v>38</v>
      </c>
    </row>
    <row r="66" spans="1:6" x14ac:dyDescent="0.25">
      <c r="A66" t="str">
        <f>SetUp!R16</f>
        <v>Army</v>
      </c>
      <c r="B66" t="str">
        <f>SetUp!S16</f>
        <v>ARMY</v>
      </c>
      <c r="C66" t="str">
        <f>$A$6</f>
        <v>Conf USA</v>
      </c>
      <c r="D66">
        <f>SetUp!T16</f>
        <v>43</v>
      </c>
      <c r="E66" t="str">
        <f>B67</f>
        <v>NAVY</v>
      </c>
      <c r="F66">
        <f>SetUp!U16</f>
        <v>3</v>
      </c>
    </row>
    <row r="67" spans="1:6" x14ac:dyDescent="0.25">
      <c r="A67" t="str">
        <f>SetUp!R17</f>
        <v>Navy</v>
      </c>
      <c r="B67" t="str">
        <f>SetUp!S17</f>
        <v>NAVY</v>
      </c>
      <c r="C67" t="str">
        <f t="shared" ref="C67:C77" si="4">$A$6</f>
        <v>Conf USA</v>
      </c>
      <c r="D67">
        <f>SetUp!T17</f>
        <v>50</v>
      </c>
      <c r="E67" t="str">
        <f>B66</f>
        <v>ARMY</v>
      </c>
      <c r="F67">
        <f>SetUp!U17</f>
        <v>3</v>
      </c>
    </row>
    <row r="68" spans="1:6" x14ac:dyDescent="0.25">
      <c r="A68" t="str">
        <f>SetUp!R18</f>
        <v>East Carolina</v>
      </c>
      <c r="B68" t="str">
        <f>SetUp!S18</f>
        <v>ECU</v>
      </c>
      <c r="C68" t="str">
        <f t="shared" si="4"/>
        <v>Conf USA</v>
      </c>
      <c r="D68">
        <f>SetUp!T18</f>
        <v>32</v>
      </c>
      <c r="E68" t="str">
        <f>B69</f>
        <v>WKU</v>
      </c>
      <c r="F68">
        <f>SetUp!U18</f>
        <v>4</v>
      </c>
    </row>
    <row r="69" spans="1:6" x14ac:dyDescent="0.25">
      <c r="A69" t="str">
        <f>SetUp!R19</f>
        <v>Western Kentucky</v>
      </c>
      <c r="B69" t="str">
        <f>SetUp!S19</f>
        <v>WKU</v>
      </c>
      <c r="C69" t="str">
        <f t="shared" si="4"/>
        <v>Conf USA</v>
      </c>
      <c r="D69">
        <f>SetUp!T19</f>
        <v>44</v>
      </c>
      <c r="E69" t="str">
        <f>B68</f>
        <v>ECU</v>
      </c>
      <c r="F69">
        <f>SetUp!U19</f>
        <v>2</v>
      </c>
    </row>
    <row r="70" spans="1:6" x14ac:dyDescent="0.25">
      <c r="A70" t="str">
        <f>SetUp!R20</f>
        <v>Florida Atl</v>
      </c>
      <c r="B70" t="str">
        <f>SetUp!S20</f>
        <v>FAU</v>
      </c>
      <c r="C70" t="str">
        <f t="shared" si="4"/>
        <v>Conf USA</v>
      </c>
      <c r="D70">
        <f>SetUp!T20</f>
        <v>47</v>
      </c>
      <c r="E70" t="str">
        <f>B71</f>
        <v>FIU</v>
      </c>
      <c r="F70">
        <f>SetUp!U20</f>
        <v>4</v>
      </c>
    </row>
    <row r="71" spans="1:6" x14ac:dyDescent="0.25">
      <c r="A71" t="str">
        <f>SetUp!R21</f>
        <v>Florida Intl</v>
      </c>
      <c r="B71" t="str">
        <f>SetUp!S21</f>
        <v>FIU</v>
      </c>
      <c r="C71" t="str">
        <f t="shared" si="4"/>
        <v>Conf USA</v>
      </c>
      <c r="D71">
        <f>SetUp!T21</f>
        <v>44</v>
      </c>
      <c r="E71" t="str">
        <f>B70</f>
        <v>FAU</v>
      </c>
      <c r="F71">
        <f>SetUp!U21</f>
        <v>4</v>
      </c>
    </row>
    <row r="72" spans="1:6" x14ac:dyDescent="0.25">
      <c r="A72" t="str">
        <f>SetUp!R22</f>
        <v>LA Tech</v>
      </c>
      <c r="B72" t="str">
        <f>SetUp!S22</f>
        <v>LTEC</v>
      </c>
      <c r="C72" t="str">
        <f t="shared" si="4"/>
        <v>Conf USA</v>
      </c>
      <c r="D72">
        <f>SetUp!T22</f>
        <v>43</v>
      </c>
      <c r="E72" t="str">
        <f>B73</f>
        <v>TUL</v>
      </c>
      <c r="F72">
        <f>SetUp!U22</f>
        <v>4</v>
      </c>
    </row>
    <row r="73" spans="1:6" x14ac:dyDescent="0.25">
      <c r="A73" t="str">
        <f>SetUp!R23</f>
        <v>Tulane</v>
      </c>
      <c r="B73" t="str">
        <f>SetUp!S23</f>
        <v>TUL</v>
      </c>
      <c r="C73" t="str">
        <f t="shared" si="4"/>
        <v>Conf USA</v>
      </c>
      <c r="D73">
        <f>SetUp!T23</f>
        <v>38</v>
      </c>
      <c r="E73" t="str">
        <f>B72</f>
        <v>LTEC</v>
      </c>
      <c r="F73">
        <f>SetUp!U23</f>
        <v>4</v>
      </c>
    </row>
    <row r="74" spans="1:6" x14ac:dyDescent="0.25">
      <c r="A74" t="str">
        <f>SetUp!R24</f>
        <v>Marshall</v>
      </c>
      <c r="B74" t="str">
        <f>SetUp!S24</f>
        <v>MARS</v>
      </c>
      <c r="C74" t="str">
        <f t="shared" si="4"/>
        <v>Conf USA</v>
      </c>
      <c r="D74">
        <f>SetUp!T24</f>
        <v>47</v>
      </c>
      <c r="E74" t="str">
        <f>B75</f>
        <v>SMU</v>
      </c>
      <c r="F74">
        <f>SetUp!U24</f>
        <v>3</v>
      </c>
    </row>
    <row r="75" spans="1:6" x14ac:dyDescent="0.25">
      <c r="A75" t="str">
        <f>SetUp!R25</f>
        <v>Southern Meth</v>
      </c>
      <c r="B75" t="str">
        <f>SetUp!S25</f>
        <v>SMU</v>
      </c>
      <c r="C75" t="str">
        <f t="shared" si="4"/>
        <v>Conf USA</v>
      </c>
      <c r="D75">
        <f>SetUp!T25</f>
        <v>46</v>
      </c>
      <c r="E75" t="str">
        <f>B74</f>
        <v>MARS</v>
      </c>
      <c r="F75">
        <f>SetUp!U25</f>
        <v>1</v>
      </c>
    </row>
    <row r="76" spans="1:6" x14ac:dyDescent="0.25">
      <c r="A76" t="str">
        <f>SetUp!R26</f>
        <v>Southern Miss</v>
      </c>
      <c r="B76" t="str">
        <f>SetUp!S26</f>
        <v>SMIS</v>
      </c>
      <c r="C76" t="str">
        <f t="shared" si="4"/>
        <v>Conf USA</v>
      </c>
      <c r="D76">
        <f>SetUp!T26</f>
        <v>42</v>
      </c>
      <c r="E76" t="str">
        <f>B77</f>
        <v>UAB</v>
      </c>
      <c r="F76">
        <f>SetUp!U26</f>
        <v>4</v>
      </c>
    </row>
    <row r="77" spans="1:6" x14ac:dyDescent="0.25">
      <c r="A77" t="str">
        <f>SetUp!R27</f>
        <v>UAB</v>
      </c>
      <c r="B77" t="str">
        <f>SetUp!S27</f>
        <v>UAB</v>
      </c>
      <c r="C77" t="str">
        <f t="shared" si="4"/>
        <v>Conf USA</v>
      </c>
      <c r="D77">
        <f>SetUp!T27</f>
        <v>40</v>
      </c>
      <c r="E77" t="str">
        <f>B76</f>
        <v>SMIS</v>
      </c>
      <c r="F77">
        <f>SetUp!U27</f>
        <v>4</v>
      </c>
    </row>
    <row r="78" spans="1:6" x14ac:dyDescent="0.25">
      <c r="A78" t="s">
        <v>38</v>
      </c>
    </row>
    <row r="79" spans="1:6" x14ac:dyDescent="0.25">
      <c r="A79" t="str">
        <f>SetUp!B32</f>
        <v>Akron</v>
      </c>
      <c r="B79" t="str">
        <f>SetUp!C32</f>
        <v>AKR</v>
      </c>
      <c r="C79" t="str">
        <f>$A$7</f>
        <v>MAC</v>
      </c>
      <c r="D79">
        <f>SetUp!D32</f>
        <v>35</v>
      </c>
      <c r="E79" t="str">
        <f>B80</f>
        <v>KNST</v>
      </c>
      <c r="F79">
        <f>SetUp!E32</f>
        <v>2</v>
      </c>
    </row>
    <row r="80" spans="1:6" x14ac:dyDescent="0.25">
      <c r="A80" t="str">
        <f>SetUp!B33</f>
        <v>Kent State</v>
      </c>
      <c r="B80" t="str">
        <f>SetUp!C33</f>
        <v>KNST</v>
      </c>
      <c r="C80" t="str">
        <f t="shared" ref="C80:C90" si="5">$A$7</f>
        <v>MAC</v>
      </c>
      <c r="D80">
        <f>SetUp!D33</f>
        <v>30</v>
      </c>
      <c r="E80" t="str">
        <f>B79</f>
        <v>AKR</v>
      </c>
      <c r="F80">
        <f>SetUp!E33</f>
        <v>2</v>
      </c>
    </row>
    <row r="81" spans="1:6" x14ac:dyDescent="0.25">
      <c r="A81" t="str">
        <f>SetUp!B34</f>
        <v>Ball St</v>
      </c>
      <c r="B81" t="str">
        <f>SetUp!C34</f>
        <v>BAL</v>
      </c>
      <c r="C81" t="str">
        <f t="shared" si="5"/>
        <v>MAC</v>
      </c>
      <c r="D81">
        <f>SetUp!D34</f>
        <v>28</v>
      </c>
      <c r="E81" t="str">
        <f>B82</f>
        <v>NIU</v>
      </c>
      <c r="F81">
        <f>SetUp!E34</f>
        <v>2</v>
      </c>
    </row>
    <row r="82" spans="1:6" x14ac:dyDescent="0.25">
      <c r="A82" t="str">
        <f>SetUp!B35</f>
        <v>Northern Illinois</v>
      </c>
      <c r="B82" t="str">
        <f>SetUp!C35</f>
        <v>NIU</v>
      </c>
      <c r="C82" t="str">
        <f t="shared" si="5"/>
        <v>MAC</v>
      </c>
      <c r="D82">
        <f>SetUp!D35</f>
        <v>44</v>
      </c>
      <c r="E82" t="str">
        <f>B81</f>
        <v>BAL</v>
      </c>
      <c r="F82">
        <f>SetUp!E35</f>
        <v>2</v>
      </c>
    </row>
    <row r="83" spans="1:6" x14ac:dyDescent="0.25">
      <c r="A83" t="str">
        <f>SetUp!B36</f>
        <v>Bowling Green</v>
      </c>
      <c r="B83" t="str">
        <f>SetUp!C36</f>
        <v>BG</v>
      </c>
      <c r="C83" t="str">
        <f t="shared" si="5"/>
        <v>MAC</v>
      </c>
      <c r="D83">
        <f>SetUp!D36</f>
        <v>30</v>
      </c>
      <c r="E83" t="str">
        <f>B84</f>
        <v>TOL</v>
      </c>
      <c r="F83">
        <f>SetUp!E36</f>
        <v>2</v>
      </c>
    </row>
    <row r="84" spans="1:6" x14ac:dyDescent="0.25">
      <c r="A84" t="str">
        <f>SetUp!B37</f>
        <v>Toledo</v>
      </c>
      <c r="B84" t="str">
        <f>SetUp!C37</f>
        <v>TOL</v>
      </c>
      <c r="C84" t="str">
        <f t="shared" si="5"/>
        <v>MAC</v>
      </c>
      <c r="D84">
        <f>SetUp!D37</f>
        <v>45</v>
      </c>
      <c r="E84" t="str">
        <f>B83</f>
        <v>BG</v>
      </c>
      <c r="F84">
        <f>SetUp!E37</f>
        <v>2</v>
      </c>
    </row>
    <row r="85" spans="1:6" x14ac:dyDescent="0.25">
      <c r="A85" t="str">
        <f>SetUp!B38</f>
        <v>Buffalo</v>
      </c>
      <c r="B85" t="str">
        <f>SetUp!C38</f>
        <v>BUF</v>
      </c>
      <c r="C85" t="str">
        <f t="shared" si="5"/>
        <v>MAC</v>
      </c>
      <c r="D85">
        <f>SetUp!D38</f>
        <v>34</v>
      </c>
      <c r="E85" t="str">
        <f>B86</f>
        <v>EMU</v>
      </c>
      <c r="F85">
        <f>SetUp!E38</f>
        <v>3</v>
      </c>
    </row>
    <row r="86" spans="1:6" x14ac:dyDescent="0.25">
      <c r="A86" t="str">
        <f>SetUp!B39</f>
        <v>Eastern Mich</v>
      </c>
      <c r="B86" t="str">
        <f>SetUp!C39</f>
        <v>EMU</v>
      </c>
      <c r="C86" t="str">
        <f t="shared" si="5"/>
        <v>MAC</v>
      </c>
      <c r="D86">
        <f>SetUp!D39</f>
        <v>38</v>
      </c>
      <c r="E86" t="str">
        <f>B85</f>
        <v>BUF</v>
      </c>
      <c r="F86">
        <f>SetUp!E39</f>
        <v>2</v>
      </c>
    </row>
    <row r="87" spans="1:6" x14ac:dyDescent="0.25">
      <c r="A87" t="str">
        <f>SetUp!B40</f>
        <v>Central Mich</v>
      </c>
      <c r="B87" t="str">
        <f>SetUp!C40</f>
        <v>CMU</v>
      </c>
      <c r="C87" t="str">
        <f t="shared" si="5"/>
        <v>MAC</v>
      </c>
      <c r="D87">
        <f>SetUp!D40</f>
        <v>40</v>
      </c>
      <c r="E87" t="str">
        <f>B88</f>
        <v>WMU</v>
      </c>
      <c r="F87">
        <f>SetUp!E40</f>
        <v>2</v>
      </c>
    </row>
    <row r="88" spans="1:6" x14ac:dyDescent="0.25">
      <c r="A88" t="str">
        <f>SetUp!B41</f>
        <v>Western Mich</v>
      </c>
      <c r="B88" t="str">
        <f>SetUp!C41</f>
        <v>WMU</v>
      </c>
      <c r="C88" t="str">
        <f t="shared" si="5"/>
        <v>MAC</v>
      </c>
      <c r="D88">
        <f>SetUp!D41</f>
        <v>44</v>
      </c>
      <c r="E88" t="str">
        <f>B87</f>
        <v>CMU</v>
      </c>
      <c r="F88">
        <f>SetUp!E41</f>
        <v>2</v>
      </c>
    </row>
    <row r="89" spans="1:6" x14ac:dyDescent="0.25">
      <c r="A89" t="str">
        <f>SetUp!B42</f>
        <v>Miami OH</v>
      </c>
      <c r="B89" t="str">
        <f>SetUp!C42</f>
        <v>MiOH</v>
      </c>
      <c r="C89" t="str">
        <f t="shared" si="5"/>
        <v>MAC</v>
      </c>
      <c r="D89">
        <f>SetUp!D42</f>
        <v>34</v>
      </c>
      <c r="E89" t="str">
        <f>B90</f>
        <v>OHIO</v>
      </c>
      <c r="F89">
        <f>SetUp!E42</f>
        <v>2</v>
      </c>
    </row>
    <row r="90" spans="1:6" x14ac:dyDescent="0.25">
      <c r="A90" t="str">
        <f>SetUp!B43</f>
        <v>Ohio</v>
      </c>
      <c r="B90" t="str">
        <f>SetUp!C43</f>
        <v>OHIO</v>
      </c>
      <c r="C90" t="str">
        <f t="shared" si="5"/>
        <v>MAC</v>
      </c>
      <c r="D90">
        <f>SetUp!D43</f>
        <v>45</v>
      </c>
      <c r="E90" t="str">
        <f>B89</f>
        <v>MiOH</v>
      </c>
      <c r="F90">
        <f>SetUp!E43</f>
        <v>2</v>
      </c>
    </row>
    <row r="91" spans="1:6" x14ac:dyDescent="0.25">
      <c r="A91" t="s">
        <v>38</v>
      </c>
    </row>
    <row r="92" spans="1:6" x14ac:dyDescent="0.25">
      <c r="A92" t="str">
        <f>SetUp!F32</f>
        <v>Air Force</v>
      </c>
      <c r="B92" t="str">
        <f>SetUp!G32</f>
        <v>AF</v>
      </c>
      <c r="C92" t="str">
        <f t="shared" ref="C92:C102" si="6">$A$8</f>
        <v>Mt West</v>
      </c>
      <c r="D92">
        <f>SetUp!H32</f>
        <v>42</v>
      </c>
      <c r="E92" t="str">
        <f>B93</f>
        <v>HAW</v>
      </c>
      <c r="F92">
        <f>SetUp!I32</f>
        <v>0</v>
      </c>
    </row>
    <row r="93" spans="1:6" x14ac:dyDescent="0.25">
      <c r="A93" t="str">
        <f>SetUp!F33</f>
        <v>Hawaii</v>
      </c>
      <c r="B93" t="str">
        <f>SetUp!G33</f>
        <v>HAW</v>
      </c>
      <c r="C93" t="str">
        <f t="shared" si="6"/>
        <v>Mt West</v>
      </c>
      <c r="D93">
        <f>SetUp!H33</f>
        <v>35</v>
      </c>
      <c r="E93" t="str">
        <f>B92</f>
        <v>AF</v>
      </c>
      <c r="F93">
        <f>SetUp!I33</f>
        <v>0</v>
      </c>
    </row>
    <row r="94" spans="1:6" x14ac:dyDescent="0.25">
      <c r="A94" t="str">
        <f>SetUp!F34</f>
        <v>Boise State</v>
      </c>
      <c r="B94" t="str">
        <f>SetUp!G34</f>
        <v>BOIS</v>
      </c>
      <c r="C94" t="str">
        <f t="shared" si="6"/>
        <v>Mt West</v>
      </c>
      <c r="D94">
        <f>SetUp!H34</f>
        <v>64</v>
      </c>
      <c r="E94" t="str">
        <f>B95</f>
        <v>SDSU</v>
      </c>
      <c r="F94">
        <f>SetUp!I34</f>
        <v>0</v>
      </c>
    </row>
    <row r="95" spans="1:6" x14ac:dyDescent="0.25">
      <c r="A95" t="str">
        <f>SetUp!F35</f>
        <v>San Diego State</v>
      </c>
      <c r="B95" t="str">
        <f>SetUp!G35</f>
        <v>SDSU</v>
      </c>
      <c r="C95" t="str">
        <f t="shared" si="6"/>
        <v>Mt West</v>
      </c>
      <c r="D95">
        <f>SetUp!H35</f>
        <v>64</v>
      </c>
      <c r="E95" t="str">
        <f>B94</f>
        <v>BOIS</v>
      </c>
      <c r="F95">
        <f>SetUp!I35</f>
        <v>0</v>
      </c>
    </row>
    <row r="96" spans="1:6" x14ac:dyDescent="0.25">
      <c r="A96" t="str">
        <f>SetUp!F36</f>
        <v>BYU</v>
      </c>
      <c r="B96" t="str">
        <f>SetUp!G36</f>
        <v>BYU</v>
      </c>
      <c r="C96" t="str">
        <f t="shared" si="6"/>
        <v>Mt West</v>
      </c>
      <c r="D96">
        <f>SetUp!H36</f>
        <v>32</v>
      </c>
      <c r="E96" t="str">
        <f>B97</f>
        <v>UTST</v>
      </c>
      <c r="F96">
        <f>SetUp!I36</f>
        <v>0</v>
      </c>
    </row>
    <row r="97" spans="1:6" x14ac:dyDescent="0.25">
      <c r="A97" t="str">
        <f>SetUp!F37</f>
        <v>Utah State</v>
      </c>
      <c r="B97" t="str">
        <f>SetUp!G37</f>
        <v>UTST</v>
      </c>
      <c r="C97" t="str">
        <f t="shared" si="6"/>
        <v>Mt West</v>
      </c>
      <c r="D97">
        <f>SetUp!H37</f>
        <v>42</v>
      </c>
      <c r="E97" t="str">
        <f>B96</f>
        <v>BYU</v>
      </c>
      <c r="F97">
        <f>SetUp!I37</f>
        <v>0</v>
      </c>
    </row>
    <row r="98" spans="1:6" x14ac:dyDescent="0.25">
      <c r="A98" t="str">
        <f>SetUp!F38</f>
        <v>Colorado St</v>
      </c>
      <c r="B98" t="str">
        <f>SetUp!G38</f>
        <v>CSU</v>
      </c>
      <c r="C98" t="str">
        <f t="shared" si="6"/>
        <v>Mt West</v>
      </c>
      <c r="D98">
        <f>SetUp!H38</f>
        <v>47</v>
      </c>
      <c r="E98" t="str">
        <f>B99</f>
        <v>WYOM</v>
      </c>
      <c r="F98">
        <f>SetUp!I38</f>
        <v>0</v>
      </c>
    </row>
    <row r="99" spans="1:6" x14ac:dyDescent="0.25">
      <c r="A99" t="str">
        <f>SetUp!F39</f>
        <v>Wyoming</v>
      </c>
      <c r="B99" t="str">
        <f>SetUp!G39</f>
        <v>WYOM</v>
      </c>
      <c r="C99" t="str">
        <f t="shared" si="6"/>
        <v>Mt West</v>
      </c>
      <c r="D99">
        <f>SetUp!H39</f>
        <v>45</v>
      </c>
      <c r="E99" t="str">
        <f>B98</f>
        <v>CSU</v>
      </c>
      <c r="F99">
        <f>SetUp!I39</f>
        <v>1</v>
      </c>
    </row>
    <row r="100" spans="1:6" x14ac:dyDescent="0.25">
      <c r="A100" t="str">
        <f>SetUp!F40</f>
        <v>Fresno St</v>
      </c>
      <c r="B100" t="str">
        <f>SetUp!G40</f>
        <v>FRES</v>
      </c>
      <c r="C100" t="str">
        <f t="shared" si="6"/>
        <v>Mt West</v>
      </c>
      <c r="D100">
        <f>SetUp!H40</f>
        <v>42</v>
      </c>
      <c r="E100" t="str">
        <f>B101</f>
        <v>SJSU</v>
      </c>
      <c r="F100">
        <f>SetUp!I40</f>
        <v>0</v>
      </c>
    </row>
    <row r="101" spans="1:6" x14ac:dyDescent="0.25">
      <c r="A101" t="str">
        <f>SetUp!F41</f>
        <v>San Jose St</v>
      </c>
      <c r="B101" t="str">
        <f>SetUp!G41</f>
        <v>SJSU</v>
      </c>
      <c r="C101" t="str">
        <f t="shared" si="6"/>
        <v>Mt West</v>
      </c>
      <c r="D101">
        <f>SetUp!H41</f>
        <v>29</v>
      </c>
      <c r="E101" t="str">
        <f>B100</f>
        <v>FRES</v>
      </c>
      <c r="F101">
        <f>SetUp!I41</f>
        <v>0</v>
      </c>
    </row>
    <row r="102" spans="1:6" x14ac:dyDescent="0.25">
      <c r="A102" t="str">
        <f>SetUp!F42</f>
        <v>Nevada</v>
      </c>
      <c r="B102" t="str">
        <f>SetUp!G42</f>
        <v>NEV</v>
      </c>
      <c r="C102" t="str">
        <f t="shared" si="6"/>
        <v>Mt West</v>
      </c>
      <c r="D102">
        <f>SetUp!H42</f>
        <v>35</v>
      </c>
      <c r="E102" t="str">
        <f>B103</f>
        <v>NMEX</v>
      </c>
      <c r="F102">
        <f>SetUp!I42</f>
        <v>0</v>
      </c>
    </row>
    <row r="103" spans="1:6" x14ac:dyDescent="0.25">
      <c r="A103" t="str">
        <f>SetUp!F43</f>
        <v>New Mexico</v>
      </c>
      <c r="B103" t="str">
        <f>SetUp!G43</f>
        <v>NMEX</v>
      </c>
      <c r="C103" t="str">
        <f>$A$8</f>
        <v>Mt West</v>
      </c>
      <c r="D103">
        <f>SetUp!H43</f>
        <v>38</v>
      </c>
      <c r="E103" t="str">
        <f>B102</f>
        <v>NEV</v>
      </c>
      <c r="F103">
        <f>SetUp!I43</f>
        <v>0</v>
      </c>
    </row>
    <row r="104" spans="1:6" x14ac:dyDescent="0.25">
      <c r="A104" t="s">
        <v>38</v>
      </c>
    </row>
    <row r="105" spans="1:6" x14ac:dyDescent="0.25">
      <c r="A105" t="str">
        <f>SetUp!J32</f>
        <v>Arizona</v>
      </c>
      <c r="B105" t="str">
        <f>SetUp!K32</f>
        <v>ARIZ</v>
      </c>
      <c r="C105" t="str">
        <f>$A$9</f>
        <v>Pac-12</v>
      </c>
      <c r="D105">
        <f>SetUp!L32</f>
        <v>60</v>
      </c>
      <c r="E105" t="str">
        <f>B106</f>
        <v>ASU</v>
      </c>
      <c r="F105">
        <f>SetUp!M32</f>
        <v>0</v>
      </c>
    </row>
    <row r="106" spans="1:6" x14ac:dyDescent="0.25">
      <c r="A106" t="str">
        <f>SetUp!J33</f>
        <v>Arizona State</v>
      </c>
      <c r="B106" t="str">
        <f>SetUp!K33</f>
        <v>ASU</v>
      </c>
      <c r="C106" t="str">
        <f t="shared" ref="C106:C116" si="7">$A$9</f>
        <v>Pac-12</v>
      </c>
      <c r="D106">
        <f>SetUp!L33</f>
        <v>60</v>
      </c>
      <c r="E106" t="str">
        <f>B105</f>
        <v>ARIZ</v>
      </c>
      <c r="F106">
        <f>SetUp!M33</f>
        <v>0</v>
      </c>
    </row>
    <row r="107" spans="1:6" x14ac:dyDescent="0.25">
      <c r="A107" t="str">
        <f>SetUp!J34</f>
        <v>California</v>
      </c>
      <c r="B107" t="str">
        <f>SetUp!K34</f>
        <v>CAL</v>
      </c>
      <c r="C107" t="str">
        <f t="shared" si="7"/>
        <v>Pac-12</v>
      </c>
      <c r="D107">
        <f>SetUp!L34</f>
        <v>54</v>
      </c>
      <c r="E107" t="str">
        <f>B108</f>
        <v>STAN</v>
      </c>
      <c r="F107">
        <f>SetUp!M34</f>
        <v>0</v>
      </c>
    </row>
    <row r="108" spans="1:6" x14ac:dyDescent="0.25">
      <c r="A108" t="str">
        <f>SetUp!J35</f>
        <v>Stanford</v>
      </c>
      <c r="B108" t="str">
        <f>SetUp!K35</f>
        <v>STAN</v>
      </c>
      <c r="C108" t="str">
        <f t="shared" si="7"/>
        <v>Pac-12</v>
      </c>
      <c r="D108">
        <f>SetUp!L35</f>
        <v>76</v>
      </c>
      <c r="E108" t="str">
        <f>B107</f>
        <v>CAL</v>
      </c>
      <c r="F108">
        <f>SetUp!M35</f>
        <v>0</v>
      </c>
    </row>
    <row r="109" spans="1:6" x14ac:dyDescent="0.25">
      <c r="A109" t="str">
        <f>SetUp!J36</f>
        <v>Colorado</v>
      </c>
      <c r="B109" t="str">
        <f>SetUp!K36</f>
        <v>COL</v>
      </c>
      <c r="C109" t="str">
        <f t="shared" si="7"/>
        <v>Pac-12</v>
      </c>
      <c r="D109">
        <f>SetUp!L36</f>
        <v>54</v>
      </c>
      <c r="E109" t="str">
        <f>B110</f>
        <v>UTAH</v>
      </c>
      <c r="F109">
        <f>SetUp!M36</f>
        <v>0</v>
      </c>
    </row>
    <row r="110" spans="1:6" x14ac:dyDescent="0.25">
      <c r="A110" t="str">
        <f>SetUp!J37</f>
        <v>Utah</v>
      </c>
      <c r="B110" t="str">
        <f>SetUp!K37</f>
        <v>UTAH</v>
      </c>
      <c r="C110" t="str">
        <f t="shared" si="7"/>
        <v>Pac-12</v>
      </c>
      <c r="D110">
        <f>SetUp!L37</f>
        <v>67</v>
      </c>
      <c r="E110" t="str">
        <f>B109</f>
        <v>COL</v>
      </c>
      <c r="F110">
        <f>SetUp!M37</f>
        <v>0</v>
      </c>
    </row>
    <row r="111" spans="1:6" x14ac:dyDescent="0.25">
      <c r="A111" t="str">
        <f>SetUp!J38</f>
        <v>Oregon</v>
      </c>
      <c r="B111" t="str">
        <f>SetUp!K38</f>
        <v>OREG</v>
      </c>
      <c r="C111" t="str">
        <f t="shared" si="7"/>
        <v>Pac-12</v>
      </c>
      <c r="D111">
        <f>SetUp!L38</f>
        <v>64</v>
      </c>
      <c r="E111" t="str">
        <f>B112</f>
        <v>ORST</v>
      </c>
      <c r="F111">
        <f>SetUp!M38</f>
        <v>0</v>
      </c>
    </row>
    <row r="112" spans="1:6" x14ac:dyDescent="0.25">
      <c r="A112" t="str">
        <f>SetUp!J39</f>
        <v>Oregon State</v>
      </c>
      <c r="B112" t="str">
        <f>SetUp!K39</f>
        <v>ORST</v>
      </c>
      <c r="C112" t="str">
        <f t="shared" si="7"/>
        <v>Pac-12</v>
      </c>
      <c r="D112">
        <f>SetUp!L39</f>
        <v>40</v>
      </c>
      <c r="E112" t="str">
        <f>B111</f>
        <v>OREG</v>
      </c>
      <c r="F112">
        <f>SetUp!M39</f>
        <v>0</v>
      </c>
    </row>
    <row r="113" spans="1:6" x14ac:dyDescent="0.25">
      <c r="A113" t="str">
        <f>SetUp!J40</f>
        <v>UCLA</v>
      </c>
      <c r="B113" t="str">
        <f>SetUp!K40</f>
        <v>UCLA</v>
      </c>
      <c r="C113" t="str">
        <f t="shared" si="7"/>
        <v>Pac-12</v>
      </c>
      <c r="D113">
        <f>SetUp!L40</f>
        <v>54</v>
      </c>
      <c r="E113" t="str">
        <f>B114</f>
        <v>USC</v>
      </c>
      <c r="F113">
        <f>SetUp!M40</f>
        <v>0</v>
      </c>
    </row>
    <row r="114" spans="1:6" x14ac:dyDescent="0.25">
      <c r="A114" t="str">
        <f>SetUp!J41</f>
        <v>USC</v>
      </c>
      <c r="B114" t="str">
        <f>SetUp!K41</f>
        <v>USC</v>
      </c>
      <c r="C114" t="str">
        <f t="shared" si="7"/>
        <v>Pac-12</v>
      </c>
      <c r="D114">
        <f>SetUp!L41</f>
        <v>80</v>
      </c>
      <c r="E114" t="str">
        <f>B113</f>
        <v>UCLA</v>
      </c>
      <c r="F114">
        <f>SetUp!M41</f>
        <v>0</v>
      </c>
    </row>
    <row r="115" spans="1:6" x14ac:dyDescent="0.25">
      <c r="A115" t="str">
        <f>SetUp!J42</f>
        <v>Washington</v>
      </c>
      <c r="B115" t="str">
        <f>SetUp!K42</f>
        <v>WASH</v>
      </c>
      <c r="C115" t="str">
        <f t="shared" si="7"/>
        <v>Pac-12</v>
      </c>
      <c r="D115">
        <f>SetUp!L42</f>
        <v>78</v>
      </c>
      <c r="E115" t="str">
        <f>B116</f>
        <v>WSU</v>
      </c>
      <c r="F115">
        <f>SetUp!M42</f>
        <v>0</v>
      </c>
    </row>
    <row r="116" spans="1:6" x14ac:dyDescent="0.25">
      <c r="A116" t="str">
        <f>SetUp!J43</f>
        <v>Wash State</v>
      </c>
      <c r="B116" t="str">
        <f>SetUp!K43</f>
        <v>WSU</v>
      </c>
      <c r="C116" t="str">
        <f t="shared" si="7"/>
        <v>Pac-12</v>
      </c>
      <c r="D116">
        <f>SetUp!L43</f>
        <v>73</v>
      </c>
      <c r="E116" t="str">
        <f>B115</f>
        <v>WASH</v>
      </c>
      <c r="F116">
        <f>SetUp!M43</f>
        <v>0</v>
      </c>
    </row>
    <row r="117" spans="1:6" x14ac:dyDescent="0.25">
      <c r="A117" t="s">
        <v>38</v>
      </c>
    </row>
    <row r="118" spans="1:6" x14ac:dyDescent="0.25">
      <c r="A118" t="str">
        <f>SetUp!N32</f>
        <v>Alabama</v>
      </c>
      <c r="B118" t="str">
        <f>SetUp!O32</f>
        <v>BAMA</v>
      </c>
      <c r="C118" t="str">
        <f>$A$10</f>
        <v>SEC</v>
      </c>
      <c r="D118">
        <f>SetUp!P32</f>
        <v>90</v>
      </c>
      <c r="E118" t="str">
        <f>B119</f>
        <v>AUB</v>
      </c>
      <c r="F118">
        <f>SetUp!Q32</f>
        <v>4</v>
      </c>
    </row>
    <row r="119" spans="1:6" x14ac:dyDescent="0.25">
      <c r="A119" t="str">
        <f>SetUp!N33</f>
        <v>Auburn</v>
      </c>
      <c r="B119" t="str">
        <f>SetUp!O33</f>
        <v>AUB</v>
      </c>
      <c r="C119" t="str">
        <f t="shared" ref="C119:C129" si="8">$A$10</f>
        <v>SEC</v>
      </c>
      <c r="D119">
        <f>SetUp!P33</f>
        <v>75</v>
      </c>
      <c r="E119" t="str">
        <f>B118</f>
        <v>BAMA</v>
      </c>
      <c r="F119">
        <f>SetUp!Q33</f>
        <v>4</v>
      </c>
    </row>
    <row r="120" spans="1:6" x14ac:dyDescent="0.25">
      <c r="A120" t="str">
        <f>SetUp!N34</f>
        <v>Arkansas</v>
      </c>
      <c r="B120" t="str">
        <f>SetUp!O34</f>
        <v>ARK</v>
      </c>
      <c r="C120" t="str">
        <f t="shared" si="8"/>
        <v>SEC</v>
      </c>
      <c r="D120">
        <f>SetUp!P34</f>
        <v>55</v>
      </c>
      <c r="E120" t="str">
        <f>B121</f>
        <v>LSU</v>
      </c>
      <c r="F120">
        <f>SetUp!Q34</f>
        <v>4</v>
      </c>
    </row>
    <row r="121" spans="1:6" x14ac:dyDescent="0.25">
      <c r="A121" t="str">
        <f>SetUp!N35</f>
        <v>LSU</v>
      </c>
      <c r="B121" t="str">
        <f>SetUp!O35</f>
        <v>LSU</v>
      </c>
      <c r="C121" t="str">
        <f t="shared" si="8"/>
        <v>SEC</v>
      </c>
      <c r="D121">
        <f>SetUp!P35</f>
        <v>75</v>
      </c>
      <c r="E121" t="str">
        <f>B120</f>
        <v>ARK</v>
      </c>
      <c r="F121">
        <f>SetUp!Q35</f>
        <v>4</v>
      </c>
    </row>
    <row r="122" spans="1:6" x14ac:dyDescent="0.25">
      <c r="A122" t="str">
        <f>SetUp!N36</f>
        <v>Florida</v>
      </c>
      <c r="B122" t="str">
        <f>SetUp!O36</f>
        <v>FLOR</v>
      </c>
      <c r="C122" t="str">
        <f t="shared" si="8"/>
        <v>SEC</v>
      </c>
      <c r="D122">
        <f>SetUp!P36</f>
        <v>65</v>
      </c>
      <c r="E122" t="str">
        <f>B123</f>
        <v>UGA</v>
      </c>
      <c r="F122">
        <f>SetUp!Q36</f>
        <v>4</v>
      </c>
    </row>
    <row r="123" spans="1:6" x14ac:dyDescent="0.25">
      <c r="A123" t="str">
        <f>SetUp!N37</f>
        <v>Georgia</v>
      </c>
      <c r="B123" t="str">
        <f>SetUp!O37</f>
        <v>UGA</v>
      </c>
      <c r="C123" t="str">
        <f t="shared" si="8"/>
        <v>SEC</v>
      </c>
      <c r="D123">
        <f>SetUp!P37</f>
        <v>80</v>
      </c>
      <c r="E123" t="str">
        <f>B122</f>
        <v>FLOR</v>
      </c>
      <c r="F123">
        <f>SetUp!Q37</f>
        <v>4</v>
      </c>
    </row>
    <row r="124" spans="1:6" x14ac:dyDescent="0.25">
      <c r="A124" t="str">
        <f>SetUp!N38</f>
        <v>Kentucky</v>
      </c>
      <c r="B124" t="str">
        <f>SetUp!O38</f>
        <v>UK</v>
      </c>
      <c r="C124" t="str">
        <f t="shared" si="8"/>
        <v>SEC</v>
      </c>
      <c r="D124">
        <f>SetUp!P38</f>
        <v>60</v>
      </c>
      <c r="E124" t="str">
        <f>B125</f>
        <v>SC</v>
      </c>
      <c r="F124">
        <f>SetUp!Q38</f>
        <v>2</v>
      </c>
    </row>
    <row r="125" spans="1:6" x14ac:dyDescent="0.25">
      <c r="A125" t="str">
        <f>SetUp!N39</f>
        <v>South Carolina</v>
      </c>
      <c r="B125" t="str">
        <f>SetUp!O39</f>
        <v>SC</v>
      </c>
      <c r="C125" t="str">
        <f t="shared" si="8"/>
        <v>SEC</v>
      </c>
      <c r="D125">
        <f>SetUp!P39</f>
        <v>50</v>
      </c>
      <c r="E125" t="str">
        <f>B124</f>
        <v>UK</v>
      </c>
      <c r="F125">
        <f>SetUp!Q39</f>
        <v>4</v>
      </c>
    </row>
    <row r="126" spans="1:6" x14ac:dyDescent="0.25">
      <c r="A126" t="str">
        <f>SetUp!N40</f>
        <v>Ole Miss</v>
      </c>
      <c r="B126" t="str">
        <f>SetUp!O40</f>
        <v>MISS</v>
      </c>
      <c r="C126" t="str">
        <f t="shared" si="8"/>
        <v>SEC</v>
      </c>
      <c r="D126">
        <f>SetUp!P40</f>
        <v>54</v>
      </c>
      <c r="E126" t="str">
        <f>B127</f>
        <v>MSST</v>
      </c>
      <c r="F126">
        <f>SetUp!Q40</f>
        <v>4</v>
      </c>
    </row>
    <row r="127" spans="1:6" x14ac:dyDescent="0.25">
      <c r="A127" t="str">
        <f>SetUp!N41</f>
        <v>Mississippi St</v>
      </c>
      <c r="B127" t="str">
        <f>SetUp!O41</f>
        <v>MSST</v>
      </c>
      <c r="C127" t="str">
        <f t="shared" si="8"/>
        <v>SEC</v>
      </c>
      <c r="D127">
        <f>SetUp!P41</f>
        <v>73</v>
      </c>
      <c r="E127" t="str">
        <f>B126</f>
        <v>MISS</v>
      </c>
      <c r="F127">
        <f>SetUp!Q41</f>
        <v>4</v>
      </c>
    </row>
    <row r="128" spans="1:6" x14ac:dyDescent="0.25">
      <c r="A128" t="str">
        <f>SetUp!N42</f>
        <v>Tennessee</v>
      </c>
      <c r="B128" t="str">
        <f>SetUp!O42</f>
        <v>TENN</v>
      </c>
      <c r="C128" t="str">
        <f t="shared" si="8"/>
        <v>SEC</v>
      </c>
      <c r="D128">
        <f>SetUp!P42</f>
        <v>60</v>
      </c>
      <c r="E128" t="str">
        <f>B129</f>
        <v>VAND</v>
      </c>
      <c r="F128">
        <f>SetUp!Q42</f>
        <v>3</v>
      </c>
    </row>
    <row r="129" spans="1:6" x14ac:dyDescent="0.25">
      <c r="A129" t="str">
        <f>SetUp!N43</f>
        <v>Vanderbilt</v>
      </c>
      <c r="B129" t="str">
        <f>SetUp!O43</f>
        <v>VAND</v>
      </c>
      <c r="C129" t="str">
        <f t="shared" si="8"/>
        <v>SEC</v>
      </c>
      <c r="D129">
        <f>SetUp!P43</f>
        <v>47</v>
      </c>
      <c r="E129" t="str">
        <f>B128</f>
        <v>TENN</v>
      </c>
      <c r="F129">
        <f>SetUp!Q43</f>
        <v>3</v>
      </c>
    </row>
    <row r="130" spans="1:6" x14ac:dyDescent="0.25">
      <c r="A130" t="s">
        <v>38</v>
      </c>
    </row>
    <row r="131" spans="1:6" x14ac:dyDescent="0.25">
      <c r="A131" t="str">
        <f>SetUp!R32</f>
        <v>Appalachian State</v>
      </c>
      <c r="B131" t="str">
        <f>SetUp!S32</f>
        <v>APP</v>
      </c>
      <c r="C131" t="str">
        <f>$A$11</f>
        <v>Sun Belt</v>
      </c>
      <c r="D131">
        <f>SetUp!T32</f>
        <v>42</v>
      </c>
      <c r="E131" t="str">
        <f>B132</f>
        <v>ODOM</v>
      </c>
      <c r="F131">
        <f>SetUp!U32</f>
        <v>3</v>
      </c>
    </row>
    <row r="132" spans="1:6" x14ac:dyDescent="0.25">
      <c r="A132" t="str">
        <f>SetUp!R33</f>
        <v>Old Dominion</v>
      </c>
      <c r="B132" t="str">
        <f>SetUp!S33</f>
        <v>ODOM</v>
      </c>
      <c r="C132" t="str">
        <f t="shared" ref="C132:C142" si="9">$A$11</f>
        <v>Sun Belt</v>
      </c>
      <c r="D132">
        <f>SetUp!T33</f>
        <v>35</v>
      </c>
      <c r="E132" t="str">
        <f>B131</f>
        <v>APP</v>
      </c>
      <c r="F132">
        <f>SetUp!U33</f>
        <v>3</v>
      </c>
    </row>
    <row r="133" spans="1:6" x14ac:dyDescent="0.25">
      <c r="A133" t="str">
        <f>SetUp!R34</f>
        <v>LA Monroe</v>
      </c>
      <c r="B133" t="str">
        <f>SetUp!S34</f>
        <v>LMON</v>
      </c>
      <c r="C133" t="str">
        <f t="shared" si="9"/>
        <v>Sun Belt</v>
      </c>
      <c r="D133">
        <f>SetUp!T34</f>
        <v>38</v>
      </c>
      <c r="E133" t="str">
        <f>B134</f>
        <v>TROY</v>
      </c>
      <c r="F133">
        <f>SetUp!U34</f>
        <v>4</v>
      </c>
    </row>
    <row r="134" spans="1:6" x14ac:dyDescent="0.25">
      <c r="A134" t="str">
        <f>SetUp!R35</f>
        <v>Troy</v>
      </c>
      <c r="B134" t="str">
        <f>SetUp!S35</f>
        <v>TROY</v>
      </c>
      <c r="C134" t="str">
        <f t="shared" si="9"/>
        <v>Sun Belt</v>
      </c>
      <c r="D134">
        <f>SetUp!T35</f>
        <v>46</v>
      </c>
      <c r="E134" t="str">
        <f>B133</f>
        <v>LMON</v>
      </c>
      <c r="F134">
        <f>SetUp!U35</f>
        <v>4</v>
      </c>
    </row>
    <row r="135" spans="1:6" x14ac:dyDescent="0.25">
      <c r="A135" t="str">
        <f>SetUp!R36</f>
        <v>Mid Tenn State</v>
      </c>
      <c r="B135" t="str">
        <f>SetUp!S36</f>
        <v>MTSU</v>
      </c>
      <c r="C135" t="str">
        <f t="shared" si="9"/>
        <v>Sun Belt</v>
      </c>
      <c r="D135">
        <f>SetUp!T36</f>
        <v>39</v>
      </c>
      <c r="E135" t="str">
        <f>B136</f>
        <v>GASO</v>
      </c>
      <c r="F135">
        <f>SetUp!U36</f>
        <v>3</v>
      </c>
    </row>
    <row r="136" spans="1:6" x14ac:dyDescent="0.25">
      <c r="A136" t="str">
        <f>SetUp!R37</f>
        <v>Georgia Southern</v>
      </c>
      <c r="B136" t="str">
        <f>SetUp!S37</f>
        <v>GASO</v>
      </c>
      <c r="C136" t="str">
        <f t="shared" si="9"/>
        <v>Sun Belt</v>
      </c>
      <c r="D136">
        <f>SetUp!T37</f>
        <v>30</v>
      </c>
      <c r="E136" t="str">
        <f>B135</f>
        <v>MTSU</v>
      </c>
      <c r="F136">
        <f>SetUp!U37</f>
        <v>4</v>
      </c>
    </row>
    <row r="137" spans="1:6" x14ac:dyDescent="0.25">
      <c r="A137" t="str">
        <f>SetUp!R38</f>
        <v>UT El Paso</v>
      </c>
      <c r="B137" t="str">
        <f>SetUp!S38</f>
        <v>UTEP</v>
      </c>
      <c r="C137" t="str">
        <f t="shared" si="9"/>
        <v>Sun Belt</v>
      </c>
      <c r="D137">
        <f>SetUp!T38</f>
        <v>30</v>
      </c>
      <c r="E137" t="str">
        <f>B138</f>
        <v>UTSA</v>
      </c>
      <c r="F137">
        <f>SetUp!U38</f>
        <v>1</v>
      </c>
    </row>
    <row r="138" spans="1:6" x14ac:dyDescent="0.25">
      <c r="A138" t="str">
        <f>SetUp!R39</f>
        <v>UT San Antonio</v>
      </c>
      <c r="B138" t="str">
        <f>SetUp!S39</f>
        <v>UTSA</v>
      </c>
      <c r="C138" t="str">
        <f t="shared" si="9"/>
        <v>Sun Belt</v>
      </c>
      <c r="D138">
        <f>SetUp!T39</f>
        <v>43</v>
      </c>
      <c r="E138" t="str">
        <f>B137</f>
        <v>UTEP</v>
      </c>
      <c r="F138">
        <f>SetUp!U39</f>
        <v>1</v>
      </c>
    </row>
    <row r="139" spans="1:6" x14ac:dyDescent="0.25">
      <c r="A139" t="str">
        <f>SetUp!R40</f>
        <v>North Texas</v>
      </c>
      <c r="B139" t="str">
        <f>SetUp!S40</f>
        <v>NTEX</v>
      </c>
      <c r="C139" t="str">
        <f t="shared" si="9"/>
        <v>Sun Belt</v>
      </c>
      <c r="D139">
        <f>SetUp!T40</f>
        <v>43</v>
      </c>
      <c r="E139" t="str">
        <f>B140</f>
        <v>TXST</v>
      </c>
      <c r="F139">
        <f>SetUp!U40</f>
        <v>1</v>
      </c>
    </row>
    <row r="140" spans="1:6" x14ac:dyDescent="0.25">
      <c r="A140" t="str">
        <f>SetUp!R41</f>
        <v>Texas St</v>
      </c>
      <c r="B140" t="str">
        <f>SetUp!S41</f>
        <v>TXST</v>
      </c>
      <c r="C140" t="str">
        <f t="shared" si="9"/>
        <v>Sun Belt</v>
      </c>
      <c r="D140">
        <f>SetUp!T41</f>
        <v>30</v>
      </c>
      <c r="E140" t="str">
        <f>B139</f>
        <v>NTEX</v>
      </c>
      <c r="F140">
        <f>SetUp!U41</f>
        <v>1</v>
      </c>
    </row>
    <row r="141" spans="1:6" x14ac:dyDescent="0.25">
      <c r="A141" t="str">
        <f>SetUp!R42</f>
        <v>Tulsa</v>
      </c>
      <c r="B141" t="str">
        <f>SetUp!S42</f>
        <v>TULS</v>
      </c>
      <c r="C141" t="str">
        <f t="shared" si="9"/>
        <v>Sun Belt</v>
      </c>
      <c r="D141">
        <f>SetUp!T42</f>
        <v>39</v>
      </c>
      <c r="E141" t="str">
        <f>B142</f>
        <v>RICE</v>
      </c>
      <c r="F141">
        <f>SetUp!U42</f>
        <v>1</v>
      </c>
    </row>
    <row r="142" spans="1:6" x14ac:dyDescent="0.25">
      <c r="A142" t="str">
        <f>SetUp!R43</f>
        <v>Rice</v>
      </c>
      <c r="B142" t="str">
        <f>SetUp!S43</f>
        <v>RICE</v>
      </c>
      <c r="C142" t="str">
        <f t="shared" si="9"/>
        <v>Sun Belt</v>
      </c>
      <c r="D142">
        <f>SetUp!T43</f>
        <v>33</v>
      </c>
      <c r="E142" t="str">
        <f>B141</f>
        <v>TULS</v>
      </c>
      <c r="F142">
        <f>SetUp!U43</f>
        <v>1</v>
      </c>
    </row>
    <row r="143" spans="1:6" x14ac:dyDescent="0.25">
      <c r="A143" t="s">
        <v>38</v>
      </c>
    </row>
    <row r="144" spans="1:6" x14ac:dyDescent="0.25">
      <c r="A144" t="s">
        <v>265</v>
      </c>
    </row>
    <row r="145" spans="1:18" x14ac:dyDescent="0.25">
      <c r="A145" t="str">
        <f>SetUp!X16</f>
        <v>Rose Bowl</v>
      </c>
      <c r="B145" t="str">
        <f>SetUp!X17</f>
        <v>Orange Bowl</v>
      </c>
      <c r="C145" t="str">
        <f>SetUp!X18</f>
        <v>Sugar Bowl</v>
      </c>
      <c r="D145" t="str">
        <f>SetUp!X19</f>
        <v>Fiesta Bowl</v>
      </c>
      <c r="E145" t="str">
        <f>SetUp!X20</f>
        <v>Peach Bowl</v>
      </c>
      <c r="F145" t="str">
        <f>SetUp!X21</f>
        <v>Cotton Bowl</v>
      </c>
      <c r="G145" t="str">
        <f>SetUp!X22</f>
        <v>Citrus Bowl</v>
      </c>
      <c r="H145" t="str">
        <f>SetUp!X23</f>
        <v>Gator Bowl</v>
      </c>
      <c r="I145" t="str">
        <f>SetUp!X24</f>
        <v>Cactus Bowl</v>
      </c>
      <c r="J145" t="str">
        <f>SetUp!X25</f>
        <v>Alamo Bowl</v>
      </c>
      <c r="K145" t="str">
        <f>SetUp!X26</f>
        <v>Holiday Bowl</v>
      </c>
      <c r="L145" t="str">
        <f>SetUp!X27</f>
        <v>Sun Bowl</v>
      </c>
      <c r="M145" t="str">
        <f>SetUp!X28</f>
        <v>Liberty Bowl</v>
      </c>
      <c r="N145" t="str">
        <f>SetUp!X29</f>
        <v>Independence Bowl</v>
      </c>
      <c r="O145" t="str">
        <f>SetUp!X30</f>
        <v>Vegas Bowl</v>
      </c>
      <c r="P145" t="str">
        <f>SetUp!X31</f>
        <v>Military Bowl</v>
      </c>
      <c r="Q145" t="str">
        <f>SetUp!X32</f>
        <v>Aloha Bowl</v>
      </c>
      <c r="R145" t="str">
        <f>SetUp!X33</f>
        <v>Humanitarian Bowl</v>
      </c>
    </row>
    <row r="146" spans="1:18" x14ac:dyDescent="0.25">
      <c r="A146" t="s">
        <v>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
  <sheetViews>
    <sheetView workbookViewId="0">
      <selection activeCell="F109" sqref="F109"/>
    </sheetView>
  </sheetViews>
  <sheetFormatPr defaultRowHeight="15" x14ac:dyDescent="0.25"/>
  <cols>
    <col min="1" max="1" width="22" bestFit="1" customWidth="1"/>
  </cols>
  <sheetData>
    <row r="1" spans="1:6" x14ac:dyDescent="0.25">
      <c r="A1" t="str">
        <f>Output!A1</f>
        <v>[START_CONFERENCES]</v>
      </c>
    </row>
    <row r="2" spans="1:6" x14ac:dyDescent="0.25">
      <c r="A2" t="str">
        <f>Output!A2</f>
        <v>ACC</v>
      </c>
    </row>
    <row r="3" spans="1:6" x14ac:dyDescent="0.25">
      <c r="A3" t="str">
        <f>Output!A3</f>
        <v>American</v>
      </c>
    </row>
    <row r="4" spans="1:6" x14ac:dyDescent="0.25">
      <c r="A4" t="str">
        <f>Output!A4</f>
        <v>Big Ten</v>
      </c>
    </row>
    <row r="5" spans="1:6" x14ac:dyDescent="0.25">
      <c r="A5" t="str">
        <f>Output!A5</f>
        <v>Big 12</v>
      </c>
    </row>
    <row r="6" spans="1:6" x14ac:dyDescent="0.25">
      <c r="A6" t="str">
        <f>Output!A6</f>
        <v>Conf USA</v>
      </c>
    </row>
    <row r="7" spans="1:6" x14ac:dyDescent="0.25">
      <c r="A7" t="str">
        <f>Output!A7</f>
        <v>MAC</v>
      </c>
    </row>
    <row r="8" spans="1:6" x14ac:dyDescent="0.25">
      <c r="A8" t="str">
        <f>Output!A8</f>
        <v>Mt West</v>
      </c>
    </row>
    <row r="9" spans="1:6" x14ac:dyDescent="0.25">
      <c r="A9" t="str">
        <f>Output!A9</f>
        <v>Pac-12</v>
      </c>
    </row>
    <row r="10" spans="1:6" x14ac:dyDescent="0.25">
      <c r="A10" t="str">
        <f>Output!A10</f>
        <v>SEC</v>
      </c>
    </row>
    <row r="11" spans="1:6" x14ac:dyDescent="0.25">
      <c r="A11" t="str">
        <f>Output!A11</f>
        <v>Sun Belt</v>
      </c>
    </row>
    <row r="12" spans="1:6" x14ac:dyDescent="0.25">
      <c r="A12" t="str">
        <f>Output!A12</f>
        <v>[END_CONFERENCES]</v>
      </c>
    </row>
    <row r="13" spans="1:6" x14ac:dyDescent="0.25">
      <c r="A13" t="str">
        <f>Output!A13</f>
        <v>[START_TEAMS]</v>
      </c>
    </row>
    <row r="14" spans="1:6" x14ac:dyDescent="0.25">
      <c r="A14" t="str">
        <f>Output!A14</f>
        <v>Clemson</v>
      </c>
      <c r="B14" t="str">
        <f>CONCATENATE(" ",Output!B14)</f>
        <v xml:space="preserve"> CLEM</v>
      </c>
      <c r="C14" t="str">
        <f>CONCATENATE(" ",Output!C14)</f>
        <v xml:space="preserve"> ACC</v>
      </c>
      <c r="D14" t="str">
        <f>CONCATENATE(" ",Output!D14)</f>
        <v xml:space="preserve"> 85</v>
      </c>
      <c r="E14" t="str">
        <f>CONCATENATE(" ",Output!E14)</f>
        <v xml:space="preserve"> WAKE</v>
      </c>
      <c r="F14" t="str">
        <f>CONCATENATE(" ",Output!F14)</f>
        <v xml:space="preserve"> 4</v>
      </c>
    </row>
    <row r="15" spans="1:6" x14ac:dyDescent="0.25">
      <c r="A15" t="str">
        <f>Output!A15</f>
        <v>Wake Forest</v>
      </c>
      <c r="B15" t="str">
        <f>CONCATENATE(" ",Output!B15)</f>
        <v xml:space="preserve"> WAKE</v>
      </c>
      <c r="C15" t="str">
        <f>CONCATENATE(" ",Output!C15)</f>
        <v xml:space="preserve"> ACC</v>
      </c>
      <c r="D15" t="str">
        <f>CONCATENATE(" ",Output!D15)</f>
        <v xml:space="preserve"> 52</v>
      </c>
      <c r="E15" t="str">
        <f>CONCATENATE(" ",Output!E15)</f>
        <v xml:space="preserve"> CLEM</v>
      </c>
      <c r="F15" t="str">
        <f>CONCATENATE(" ",Output!F15)</f>
        <v xml:space="preserve"> 3</v>
      </c>
    </row>
    <row r="16" spans="1:6" x14ac:dyDescent="0.25">
      <c r="A16" t="str">
        <f>Output!A16</f>
        <v>Duke</v>
      </c>
      <c r="B16" t="str">
        <f>CONCATENATE(" ",Output!B16)</f>
        <v xml:space="preserve"> DUKE</v>
      </c>
      <c r="C16" t="str">
        <f>CONCATENATE(" ",Output!C16)</f>
        <v xml:space="preserve"> ACC</v>
      </c>
      <c r="D16" t="str">
        <f>CONCATENATE(" ",Output!D16)</f>
        <v xml:space="preserve"> 53</v>
      </c>
      <c r="E16" t="str">
        <f>CONCATENATE(" ",Output!E16)</f>
        <v xml:space="preserve"> UNC</v>
      </c>
      <c r="F16" t="str">
        <f>CONCATENATE(" ",Output!F16)</f>
        <v xml:space="preserve"> 3</v>
      </c>
    </row>
    <row r="17" spans="1:6" x14ac:dyDescent="0.25">
      <c r="A17" t="str">
        <f>Output!A17</f>
        <v>North Carolina</v>
      </c>
      <c r="B17" t="str">
        <f>CONCATENATE(" ",Output!B17)</f>
        <v xml:space="preserve"> UNC</v>
      </c>
      <c r="C17" t="str">
        <f>CONCATENATE(" ",Output!C17)</f>
        <v xml:space="preserve"> ACC</v>
      </c>
      <c r="D17" t="str">
        <f>CONCATENATE(" ",Output!D17)</f>
        <v xml:space="preserve"> 45</v>
      </c>
      <c r="E17" t="str">
        <f>CONCATENATE(" ",Output!E17)</f>
        <v xml:space="preserve"> DUKE</v>
      </c>
      <c r="F17" t="str">
        <f>CONCATENATE(" ",Output!F17)</f>
        <v xml:space="preserve"> 3</v>
      </c>
    </row>
    <row r="18" spans="1:6" x14ac:dyDescent="0.25">
      <c r="A18" t="str">
        <f>Output!A18</f>
        <v>Florida St</v>
      </c>
      <c r="B18" t="str">
        <f>CONCATENATE(" ",Output!B18)</f>
        <v xml:space="preserve"> FSU</v>
      </c>
      <c r="C18" t="str">
        <f>CONCATENATE(" ",Output!C18)</f>
        <v xml:space="preserve"> ACC</v>
      </c>
      <c r="D18" t="str">
        <f>CONCATENATE(" ",Output!D18)</f>
        <v xml:space="preserve"> 65</v>
      </c>
      <c r="E18" t="str">
        <f>CONCATENATE(" ",Output!E18)</f>
        <v xml:space="preserve"> MIA</v>
      </c>
      <c r="F18" t="str">
        <f>CONCATENATE(" ",Output!F18)</f>
        <v xml:space="preserve"> 4</v>
      </c>
    </row>
    <row r="19" spans="1:6" x14ac:dyDescent="0.25">
      <c r="A19" t="str">
        <f>Output!A19</f>
        <v>Miami</v>
      </c>
      <c r="B19" t="str">
        <f>CONCATENATE(" ",Output!B19)</f>
        <v xml:space="preserve"> MIA</v>
      </c>
      <c r="C19" t="str">
        <f>CONCATENATE(" ",Output!C19)</f>
        <v xml:space="preserve"> ACC</v>
      </c>
      <c r="D19" t="str">
        <f>CONCATENATE(" ",Output!D19)</f>
        <v xml:space="preserve"> 78</v>
      </c>
      <c r="E19" t="str">
        <f>CONCATENATE(" ",Output!E19)</f>
        <v xml:space="preserve"> FSU</v>
      </c>
      <c r="F19" t="str">
        <f>CONCATENATE(" ",Output!F19)</f>
        <v xml:space="preserve"> 4</v>
      </c>
    </row>
    <row r="20" spans="1:6" x14ac:dyDescent="0.25">
      <c r="A20" t="str">
        <f>Output!A20</f>
        <v>Georgia Tech</v>
      </c>
      <c r="B20" t="str">
        <f>CONCATENATE(" ",Output!B20)</f>
        <v xml:space="preserve"> GT</v>
      </c>
      <c r="C20" t="str">
        <f>CONCATENATE(" ",Output!C20)</f>
        <v xml:space="preserve"> ACC</v>
      </c>
      <c r="D20" t="str">
        <f>CONCATENATE(" ",Output!D20)</f>
        <v xml:space="preserve"> 48</v>
      </c>
      <c r="E20" t="str">
        <f>CONCATENATE(" ",Output!E20)</f>
        <v xml:space="preserve"> NCST</v>
      </c>
      <c r="F20" t="str">
        <f>CONCATENATE(" ",Output!F20)</f>
        <v xml:space="preserve"> 4</v>
      </c>
    </row>
    <row r="21" spans="1:6" x14ac:dyDescent="0.25">
      <c r="A21" t="str">
        <f>Output!A21</f>
        <v>NC State</v>
      </c>
      <c r="B21" t="str">
        <f>CONCATENATE(" ",Output!B21)</f>
        <v xml:space="preserve"> NCST</v>
      </c>
      <c r="C21" t="str">
        <f>CONCATENATE(" ",Output!C21)</f>
        <v xml:space="preserve"> ACC</v>
      </c>
      <c r="D21" t="str">
        <f>CONCATENATE(" ",Output!D21)</f>
        <v xml:space="preserve"> 69</v>
      </c>
      <c r="E21" t="str">
        <f>CONCATENATE(" ",Output!E21)</f>
        <v xml:space="preserve"> GT</v>
      </c>
      <c r="F21" t="str">
        <f>CONCATENATE(" ",Output!F21)</f>
        <v xml:space="preserve"> 3</v>
      </c>
    </row>
    <row r="22" spans="1:6" x14ac:dyDescent="0.25">
      <c r="A22" t="str">
        <f>Output!A22</f>
        <v>Louisville</v>
      </c>
      <c r="B22" t="str">
        <f>CONCATENATE(" ",Output!B22)</f>
        <v xml:space="preserve"> LOUI</v>
      </c>
      <c r="C22" t="str">
        <f>CONCATENATE(" ",Output!C22)</f>
        <v xml:space="preserve"> ACC</v>
      </c>
      <c r="D22" t="str">
        <f>CONCATENATE(" ",Output!D22)</f>
        <v xml:space="preserve"> 72</v>
      </c>
      <c r="E22" t="str">
        <f>CONCATENATE(" ",Output!E22)</f>
        <v xml:space="preserve"> PITT</v>
      </c>
      <c r="F22" t="str">
        <f>CONCATENATE(" ",Output!F22)</f>
        <v xml:space="preserve"> 3</v>
      </c>
    </row>
    <row r="23" spans="1:6" x14ac:dyDescent="0.25">
      <c r="A23" t="str">
        <f>Output!A23</f>
        <v>Pittsburgh</v>
      </c>
      <c r="B23" t="str">
        <f>CONCATENATE(" ",Output!B23)</f>
        <v xml:space="preserve"> PITT</v>
      </c>
      <c r="C23" t="str">
        <f>CONCATENATE(" ",Output!C23)</f>
        <v xml:space="preserve"> ACC</v>
      </c>
      <c r="D23" t="str">
        <f>CONCATENATE(" ",Output!D23)</f>
        <v xml:space="preserve"> 64</v>
      </c>
      <c r="E23" t="str">
        <f>CONCATENATE(" ",Output!E23)</f>
        <v xml:space="preserve"> LOUI</v>
      </c>
      <c r="F23" t="str">
        <f>CONCATENATE(" ",Output!F23)</f>
        <v xml:space="preserve"> 3</v>
      </c>
    </row>
    <row r="24" spans="1:6" x14ac:dyDescent="0.25">
      <c r="A24" t="str">
        <f>Output!A24</f>
        <v>Virginia</v>
      </c>
      <c r="B24" t="str">
        <f>CONCATENATE(" ",Output!B24)</f>
        <v xml:space="preserve"> VIR</v>
      </c>
      <c r="C24" t="str">
        <f>CONCATENATE(" ",Output!C24)</f>
        <v xml:space="preserve"> ACC</v>
      </c>
      <c r="D24" t="str">
        <f>CONCATENATE(" ",Output!D24)</f>
        <v xml:space="preserve"> 50</v>
      </c>
      <c r="E24" t="str">
        <f>CONCATENATE(" ",Output!E24)</f>
        <v xml:space="preserve"> VTEC</v>
      </c>
      <c r="F24" t="str">
        <f>CONCATENATE(" ",Output!F24)</f>
        <v xml:space="preserve"> 3</v>
      </c>
    </row>
    <row r="25" spans="1:6" x14ac:dyDescent="0.25">
      <c r="A25" t="str">
        <f>Output!A25</f>
        <v>Virginia Tech</v>
      </c>
      <c r="B25" t="str">
        <f>CONCATENATE(" ",Output!B25)</f>
        <v xml:space="preserve"> VTEC</v>
      </c>
      <c r="C25" t="str">
        <f>CONCATENATE(" ",Output!C25)</f>
        <v xml:space="preserve"> ACC</v>
      </c>
      <c r="D25" t="str">
        <f>CONCATENATE(" ",Output!D25)</f>
        <v xml:space="preserve"> 73</v>
      </c>
      <c r="E25" t="str">
        <f>CONCATENATE(" ",Output!E25)</f>
        <v xml:space="preserve"> VIR</v>
      </c>
      <c r="F25" t="str">
        <f>CONCATENATE(" ",Output!F25)</f>
        <v xml:space="preserve"> 3</v>
      </c>
    </row>
    <row r="26" spans="1:6" x14ac:dyDescent="0.25">
      <c r="A26" t="str">
        <f>Output!A26</f>
        <v>[END_CONF]</v>
      </c>
    </row>
    <row r="27" spans="1:6" x14ac:dyDescent="0.25">
      <c r="A27" t="str">
        <f>Output!A27</f>
        <v>Boston College</v>
      </c>
      <c r="B27" t="str">
        <f>CONCATENATE(" ",Output!B27)</f>
        <v xml:space="preserve"> BC</v>
      </c>
      <c r="C27" t="str">
        <f>CONCATENATE(" ",Output!C27)</f>
        <v xml:space="preserve"> American</v>
      </c>
      <c r="D27" t="str">
        <f>CONCATENATE(" ",Output!D27)</f>
        <v xml:space="preserve"> 40</v>
      </c>
      <c r="E27" t="str">
        <f>CONCATENATE(" ",Output!E27)</f>
        <v xml:space="preserve"> TEM</v>
      </c>
      <c r="F27" t="str">
        <f>CONCATENATE(" ",Output!F27)</f>
        <v xml:space="preserve"> 3</v>
      </c>
    </row>
    <row r="28" spans="1:6" x14ac:dyDescent="0.25">
      <c r="A28" t="str">
        <f>Output!A28</f>
        <v>Temple</v>
      </c>
      <c r="B28" t="str">
        <f>CONCATENATE(" ",Output!B28)</f>
        <v xml:space="preserve"> TEM</v>
      </c>
      <c r="C28" t="str">
        <f>CONCATENATE(" ",Output!C28)</f>
        <v xml:space="preserve"> American</v>
      </c>
      <c r="D28" t="str">
        <f>CONCATENATE(" ",Output!D28)</f>
        <v xml:space="preserve"> 43</v>
      </c>
      <c r="E28" t="str">
        <f>CONCATENATE(" ",Output!E28)</f>
        <v xml:space="preserve"> BC</v>
      </c>
      <c r="F28" t="str">
        <f>CONCATENATE(" ",Output!F28)</f>
        <v xml:space="preserve"> 3</v>
      </c>
    </row>
    <row r="29" spans="1:6" x14ac:dyDescent="0.25">
      <c r="A29" t="str">
        <f>Output!A29</f>
        <v>Central Florida</v>
      </c>
      <c r="B29" t="str">
        <f>CONCATENATE(" ",Output!B29)</f>
        <v xml:space="preserve"> UCF</v>
      </c>
      <c r="C29" t="str">
        <f>CONCATENATE(" ",Output!C29)</f>
        <v xml:space="preserve"> American</v>
      </c>
      <c r="D29" t="str">
        <f>CONCATENATE(" ",Output!D29)</f>
        <v xml:space="preserve"> 66</v>
      </c>
      <c r="E29" t="str">
        <f>CONCATENATE(" ",Output!E29)</f>
        <v xml:space="preserve"> USF</v>
      </c>
      <c r="F29" t="str">
        <f>CONCATENATE(" ",Output!F29)</f>
        <v xml:space="preserve"> 4</v>
      </c>
    </row>
    <row r="30" spans="1:6" x14ac:dyDescent="0.25">
      <c r="A30" t="str">
        <f>Output!A30</f>
        <v>South Florida</v>
      </c>
      <c r="B30" t="str">
        <f>CONCATENATE(" ",Output!B30)</f>
        <v xml:space="preserve"> USF</v>
      </c>
      <c r="C30" t="str">
        <f>CONCATENATE(" ",Output!C30)</f>
        <v xml:space="preserve"> American</v>
      </c>
      <c r="D30" t="str">
        <f>CONCATENATE(" ",Output!D30)</f>
        <v xml:space="preserve"> 70</v>
      </c>
      <c r="E30" t="str">
        <f>CONCATENATE(" ",Output!E30)</f>
        <v xml:space="preserve"> UCF</v>
      </c>
      <c r="F30" t="str">
        <f>CONCATENATE(" ",Output!F30)</f>
        <v xml:space="preserve"> 4</v>
      </c>
    </row>
    <row r="31" spans="1:6" x14ac:dyDescent="0.25">
      <c r="A31" t="str">
        <f>Output!A31</f>
        <v>Cinncinati</v>
      </c>
      <c r="B31" t="str">
        <f>CONCATENATE(" ",Output!B31)</f>
        <v xml:space="preserve"> CINN</v>
      </c>
      <c r="C31" t="str">
        <f>CONCATENATE(" ",Output!C31)</f>
        <v xml:space="preserve"> American</v>
      </c>
      <c r="D31" t="str">
        <f>CONCATENATE(" ",Output!D31)</f>
        <v xml:space="preserve"> 42</v>
      </c>
      <c r="E31" t="str">
        <f>CONCATENATE(" ",Output!E31)</f>
        <v xml:space="preserve"> MEMP</v>
      </c>
      <c r="F31" t="str">
        <f>CONCATENATE(" ",Output!F31)</f>
        <v xml:space="preserve"> 2</v>
      </c>
    </row>
    <row r="32" spans="1:6" x14ac:dyDescent="0.25">
      <c r="A32" t="str">
        <f>Output!A32</f>
        <v>Memphis</v>
      </c>
      <c r="B32" t="str">
        <f>CONCATENATE(" ",Output!B32)</f>
        <v xml:space="preserve"> MEMP</v>
      </c>
      <c r="C32" t="str">
        <f>CONCATENATE(" ",Output!C32)</f>
        <v xml:space="preserve"> American</v>
      </c>
      <c r="D32" t="str">
        <f>CONCATENATE(" ",Output!D32)</f>
        <v xml:space="preserve"> 66</v>
      </c>
      <c r="E32" t="str">
        <f>CONCATENATE(" ",Output!E32)</f>
        <v xml:space="preserve"> CINN</v>
      </c>
      <c r="F32" t="str">
        <f>CONCATENATE(" ",Output!F32)</f>
        <v xml:space="preserve"> 4</v>
      </c>
    </row>
    <row r="33" spans="1:6" x14ac:dyDescent="0.25">
      <c r="A33" t="str">
        <f>Output!A33</f>
        <v>Maryland</v>
      </c>
      <c r="B33" t="str">
        <f>CONCATENATE(" ",Output!B33)</f>
        <v xml:space="preserve"> MARY</v>
      </c>
      <c r="C33" t="str">
        <f>CONCATENATE(" ",Output!C33)</f>
        <v xml:space="preserve"> American</v>
      </c>
      <c r="D33" t="str">
        <f>CONCATENATE(" ",Output!D33)</f>
        <v xml:space="preserve"> 45</v>
      </c>
      <c r="E33" t="str">
        <f>CONCATENATE(" ",Output!E33)</f>
        <v xml:space="preserve"> RUT</v>
      </c>
      <c r="F33" t="str">
        <f>CONCATENATE(" ",Output!F33)</f>
        <v xml:space="preserve"> 3</v>
      </c>
    </row>
    <row r="34" spans="1:6" x14ac:dyDescent="0.25">
      <c r="A34" t="str">
        <f>Output!A34</f>
        <v>Rutgers</v>
      </c>
      <c r="B34" t="str">
        <f>CONCATENATE(" ",Output!B34)</f>
        <v xml:space="preserve"> RUT</v>
      </c>
      <c r="C34" t="str">
        <f>CONCATENATE(" ",Output!C34)</f>
        <v xml:space="preserve"> American</v>
      </c>
      <c r="D34" t="str">
        <f>CONCATENATE(" ",Output!D34)</f>
        <v xml:space="preserve"> 42</v>
      </c>
      <c r="E34" t="str">
        <f>CONCATENATE(" ",Output!E34)</f>
        <v xml:space="preserve"> MARY</v>
      </c>
      <c r="F34" t="str">
        <f>CONCATENATE(" ",Output!F34)</f>
        <v xml:space="preserve"> 3</v>
      </c>
    </row>
    <row r="35" spans="1:6" x14ac:dyDescent="0.25">
      <c r="A35" t="str">
        <f>Output!A35</f>
        <v>Notre Dame</v>
      </c>
      <c r="B35" t="str">
        <f>CONCATENATE(" ",Output!B35)</f>
        <v xml:space="preserve"> ND</v>
      </c>
      <c r="C35" t="str">
        <f>CONCATENATE(" ",Output!C35)</f>
        <v xml:space="preserve"> American</v>
      </c>
      <c r="D35" t="str">
        <f>CONCATENATE(" ",Output!D35)</f>
        <v xml:space="preserve"> 77</v>
      </c>
      <c r="E35" t="str">
        <f>CONCATENATE(" ",Output!E35)</f>
        <v xml:space="preserve"> WVU</v>
      </c>
      <c r="F35" t="str">
        <f>CONCATENATE(" ",Output!F35)</f>
        <v xml:space="preserve"> 2</v>
      </c>
    </row>
    <row r="36" spans="1:6" x14ac:dyDescent="0.25">
      <c r="A36" t="str">
        <f>Output!A36</f>
        <v>West Virginia</v>
      </c>
      <c r="B36" t="str">
        <f>CONCATENATE(" ",Output!B36)</f>
        <v xml:space="preserve"> WVU</v>
      </c>
      <c r="C36" t="str">
        <f>CONCATENATE(" ",Output!C36)</f>
        <v xml:space="preserve"> American</v>
      </c>
      <c r="D36" t="str">
        <f>CONCATENATE(" ",Output!D36)</f>
        <v xml:space="preserve"> 70</v>
      </c>
      <c r="E36" t="str">
        <f>CONCATENATE(" ",Output!E36)</f>
        <v xml:space="preserve"> ND</v>
      </c>
      <c r="F36" t="str">
        <f>CONCATENATE(" ",Output!F36)</f>
        <v xml:space="preserve"> 3</v>
      </c>
    </row>
    <row r="37" spans="1:6" x14ac:dyDescent="0.25">
      <c r="A37" t="str">
        <f>Output!A37</f>
        <v>Syracuse</v>
      </c>
      <c r="B37" t="str">
        <f>CONCATENATE(" ",Output!B37)</f>
        <v xml:space="preserve"> SYR</v>
      </c>
      <c r="C37" t="str">
        <f>CONCATENATE(" ",Output!C37)</f>
        <v xml:space="preserve"> American</v>
      </c>
      <c r="D37" t="str">
        <f>CONCATENATE(" ",Output!D37)</f>
        <v xml:space="preserve"> 48</v>
      </c>
      <c r="E37" t="str">
        <f>CONCATENATE(" ",Output!E37)</f>
        <v xml:space="preserve"> UCON</v>
      </c>
      <c r="F37" t="str">
        <f>CONCATENATE(" ",Output!F37)</f>
        <v xml:space="preserve"> 3</v>
      </c>
    </row>
    <row r="38" spans="1:6" x14ac:dyDescent="0.25">
      <c r="A38" t="str">
        <f>Output!A38</f>
        <v>UConn</v>
      </c>
      <c r="B38" t="str">
        <f>CONCATENATE(" ",Output!B38)</f>
        <v xml:space="preserve"> UCON</v>
      </c>
      <c r="C38" t="str">
        <f>CONCATENATE(" ",Output!C38)</f>
        <v xml:space="preserve"> American</v>
      </c>
      <c r="D38" t="str">
        <f>CONCATENATE(" ",Output!D38)</f>
        <v xml:space="preserve"> 40</v>
      </c>
      <c r="E38" t="str">
        <f>CONCATENATE(" ",Output!E38)</f>
        <v xml:space="preserve"> SYR</v>
      </c>
      <c r="F38" t="str">
        <f>CONCATENATE(" ",Output!F38)</f>
        <v xml:space="preserve"> 3</v>
      </c>
    </row>
    <row r="39" spans="1:6" x14ac:dyDescent="0.25">
      <c r="A39" t="str">
        <f>Output!A39</f>
        <v>[END_CONF]</v>
      </c>
    </row>
    <row r="40" spans="1:6" x14ac:dyDescent="0.25">
      <c r="A40" t="str">
        <f>Output!A40</f>
        <v>Illinois</v>
      </c>
      <c r="B40" t="str">
        <f>CONCATENATE(" ",Output!B40)</f>
        <v xml:space="preserve"> ILL</v>
      </c>
      <c r="C40" t="str">
        <f>CONCATENATE(" ",Output!C40)</f>
        <v xml:space="preserve"> Big Ten</v>
      </c>
      <c r="D40" t="str">
        <f>CONCATENATE(" ",Output!D40)</f>
        <v xml:space="preserve"> 40</v>
      </c>
      <c r="E40" t="str">
        <f>CONCATENATE(" ",Output!E40)</f>
        <v xml:space="preserve"> IND</v>
      </c>
      <c r="F40" t="str">
        <f>CONCATENATE(" ",Output!F40)</f>
        <v xml:space="preserve"> 2</v>
      </c>
    </row>
    <row r="41" spans="1:6" x14ac:dyDescent="0.25">
      <c r="A41" t="str">
        <f>Output!A41</f>
        <v>Indiana</v>
      </c>
      <c r="B41" t="str">
        <f>CONCATENATE(" ",Output!B41)</f>
        <v xml:space="preserve"> IND</v>
      </c>
      <c r="C41" t="str">
        <f>CONCATENATE(" ",Output!C41)</f>
        <v xml:space="preserve"> Big Ten</v>
      </c>
      <c r="D41" t="str">
        <f>CONCATENATE(" ",Output!D41)</f>
        <v xml:space="preserve"> 40</v>
      </c>
      <c r="E41" t="str">
        <f>CONCATENATE(" ",Output!E41)</f>
        <v xml:space="preserve"> ILL</v>
      </c>
      <c r="F41" t="str">
        <f>CONCATENATE(" ",Output!F41)</f>
        <v xml:space="preserve"> 2</v>
      </c>
    </row>
    <row r="42" spans="1:6" x14ac:dyDescent="0.25">
      <c r="A42" t="str">
        <f>Output!A42</f>
        <v>Iowa</v>
      </c>
      <c r="B42" t="str">
        <f>CONCATENATE(" ",Output!B42)</f>
        <v xml:space="preserve"> IOW</v>
      </c>
      <c r="C42" t="str">
        <f>CONCATENATE(" ",Output!C42)</f>
        <v xml:space="preserve"> Big Ten</v>
      </c>
      <c r="D42" t="str">
        <f>CONCATENATE(" ",Output!D42)</f>
        <v xml:space="preserve"> 64</v>
      </c>
      <c r="E42" t="str">
        <f>CONCATENATE(" ",Output!E42)</f>
        <v xml:space="preserve"> NEB</v>
      </c>
      <c r="F42" t="str">
        <f>CONCATENATE(" ",Output!F42)</f>
        <v xml:space="preserve"> 1</v>
      </c>
    </row>
    <row r="43" spans="1:6" x14ac:dyDescent="0.25">
      <c r="A43" t="str">
        <f>Output!A43</f>
        <v>Nebraska</v>
      </c>
      <c r="B43" t="str">
        <f>CONCATENATE(" ",Output!B43)</f>
        <v xml:space="preserve"> NEB</v>
      </c>
      <c r="C43" t="str">
        <f>CONCATENATE(" ",Output!C43)</f>
        <v xml:space="preserve"> Big Ten</v>
      </c>
      <c r="D43" t="str">
        <f>CONCATENATE(" ",Output!D43)</f>
        <v xml:space="preserve"> 63</v>
      </c>
      <c r="E43" t="str">
        <f>CONCATENATE(" ",Output!E43)</f>
        <v xml:space="preserve"> IOW</v>
      </c>
      <c r="F43" t="str">
        <f>CONCATENATE(" ",Output!F43)</f>
        <v xml:space="preserve"> 1</v>
      </c>
    </row>
    <row r="44" spans="1:6" x14ac:dyDescent="0.25">
      <c r="A44" t="str">
        <f>Output!A44</f>
        <v>Michigan</v>
      </c>
      <c r="B44" t="str">
        <f>CONCATENATE(" ",Output!B44)</f>
        <v xml:space="preserve"> MIC</v>
      </c>
      <c r="C44" t="str">
        <f>CONCATENATE(" ",Output!C44)</f>
        <v xml:space="preserve"> Big Ten</v>
      </c>
      <c r="D44" t="str">
        <f>CONCATENATE(" ",Output!D44)</f>
        <v xml:space="preserve"> 77</v>
      </c>
      <c r="E44" t="str">
        <f>CONCATENATE(" ",Output!E44)</f>
        <v xml:space="preserve"> OSU</v>
      </c>
      <c r="F44" t="str">
        <f>CONCATENATE(" ",Output!F44)</f>
        <v xml:space="preserve"> 2</v>
      </c>
    </row>
    <row r="45" spans="1:6" x14ac:dyDescent="0.25">
      <c r="A45" t="str">
        <f>Output!A45</f>
        <v>Ohio State</v>
      </c>
      <c r="B45" t="str">
        <f>CONCATENATE(" ",Output!B45)</f>
        <v xml:space="preserve"> OSU</v>
      </c>
      <c r="C45" t="str">
        <f>CONCATENATE(" ",Output!C45)</f>
        <v xml:space="preserve"> Big Ten</v>
      </c>
      <c r="D45" t="str">
        <f>CONCATENATE(" ",Output!D45)</f>
        <v xml:space="preserve"> 81</v>
      </c>
      <c r="E45" t="str">
        <f>CONCATENATE(" ",Output!E45)</f>
        <v xml:space="preserve"> MIC</v>
      </c>
      <c r="F45" t="str">
        <f>CONCATENATE(" ",Output!F45)</f>
        <v xml:space="preserve"> 2</v>
      </c>
    </row>
    <row r="46" spans="1:6" x14ac:dyDescent="0.25">
      <c r="A46" t="str">
        <f>Output!A46</f>
        <v>Michigan St</v>
      </c>
      <c r="B46" t="str">
        <f>CONCATENATE(" ",Output!B46)</f>
        <v xml:space="preserve"> MSU</v>
      </c>
      <c r="C46" t="str">
        <f>CONCATENATE(" ",Output!C46)</f>
        <v xml:space="preserve"> Big Ten</v>
      </c>
      <c r="D46" t="str">
        <f>CONCATENATE(" ",Output!D46)</f>
        <v xml:space="preserve"> 75</v>
      </c>
      <c r="E46" t="str">
        <f>CONCATENATE(" ",Output!E46)</f>
        <v xml:space="preserve"> PSU</v>
      </c>
      <c r="F46" t="str">
        <f>CONCATENATE(" ",Output!F46)</f>
        <v xml:space="preserve"> 2</v>
      </c>
    </row>
    <row r="47" spans="1:6" x14ac:dyDescent="0.25">
      <c r="A47" t="str">
        <f>Output!A47</f>
        <v>Penn State</v>
      </c>
      <c r="B47" t="str">
        <f>CONCATENATE(" ",Output!B47)</f>
        <v xml:space="preserve"> PSU</v>
      </c>
      <c r="C47" t="str">
        <f>CONCATENATE(" ",Output!C47)</f>
        <v xml:space="preserve"> Big Ten</v>
      </c>
      <c r="D47" t="str">
        <f>CONCATENATE(" ",Output!D47)</f>
        <v xml:space="preserve"> 82</v>
      </c>
      <c r="E47" t="str">
        <f>CONCATENATE(" ",Output!E47)</f>
        <v xml:space="preserve"> MSU</v>
      </c>
      <c r="F47" t="str">
        <f>CONCATENATE(" ",Output!F47)</f>
        <v xml:space="preserve"> 3</v>
      </c>
    </row>
    <row r="48" spans="1:6" x14ac:dyDescent="0.25">
      <c r="A48" t="str">
        <f>Output!A48</f>
        <v>Minnesota</v>
      </c>
      <c r="B48" t="str">
        <f>CONCATENATE(" ",Output!B48)</f>
        <v xml:space="preserve"> MIN</v>
      </c>
      <c r="C48" t="str">
        <f>CONCATENATE(" ",Output!C48)</f>
        <v xml:space="preserve"> Big Ten</v>
      </c>
      <c r="D48" t="str">
        <f>CONCATENATE(" ",Output!D48)</f>
        <v xml:space="preserve"> 60</v>
      </c>
      <c r="E48" t="str">
        <f>CONCATENATE(" ",Output!E48)</f>
        <v xml:space="preserve"> WIS</v>
      </c>
      <c r="F48" t="str">
        <f>CONCATENATE(" ",Output!F48)</f>
        <v xml:space="preserve"> 2</v>
      </c>
    </row>
    <row r="49" spans="1:6" x14ac:dyDescent="0.25">
      <c r="A49" t="str">
        <f>Output!A49</f>
        <v>Wisconsin</v>
      </c>
      <c r="B49" t="str">
        <f>CONCATENATE(" ",Output!B49)</f>
        <v xml:space="preserve"> WIS</v>
      </c>
      <c r="C49" t="str">
        <f>CONCATENATE(" ",Output!C49)</f>
        <v xml:space="preserve"> Big Ten</v>
      </c>
      <c r="D49" t="str">
        <f>CONCATENATE(" ",Output!D49)</f>
        <v xml:space="preserve"> 79</v>
      </c>
      <c r="E49" t="str">
        <f>CONCATENATE(" ",Output!E49)</f>
        <v xml:space="preserve"> MIN</v>
      </c>
      <c r="F49" t="str">
        <f>CONCATENATE(" ",Output!F49)</f>
        <v xml:space="preserve"> 2</v>
      </c>
    </row>
    <row r="50" spans="1:6" x14ac:dyDescent="0.25">
      <c r="A50" t="str">
        <f>Output!A50</f>
        <v>Northwestern</v>
      </c>
      <c r="B50" t="str">
        <f>CONCATENATE(" ",Output!B50)</f>
        <v xml:space="preserve"> NWU</v>
      </c>
      <c r="C50" t="str">
        <f>CONCATENATE(" ",Output!C50)</f>
        <v xml:space="preserve"> Big Ten</v>
      </c>
      <c r="D50" t="str">
        <f>CONCATENATE(" ",Output!D50)</f>
        <v xml:space="preserve"> 60</v>
      </c>
      <c r="E50" t="str">
        <f>CONCATENATE(" ",Output!E50)</f>
        <v xml:space="preserve"> PUR</v>
      </c>
      <c r="F50" t="str">
        <f>CONCATENATE(" ",Output!F50)</f>
        <v xml:space="preserve"> 2</v>
      </c>
    </row>
    <row r="51" spans="1:6" x14ac:dyDescent="0.25">
      <c r="A51" t="str">
        <f>Output!A51</f>
        <v>Purdue</v>
      </c>
      <c r="B51" t="str">
        <f>CONCATENATE(" ",Output!B51)</f>
        <v xml:space="preserve"> PUR</v>
      </c>
      <c r="C51" t="str">
        <f>CONCATENATE(" ",Output!C51)</f>
        <v xml:space="preserve"> Big Ten</v>
      </c>
      <c r="D51" t="str">
        <f>CONCATENATE(" ",Output!D51)</f>
        <v xml:space="preserve"> 50</v>
      </c>
      <c r="E51" t="str">
        <f>CONCATENATE(" ",Output!E51)</f>
        <v xml:space="preserve"> NWU</v>
      </c>
      <c r="F51" t="str">
        <f>CONCATENATE(" ",Output!F51)</f>
        <v xml:space="preserve"> 2</v>
      </c>
    </row>
    <row r="52" spans="1:6" x14ac:dyDescent="0.25">
      <c r="A52" t="str">
        <f>Output!A52</f>
        <v>[END_CONF]</v>
      </c>
    </row>
    <row r="53" spans="1:6" x14ac:dyDescent="0.25">
      <c r="A53" t="str">
        <f>Output!A53</f>
        <v>Baylor</v>
      </c>
      <c r="B53" t="str">
        <f>CONCATENATE(" ",Output!B53)</f>
        <v xml:space="preserve"> BAY</v>
      </c>
      <c r="C53" t="str">
        <f>CONCATENATE(" ",Output!C53)</f>
        <v xml:space="preserve"> Big 12</v>
      </c>
      <c r="D53" t="str">
        <f>CONCATENATE(" ",Output!D53)</f>
        <v xml:space="preserve"> 42</v>
      </c>
      <c r="E53" t="str">
        <f>CONCATENATE(" ",Output!E53)</f>
        <v xml:space="preserve"> TCU</v>
      </c>
      <c r="F53" t="str">
        <f>CONCATENATE(" ",Output!F53)</f>
        <v xml:space="preserve"> 1</v>
      </c>
    </row>
    <row r="54" spans="1:6" x14ac:dyDescent="0.25">
      <c r="A54" t="str">
        <f>Output!A54</f>
        <v>TCU</v>
      </c>
      <c r="B54" t="str">
        <f>CONCATENATE(" ",Output!B54)</f>
        <v xml:space="preserve"> TCU</v>
      </c>
      <c r="C54" t="str">
        <f>CONCATENATE(" ",Output!C54)</f>
        <v xml:space="preserve"> Big 12</v>
      </c>
      <c r="D54" t="str">
        <f>CONCATENATE(" ",Output!D54)</f>
        <v xml:space="preserve"> 76</v>
      </c>
      <c r="E54" t="str">
        <f>CONCATENATE(" ",Output!E54)</f>
        <v xml:space="preserve"> BAY</v>
      </c>
      <c r="F54" t="str">
        <f>CONCATENATE(" ",Output!F54)</f>
        <v xml:space="preserve"> 1</v>
      </c>
    </row>
    <row r="55" spans="1:6" x14ac:dyDescent="0.25">
      <c r="A55" t="str">
        <f>Output!A55</f>
        <v>Houston</v>
      </c>
      <c r="B55" t="str">
        <f>CONCATENATE(" ",Output!B55)</f>
        <v xml:space="preserve"> HOU</v>
      </c>
      <c r="C55" t="str">
        <f>CONCATENATE(" ",Output!C55)</f>
        <v xml:space="preserve"> Big 12</v>
      </c>
      <c r="D55" t="str">
        <f>CONCATENATE(" ",Output!D55)</f>
        <v xml:space="preserve"> 57</v>
      </c>
      <c r="E55" t="str">
        <f>CONCATENATE(" ",Output!E55)</f>
        <v xml:space="preserve"> TTEC</v>
      </c>
      <c r="F55" t="str">
        <f>CONCATENATE(" ",Output!F55)</f>
        <v xml:space="preserve"> 1</v>
      </c>
    </row>
    <row r="56" spans="1:6" x14ac:dyDescent="0.25">
      <c r="A56" t="str">
        <f>Output!A56</f>
        <v>Texas Tech</v>
      </c>
      <c r="B56" t="str">
        <f>CONCATENATE(" ",Output!B56)</f>
        <v xml:space="preserve"> TTEC</v>
      </c>
      <c r="C56" t="str">
        <f>CONCATENATE(" ",Output!C56)</f>
        <v xml:space="preserve"> Big 12</v>
      </c>
      <c r="D56" t="str">
        <f>CONCATENATE(" ",Output!D56)</f>
        <v xml:space="preserve"> 50</v>
      </c>
      <c r="E56" t="str">
        <f>CONCATENATE(" ",Output!E56)</f>
        <v xml:space="preserve"> HOU</v>
      </c>
      <c r="F56" t="str">
        <f>CONCATENATE(" ",Output!F56)</f>
        <v xml:space="preserve"> 1</v>
      </c>
    </row>
    <row r="57" spans="1:6" x14ac:dyDescent="0.25">
      <c r="A57" t="str">
        <f>Output!A57</f>
        <v>Iowa State</v>
      </c>
      <c r="B57" t="str">
        <f>CONCATENATE(" ",Output!B57)</f>
        <v xml:space="preserve"> ISU</v>
      </c>
      <c r="C57" t="str">
        <f>CONCATENATE(" ",Output!C57)</f>
        <v xml:space="preserve"> Big 12</v>
      </c>
      <c r="D57" t="str">
        <f>CONCATENATE(" ",Output!D57)</f>
        <v xml:space="preserve"> 66</v>
      </c>
      <c r="E57" t="str">
        <f>CONCATENATE(" ",Output!E57)</f>
        <v xml:space="preserve"> MIZ</v>
      </c>
      <c r="F57" t="str">
        <f>CONCATENATE(" ",Output!F57)</f>
        <v xml:space="preserve"> 1</v>
      </c>
    </row>
    <row r="58" spans="1:6" x14ac:dyDescent="0.25">
      <c r="A58" t="str">
        <f>Output!A58</f>
        <v>Missouri</v>
      </c>
      <c r="B58" t="str">
        <f>CONCATENATE(" ",Output!B58)</f>
        <v xml:space="preserve"> MIZ</v>
      </c>
      <c r="C58" t="str">
        <f>CONCATENATE(" ",Output!C58)</f>
        <v xml:space="preserve"> Big 12</v>
      </c>
      <c r="D58" t="str">
        <f>CONCATENATE(" ",Output!D58)</f>
        <v xml:space="preserve"> 53</v>
      </c>
      <c r="E58" t="str">
        <f>CONCATENATE(" ",Output!E58)</f>
        <v xml:space="preserve"> ISU</v>
      </c>
      <c r="F58" t="str">
        <f>CONCATENATE(" ",Output!F58)</f>
        <v xml:space="preserve"> 1</v>
      </c>
    </row>
    <row r="59" spans="1:6" x14ac:dyDescent="0.25">
      <c r="A59" t="str">
        <f>Output!A59</f>
        <v>Kansas</v>
      </c>
      <c r="B59" t="str">
        <f>CONCATENATE(" ",Output!B59)</f>
        <v xml:space="preserve"> KAN</v>
      </c>
      <c r="C59" t="str">
        <f>CONCATENATE(" ",Output!C59)</f>
        <v xml:space="preserve"> Big 12</v>
      </c>
      <c r="D59" t="str">
        <f>CONCATENATE(" ",Output!D59)</f>
        <v xml:space="preserve"> 30</v>
      </c>
      <c r="E59" t="str">
        <f>CONCATENATE(" ",Output!E59)</f>
        <v xml:space="preserve"> KSU</v>
      </c>
      <c r="F59" t="str">
        <f>CONCATENATE(" ",Output!F59)</f>
        <v xml:space="preserve"> 1</v>
      </c>
    </row>
    <row r="60" spans="1:6" x14ac:dyDescent="0.25">
      <c r="A60" t="str">
        <f>Output!A60</f>
        <v>Kansas St</v>
      </c>
      <c r="B60" t="str">
        <f>CONCATENATE(" ",Output!B60)</f>
        <v xml:space="preserve"> KSU</v>
      </c>
      <c r="C60" t="str">
        <f>CONCATENATE(" ",Output!C60)</f>
        <v xml:space="preserve"> Big 12</v>
      </c>
      <c r="D60" t="str">
        <f>CONCATENATE(" ",Output!D60)</f>
        <v xml:space="preserve"> 66</v>
      </c>
      <c r="E60" t="str">
        <f>CONCATENATE(" ",Output!E60)</f>
        <v xml:space="preserve"> KAN</v>
      </c>
      <c r="F60" t="str">
        <f>CONCATENATE(" ",Output!F60)</f>
        <v xml:space="preserve"> 1</v>
      </c>
    </row>
    <row r="61" spans="1:6" x14ac:dyDescent="0.25">
      <c r="A61" t="str">
        <f>Output!A61</f>
        <v>Oklahoma</v>
      </c>
      <c r="B61" t="str">
        <f>CONCATENATE(" ",Output!B61)</f>
        <v xml:space="preserve"> OKL</v>
      </c>
      <c r="C61" t="str">
        <f>CONCATENATE(" ",Output!C61)</f>
        <v xml:space="preserve"> Big 12</v>
      </c>
      <c r="D61" t="str">
        <f>CONCATENATE(" ",Output!D61)</f>
        <v xml:space="preserve"> 80</v>
      </c>
      <c r="E61" t="str">
        <f>CONCATENATE(" ",Output!E61)</f>
        <v xml:space="preserve"> TEX</v>
      </c>
      <c r="F61" t="str">
        <f>CONCATENATE(" ",Output!F61)</f>
        <v xml:space="preserve"> 1</v>
      </c>
    </row>
    <row r="62" spans="1:6" x14ac:dyDescent="0.25">
      <c r="A62" t="str">
        <f>Output!A62</f>
        <v>Texas</v>
      </c>
      <c r="B62" t="str">
        <f>CONCATENATE(" ",Output!B62)</f>
        <v xml:space="preserve"> TEX</v>
      </c>
      <c r="C62" t="str">
        <f>CONCATENATE(" ",Output!C62)</f>
        <v xml:space="preserve"> Big 12</v>
      </c>
      <c r="D62" t="str">
        <f>CONCATENATE(" ",Output!D62)</f>
        <v xml:space="preserve"> 68</v>
      </c>
      <c r="E62" t="str">
        <f>CONCATENATE(" ",Output!E62)</f>
        <v xml:space="preserve"> OKL</v>
      </c>
      <c r="F62" t="str">
        <f>CONCATENATE(" ",Output!F62)</f>
        <v xml:space="preserve"> 1</v>
      </c>
    </row>
    <row r="63" spans="1:6" x14ac:dyDescent="0.25">
      <c r="A63" t="str">
        <f>Output!A63</f>
        <v>Oklahoma St</v>
      </c>
      <c r="B63" t="str">
        <f>CONCATENATE(" ",Output!B63)</f>
        <v xml:space="preserve"> OKST</v>
      </c>
      <c r="C63" t="str">
        <f>CONCATENATE(" ",Output!C63)</f>
        <v xml:space="preserve"> Big 12</v>
      </c>
      <c r="D63" t="str">
        <f>CONCATENATE(" ",Output!D63)</f>
        <v xml:space="preserve"> 76</v>
      </c>
      <c r="E63" t="str">
        <f>CONCATENATE(" ",Output!E63)</f>
        <v xml:space="preserve"> TXAM</v>
      </c>
      <c r="F63" t="str">
        <f>CONCATENATE(" ",Output!F63)</f>
        <v xml:space="preserve"> 1</v>
      </c>
    </row>
    <row r="64" spans="1:6" x14ac:dyDescent="0.25">
      <c r="A64" t="str">
        <f>Output!A64</f>
        <v>Texas AM</v>
      </c>
      <c r="B64" t="str">
        <f>CONCATENATE(" ",Output!B64)</f>
        <v xml:space="preserve"> TXAM</v>
      </c>
      <c r="C64" t="str">
        <f>CONCATENATE(" ",Output!C64)</f>
        <v xml:space="preserve"> Big 12</v>
      </c>
      <c r="D64" t="str">
        <f>CONCATENATE(" ",Output!D64)</f>
        <v xml:space="preserve"> 67</v>
      </c>
      <c r="E64" t="str">
        <f>CONCATENATE(" ",Output!E64)</f>
        <v xml:space="preserve"> OKST</v>
      </c>
      <c r="F64" t="str">
        <f>CONCATENATE(" ",Output!F64)</f>
        <v xml:space="preserve"> 1</v>
      </c>
    </row>
    <row r="65" spans="1:6" x14ac:dyDescent="0.25">
      <c r="A65" t="str">
        <f>Output!A65</f>
        <v>[END_CONF]</v>
      </c>
    </row>
    <row r="66" spans="1:6" x14ac:dyDescent="0.25">
      <c r="A66" t="str">
        <f>Output!A66</f>
        <v>Army</v>
      </c>
      <c r="B66" t="str">
        <f>CONCATENATE(" ",Output!B66)</f>
        <v xml:space="preserve"> ARMY</v>
      </c>
      <c r="C66" t="str">
        <f>CONCATENATE(" ",Output!C66)</f>
        <v xml:space="preserve"> Conf USA</v>
      </c>
      <c r="D66" t="str">
        <f>CONCATENATE(" ",Output!D66)</f>
        <v xml:space="preserve"> 43</v>
      </c>
      <c r="E66" t="str">
        <f>CONCATENATE(" ",Output!E66)</f>
        <v xml:space="preserve"> NAVY</v>
      </c>
      <c r="F66" t="str">
        <f>CONCATENATE(" ",Output!F66)</f>
        <v xml:space="preserve"> 3</v>
      </c>
    </row>
    <row r="67" spans="1:6" x14ac:dyDescent="0.25">
      <c r="A67" t="str">
        <f>Output!A67</f>
        <v>Navy</v>
      </c>
      <c r="B67" t="str">
        <f>CONCATENATE(" ",Output!B67)</f>
        <v xml:space="preserve"> NAVY</v>
      </c>
      <c r="C67" t="str">
        <f>CONCATENATE(" ",Output!C67)</f>
        <v xml:space="preserve"> Conf USA</v>
      </c>
      <c r="D67" t="str">
        <f>CONCATENATE(" ",Output!D67)</f>
        <v xml:space="preserve"> 50</v>
      </c>
      <c r="E67" t="str">
        <f>CONCATENATE(" ",Output!E67)</f>
        <v xml:space="preserve"> ARMY</v>
      </c>
      <c r="F67" t="str">
        <f>CONCATENATE(" ",Output!F67)</f>
        <v xml:space="preserve"> 3</v>
      </c>
    </row>
    <row r="68" spans="1:6" x14ac:dyDescent="0.25">
      <c r="A68" t="str">
        <f>Output!A68</f>
        <v>East Carolina</v>
      </c>
      <c r="B68" t="str">
        <f>CONCATENATE(" ",Output!B68)</f>
        <v xml:space="preserve"> ECU</v>
      </c>
      <c r="C68" t="str">
        <f>CONCATENATE(" ",Output!C68)</f>
        <v xml:space="preserve"> Conf USA</v>
      </c>
      <c r="D68" t="str">
        <f>CONCATENATE(" ",Output!D68)</f>
        <v xml:space="preserve"> 32</v>
      </c>
      <c r="E68" t="str">
        <f>CONCATENATE(" ",Output!E68)</f>
        <v xml:space="preserve"> WKU</v>
      </c>
      <c r="F68" t="str">
        <f>CONCATENATE(" ",Output!F68)</f>
        <v xml:space="preserve"> 4</v>
      </c>
    </row>
    <row r="69" spans="1:6" x14ac:dyDescent="0.25">
      <c r="A69" t="str">
        <f>Output!A69</f>
        <v>Western Kentucky</v>
      </c>
      <c r="B69" t="str">
        <f>CONCATENATE(" ",Output!B69)</f>
        <v xml:space="preserve"> WKU</v>
      </c>
      <c r="C69" t="str">
        <f>CONCATENATE(" ",Output!C69)</f>
        <v xml:space="preserve"> Conf USA</v>
      </c>
      <c r="D69" t="str">
        <f>CONCATENATE(" ",Output!D69)</f>
        <v xml:space="preserve"> 44</v>
      </c>
      <c r="E69" t="str">
        <f>CONCATENATE(" ",Output!E69)</f>
        <v xml:space="preserve"> ECU</v>
      </c>
      <c r="F69" t="str">
        <f>CONCATENATE(" ",Output!F69)</f>
        <v xml:space="preserve"> 2</v>
      </c>
    </row>
    <row r="70" spans="1:6" x14ac:dyDescent="0.25">
      <c r="A70" t="str">
        <f>Output!A70</f>
        <v>Florida Atl</v>
      </c>
      <c r="B70" t="str">
        <f>CONCATENATE(" ",Output!B70)</f>
        <v xml:space="preserve"> FAU</v>
      </c>
      <c r="C70" t="str">
        <f>CONCATENATE(" ",Output!C70)</f>
        <v xml:space="preserve"> Conf USA</v>
      </c>
      <c r="D70" t="str">
        <f>CONCATENATE(" ",Output!D70)</f>
        <v xml:space="preserve"> 47</v>
      </c>
      <c r="E70" t="str">
        <f>CONCATENATE(" ",Output!E70)</f>
        <v xml:space="preserve"> FIU</v>
      </c>
      <c r="F70" t="str">
        <f>CONCATENATE(" ",Output!F70)</f>
        <v xml:space="preserve"> 4</v>
      </c>
    </row>
    <row r="71" spans="1:6" x14ac:dyDescent="0.25">
      <c r="A71" t="str">
        <f>Output!A71</f>
        <v>Florida Intl</v>
      </c>
      <c r="B71" t="str">
        <f>CONCATENATE(" ",Output!B71)</f>
        <v xml:space="preserve"> FIU</v>
      </c>
      <c r="C71" t="str">
        <f>CONCATENATE(" ",Output!C71)</f>
        <v xml:space="preserve"> Conf USA</v>
      </c>
      <c r="D71" t="str">
        <f>CONCATENATE(" ",Output!D71)</f>
        <v xml:space="preserve"> 44</v>
      </c>
      <c r="E71" t="str">
        <f>CONCATENATE(" ",Output!E71)</f>
        <v xml:space="preserve"> FAU</v>
      </c>
      <c r="F71" t="str">
        <f>CONCATENATE(" ",Output!F71)</f>
        <v xml:space="preserve"> 4</v>
      </c>
    </row>
    <row r="72" spans="1:6" x14ac:dyDescent="0.25">
      <c r="A72" t="str">
        <f>Output!A72</f>
        <v>LA Tech</v>
      </c>
      <c r="B72" t="str">
        <f>CONCATENATE(" ",Output!B72)</f>
        <v xml:space="preserve"> LTEC</v>
      </c>
      <c r="C72" t="str">
        <f>CONCATENATE(" ",Output!C72)</f>
        <v xml:space="preserve"> Conf USA</v>
      </c>
      <c r="D72" t="str">
        <f>CONCATENATE(" ",Output!D72)</f>
        <v xml:space="preserve"> 43</v>
      </c>
      <c r="E72" t="str">
        <f>CONCATENATE(" ",Output!E72)</f>
        <v xml:space="preserve"> TUL</v>
      </c>
      <c r="F72" t="str">
        <f>CONCATENATE(" ",Output!F72)</f>
        <v xml:space="preserve"> 4</v>
      </c>
    </row>
    <row r="73" spans="1:6" x14ac:dyDescent="0.25">
      <c r="A73" t="str">
        <f>Output!A73</f>
        <v>Tulane</v>
      </c>
      <c r="B73" t="str">
        <f>CONCATENATE(" ",Output!B73)</f>
        <v xml:space="preserve"> TUL</v>
      </c>
      <c r="C73" t="str">
        <f>CONCATENATE(" ",Output!C73)</f>
        <v xml:space="preserve"> Conf USA</v>
      </c>
      <c r="D73" t="str">
        <f>CONCATENATE(" ",Output!D73)</f>
        <v xml:space="preserve"> 38</v>
      </c>
      <c r="E73" t="str">
        <f>CONCATENATE(" ",Output!E73)</f>
        <v xml:space="preserve"> LTEC</v>
      </c>
      <c r="F73" t="str">
        <f>CONCATENATE(" ",Output!F73)</f>
        <v xml:space="preserve"> 4</v>
      </c>
    </row>
    <row r="74" spans="1:6" x14ac:dyDescent="0.25">
      <c r="A74" t="str">
        <f>Output!A74</f>
        <v>Marshall</v>
      </c>
      <c r="B74" t="str">
        <f>CONCATENATE(" ",Output!B74)</f>
        <v xml:space="preserve"> MARS</v>
      </c>
      <c r="C74" t="str">
        <f>CONCATENATE(" ",Output!C74)</f>
        <v xml:space="preserve"> Conf USA</v>
      </c>
      <c r="D74" t="str">
        <f>CONCATENATE(" ",Output!D74)</f>
        <v xml:space="preserve"> 47</v>
      </c>
      <c r="E74" t="str">
        <f>CONCATENATE(" ",Output!E74)</f>
        <v xml:space="preserve"> SMU</v>
      </c>
      <c r="F74" t="str">
        <f>CONCATENATE(" ",Output!F74)</f>
        <v xml:space="preserve"> 3</v>
      </c>
    </row>
    <row r="75" spans="1:6" x14ac:dyDescent="0.25">
      <c r="A75" t="str">
        <f>Output!A75</f>
        <v>Southern Meth</v>
      </c>
      <c r="B75" t="str">
        <f>CONCATENATE(" ",Output!B75)</f>
        <v xml:space="preserve"> SMU</v>
      </c>
      <c r="C75" t="str">
        <f>CONCATENATE(" ",Output!C75)</f>
        <v xml:space="preserve"> Conf USA</v>
      </c>
      <c r="D75" t="str">
        <f>CONCATENATE(" ",Output!D75)</f>
        <v xml:space="preserve"> 46</v>
      </c>
      <c r="E75" t="str">
        <f>CONCATENATE(" ",Output!E75)</f>
        <v xml:space="preserve"> MARS</v>
      </c>
      <c r="F75" t="str">
        <f>CONCATENATE(" ",Output!F75)</f>
        <v xml:space="preserve"> 1</v>
      </c>
    </row>
    <row r="76" spans="1:6" x14ac:dyDescent="0.25">
      <c r="A76" t="str">
        <f>Output!A76</f>
        <v>Southern Miss</v>
      </c>
      <c r="B76" t="str">
        <f>CONCATENATE(" ",Output!B76)</f>
        <v xml:space="preserve"> SMIS</v>
      </c>
      <c r="C76" t="str">
        <f>CONCATENATE(" ",Output!C76)</f>
        <v xml:space="preserve"> Conf USA</v>
      </c>
      <c r="D76" t="str">
        <f>CONCATENATE(" ",Output!D76)</f>
        <v xml:space="preserve"> 42</v>
      </c>
      <c r="E76" t="str">
        <f>CONCATENATE(" ",Output!E76)</f>
        <v xml:space="preserve"> UAB</v>
      </c>
      <c r="F76" t="str">
        <f>CONCATENATE(" ",Output!F76)</f>
        <v xml:space="preserve"> 4</v>
      </c>
    </row>
    <row r="77" spans="1:6" x14ac:dyDescent="0.25">
      <c r="A77" t="str">
        <f>Output!A77</f>
        <v>UAB</v>
      </c>
      <c r="B77" t="str">
        <f>CONCATENATE(" ",Output!B77)</f>
        <v xml:space="preserve"> UAB</v>
      </c>
      <c r="C77" t="str">
        <f>CONCATENATE(" ",Output!C77)</f>
        <v xml:space="preserve"> Conf USA</v>
      </c>
      <c r="D77" t="str">
        <f>CONCATENATE(" ",Output!D77)</f>
        <v xml:space="preserve"> 40</v>
      </c>
      <c r="E77" t="str">
        <f>CONCATENATE(" ",Output!E77)</f>
        <v xml:space="preserve"> SMIS</v>
      </c>
      <c r="F77" t="str">
        <f>CONCATENATE(" ",Output!F77)</f>
        <v xml:space="preserve"> 4</v>
      </c>
    </row>
    <row r="78" spans="1:6" x14ac:dyDescent="0.25">
      <c r="A78" t="str">
        <f>Output!A78</f>
        <v>[END_CONF]</v>
      </c>
    </row>
    <row r="79" spans="1:6" x14ac:dyDescent="0.25">
      <c r="A79" t="str">
        <f>Output!A79</f>
        <v>Akron</v>
      </c>
      <c r="B79" t="str">
        <f>CONCATENATE(" ",Output!B79)</f>
        <v xml:space="preserve"> AKR</v>
      </c>
      <c r="C79" t="str">
        <f>CONCATENATE(" ",Output!C79)</f>
        <v xml:space="preserve"> MAC</v>
      </c>
      <c r="D79" t="str">
        <f>CONCATENATE(" ",Output!D79)</f>
        <v xml:space="preserve"> 35</v>
      </c>
      <c r="E79" t="str">
        <f>CONCATENATE(" ",Output!E79)</f>
        <v xml:space="preserve"> KNST</v>
      </c>
      <c r="F79" t="str">
        <f>CONCATENATE(" ",Output!F79)</f>
        <v xml:space="preserve"> 2</v>
      </c>
    </row>
    <row r="80" spans="1:6" x14ac:dyDescent="0.25">
      <c r="A80" t="str">
        <f>Output!A80</f>
        <v>Kent State</v>
      </c>
      <c r="B80" t="str">
        <f>CONCATENATE(" ",Output!B80)</f>
        <v xml:space="preserve"> KNST</v>
      </c>
      <c r="C80" t="str">
        <f>CONCATENATE(" ",Output!C80)</f>
        <v xml:space="preserve"> MAC</v>
      </c>
      <c r="D80" t="str">
        <f>CONCATENATE(" ",Output!D80)</f>
        <v xml:space="preserve"> 30</v>
      </c>
      <c r="E80" t="str">
        <f>CONCATENATE(" ",Output!E80)</f>
        <v xml:space="preserve"> AKR</v>
      </c>
      <c r="F80" t="str">
        <f>CONCATENATE(" ",Output!F80)</f>
        <v xml:space="preserve"> 2</v>
      </c>
    </row>
    <row r="81" spans="1:6" x14ac:dyDescent="0.25">
      <c r="A81" t="str">
        <f>Output!A81</f>
        <v>Ball St</v>
      </c>
      <c r="B81" t="str">
        <f>CONCATENATE(" ",Output!B81)</f>
        <v xml:space="preserve"> BAL</v>
      </c>
      <c r="C81" t="str">
        <f>CONCATENATE(" ",Output!C81)</f>
        <v xml:space="preserve"> MAC</v>
      </c>
      <c r="D81" t="str">
        <f>CONCATENATE(" ",Output!D81)</f>
        <v xml:space="preserve"> 28</v>
      </c>
      <c r="E81" t="str">
        <f>CONCATENATE(" ",Output!E81)</f>
        <v xml:space="preserve"> NIU</v>
      </c>
      <c r="F81" t="str">
        <f>CONCATENATE(" ",Output!F81)</f>
        <v xml:space="preserve"> 2</v>
      </c>
    </row>
    <row r="82" spans="1:6" x14ac:dyDescent="0.25">
      <c r="A82" t="str">
        <f>Output!A82</f>
        <v>Northern Illinois</v>
      </c>
      <c r="B82" t="str">
        <f>CONCATENATE(" ",Output!B82)</f>
        <v xml:space="preserve"> NIU</v>
      </c>
      <c r="C82" t="str">
        <f>CONCATENATE(" ",Output!C82)</f>
        <v xml:space="preserve"> MAC</v>
      </c>
      <c r="D82" t="str">
        <f>CONCATENATE(" ",Output!D82)</f>
        <v xml:space="preserve"> 44</v>
      </c>
      <c r="E82" t="str">
        <f>CONCATENATE(" ",Output!E82)</f>
        <v xml:space="preserve"> BAL</v>
      </c>
      <c r="F82" t="str">
        <f>CONCATENATE(" ",Output!F82)</f>
        <v xml:space="preserve"> 2</v>
      </c>
    </row>
    <row r="83" spans="1:6" x14ac:dyDescent="0.25">
      <c r="A83" t="str">
        <f>Output!A83</f>
        <v>Bowling Green</v>
      </c>
      <c r="B83" t="str">
        <f>CONCATENATE(" ",Output!B83)</f>
        <v xml:space="preserve"> BG</v>
      </c>
      <c r="C83" t="str">
        <f>CONCATENATE(" ",Output!C83)</f>
        <v xml:space="preserve"> MAC</v>
      </c>
      <c r="D83" t="str">
        <f>CONCATENATE(" ",Output!D83)</f>
        <v xml:space="preserve"> 30</v>
      </c>
      <c r="E83" t="str">
        <f>CONCATENATE(" ",Output!E83)</f>
        <v xml:space="preserve"> TOL</v>
      </c>
      <c r="F83" t="str">
        <f>CONCATENATE(" ",Output!F83)</f>
        <v xml:space="preserve"> 2</v>
      </c>
    </row>
    <row r="84" spans="1:6" x14ac:dyDescent="0.25">
      <c r="A84" t="str">
        <f>Output!A84</f>
        <v>Toledo</v>
      </c>
      <c r="B84" t="str">
        <f>CONCATENATE(" ",Output!B84)</f>
        <v xml:space="preserve"> TOL</v>
      </c>
      <c r="C84" t="str">
        <f>CONCATENATE(" ",Output!C84)</f>
        <v xml:space="preserve"> MAC</v>
      </c>
      <c r="D84" t="str">
        <f>CONCATENATE(" ",Output!D84)</f>
        <v xml:space="preserve"> 45</v>
      </c>
      <c r="E84" t="str">
        <f>CONCATENATE(" ",Output!E84)</f>
        <v xml:space="preserve"> BG</v>
      </c>
      <c r="F84" t="str">
        <f>CONCATENATE(" ",Output!F84)</f>
        <v xml:space="preserve"> 2</v>
      </c>
    </row>
    <row r="85" spans="1:6" x14ac:dyDescent="0.25">
      <c r="A85" t="str">
        <f>Output!A85</f>
        <v>Buffalo</v>
      </c>
      <c r="B85" t="str">
        <f>CONCATENATE(" ",Output!B85)</f>
        <v xml:space="preserve"> BUF</v>
      </c>
      <c r="C85" t="str">
        <f>CONCATENATE(" ",Output!C85)</f>
        <v xml:space="preserve"> MAC</v>
      </c>
      <c r="D85" t="str">
        <f>CONCATENATE(" ",Output!D85)</f>
        <v xml:space="preserve"> 34</v>
      </c>
      <c r="E85" t="str">
        <f>CONCATENATE(" ",Output!E85)</f>
        <v xml:space="preserve"> EMU</v>
      </c>
      <c r="F85" t="str">
        <f>CONCATENATE(" ",Output!F85)</f>
        <v xml:space="preserve"> 3</v>
      </c>
    </row>
    <row r="86" spans="1:6" x14ac:dyDescent="0.25">
      <c r="A86" t="str">
        <f>Output!A86</f>
        <v>Eastern Mich</v>
      </c>
      <c r="B86" t="str">
        <f>CONCATENATE(" ",Output!B86)</f>
        <v xml:space="preserve"> EMU</v>
      </c>
      <c r="C86" t="str">
        <f>CONCATENATE(" ",Output!C86)</f>
        <v xml:space="preserve"> MAC</v>
      </c>
      <c r="D86" t="str">
        <f>CONCATENATE(" ",Output!D86)</f>
        <v xml:space="preserve"> 38</v>
      </c>
      <c r="E86" t="str">
        <f>CONCATENATE(" ",Output!E86)</f>
        <v xml:space="preserve"> BUF</v>
      </c>
      <c r="F86" t="str">
        <f>CONCATENATE(" ",Output!F86)</f>
        <v xml:space="preserve"> 2</v>
      </c>
    </row>
    <row r="87" spans="1:6" x14ac:dyDescent="0.25">
      <c r="A87" t="str">
        <f>Output!A87</f>
        <v>Central Mich</v>
      </c>
      <c r="B87" t="str">
        <f>CONCATENATE(" ",Output!B87)</f>
        <v xml:space="preserve"> CMU</v>
      </c>
      <c r="C87" t="str">
        <f>CONCATENATE(" ",Output!C87)</f>
        <v xml:space="preserve"> MAC</v>
      </c>
      <c r="D87" t="str">
        <f>CONCATENATE(" ",Output!D87)</f>
        <v xml:space="preserve"> 40</v>
      </c>
      <c r="E87" t="str">
        <f>CONCATENATE(" ",Output!E87)</f>
        <v xml:space="preserve"> WMU</v>
      </c>
      <c r="F87" t="str">
        <f>CONCATENATE(" ",Output!F87)</f>
        <v xml:space="preserve"> 2</v>
      </c>
    </row>
    <row r="88" spans="1:6" x14ac:dyDescent="0.25">
      <c r="A88" t="str">
        <f>Output!A88</f>
        <v>Western Mich</v>
      </c>
      <c r="B88" t="str">
        <f>CONCATENATE(" ",Output!B88)</f>
        <v xml:space="preserve"> WMU</v>
      </c>
      <c r="C88" t="str">
        <f>CONCATENATE(" ",Output!C88)</f>
        <v xml:space="preserve"> MAC</v>
      </c>
      <c r="D88" t="str">
        <f>CONCATENATE(" ",Output!D88)</f>
        <v xml:space="preserve"> 44</v>
      </c>
      <c r="E88" t="str">
        <f>CONCATENATE(" ",Output!E88)</f>
        <v xml:space="preserve"> CMU</v>
      </c>
      <c r="F88" t="str">
        <f>CONCATENATE(" ",Output!F88)</f>
        <v xml:space="preserve"> 2</v>
      </c>
    </row>
    <row r="89" spans="1:6" x14ac:dyDescent="0.25">
      <c r="A89" t="str">
        <f>Output!A89</f>
        <v>Miami OH</v>
      </c>
      <c r="B89" t="str">
        <f>CONCATENATE(" ",Output!B89)</f>
        <v xml:space="preserve"> MiOH</v>
      </c>
      <c r="C89" t="str">
        <f>CONCATENATE(" ",Output!C89)</f>
        <v xml:space="preserve"> MAC</v>
      </c>
      <c r="D89" t="str">
        <f>CONCATENATE(" ",Output!D89)</f>
        <v xml:space="preserve"> 34</v>
      </c>
      <c r="E89" t="str">
        <f>CONCATENATE(" ",Output!E89)</f>
        <v xml:space="preserve"> OHIO</v>
      </c>
      <c r="F89" t="str">
        <f>CONCATENATE(" ",Output!F89)</f>
        <v xml:space="preserve"> 2</v>
      </c>
    </row>
    <row r="90" spans="1:6" x14ac:dyDescent="0.25">
      <c r="A90" t="str">
        <f>Output!A90</f>
        <v>Ohio</v>
      </c>
      <c r="B90" t="str">
        <f>CONCATENATE(" ",Output!B90)</f>
        <v xml:space="preserve"> OHIO</v>
      </c>
      <c r="C90" t="str">
        <f>CONCATENATE(" ",Output!C90)</f>
        <v xml:space="preserve"> MAC</v>
      </c>
      <c r="D90" t="str">
        <f>CONCATENATE(" ",Output!D90)</f>
        <v xml:space="preserve"> 45</v>
      </c>
      <c r="E90" t="str">
        <f>CONCATENATE(" ",Output!E90)</f>
        <v xml:space="preserve"> MiOH</v>
      </c>
      <c r="F90" t="str">
        <f>CONCATENATE(" ",Output!F90)</f>
        <v xml:space="preserve"> 2</v>
      </c>
    </row>
    <row r="91" spans="1:6" x14ac:dyDescent="0.25">
      <c r="A91" t="str">
        <f>Output!A91</f>
        <v>[END_CONF]</v>
      </c>
    </row>
    <row r="92" spans="1:6" x14ac:dyDescent="0.25">
      <c r="A92" t="str">
        <f>Output!A92</f>
        <v>Air Force</v>
      </c>
      <c r="B92" t="str">
        <f>CONCATENATE(" ",Output!B92)</f>
        <v xml:space="preserve"> AF</v>
      </c>
      <c r="C92" t="str">
        <f>CONCATENATE(" ",Output!C92)</f>
        <v xml:space="preserve"> Mt West</v>
      </c>
      <c r="D92" t="str">
        <f>CONCATENATE(" ",Output!D92)</f>
        <v xml:space="preserve"> 42</v>
      </c>
      <c r="E92" t="str">
        <f>CONCATENATE(" ",Output!E92)</f>
        <v xml:space="preserve"> HAW</v>
      </c>
      <c r="F92" t="str">
        <f>CONCATENATE(" ",Output!F92)</f>
        <v xml:space="preserve"> 0</v>
      </c>
    </row>
    <row r="93" spans="1:6" x14ac:dyDescent="0.25">
      <c r="A93" t="str">
        <f>Output!A93</f>
        <v>Hawaii</v>
      </c>
      <c r="B93" t="str">
        <f>CONCATENATE(" ",Output!B93)</f>
        <v xml:space="preserve"> HAW</v>
      </c>
      <c r="C93" t="str">
        <f>CONCATENATE(" ",Output!C93)</f>
        <v xml:space="preserve"> Mt West</v>
      </c>
      <c r="D93" t="str">
        <f>CONCATENATE(" ",Output!D93)</f>
        <v xml:space="preserve"> 35</v>
      </c>
      <c r="E93" t="str">
        <f>CONCATENATE(" ",Output!E93)</f>
        <v xml:space="preserve"> AF</v>
      </c>
      <c r="F93" t="str">
        <f>CONCATENATE(" ",Output!F93)</f>
        <v xml:space="preserve"> 0</v>
      </c>
    </row>
    <row r="94" spans="1:6" x14ac:dyDescent="0.25">
      <c r="A94" t="str">
        <f>Output!A94</f>
        <v>Boise State</v>
      </c>
      <c r="B94" t="str">
        <f>CONCATENATE(" ",Output!B94)</f>
        <v xml:space="preserve"> BOIS</v>
      </c>
      <c r="C94" t="str">
        <f>CONCATENATE(" ",Output!C94)</f>
        <v xml:space="preserve"> Mt West</v>
      </c>
      <c r="D94" t="str">
        <f>CONCATENATE(" ",Output!D94)</f>
        <v xml:space="preserve"> 64</v>
      </c>
      <c r="E94" t="str">
        <f>CONCATENATE(" ",Output!E94)</f>
        <v xml:space="preserve"> SDSU</v>
      </c>
      <c r="F94" t="str">
        <f>CONCATENATE(" ",Output!F94)</f>
        <v xml:space="preserve"> 0</v>
      </c>
    </row>
    <row r="95" spans="1:6" x14ac:dyDescent="0.25">
      <c r="A95" t="str">
        <f>Output!A95</f>
        <v>San Diego State</v>
      </c>
      <c r="B95" t="str">
        <f>CONCATENATE(" ",Output!B95)</f>
        <v xml:space="preserve"> SDSU</v>
      </c>
      <c r="C95" t="str">
        <f>CONCATENATE(" ",Output!C95)</f>
        <v xml:space="preserve"> Mt West</v>
      </c>
      <c r="D95" t="str">
        <f>CONCATENATE(" ",Output!D95)</f>
        <v xml:space="preserve"> 64</v>
      </c>
      <c r="E95" t="str">
        <f>CONCATENATE(" ",Output!E95)</f>
        <v xml:space="preserve"> BOIS</v>
      </c>
      <c r="F95" t="str">
        <f>CONCATENATE(" ",Output!F95)</f>
        <v xml:space="preserve"> 0</v>
      </c>
    </row>
    <row r="96" spans="1:6" x14ac:dyDescent="0.25">
      <c r="A96" t="str">
        <f>Output!A96</f>
        <v>BYU</v>
      </c>
      <c r="B96" t="str">
        <f>CONCATENATE(" ",Output!B96)</f>
        <v xml:space="preserve"> BYU</v>
      </c>
      <c r="C96" t="str">
        <f>CONCATENATE(" ",Output!C96)</f>
        <v xml:space="preserve"> Mt West</v>
      </c>
      <c r="D96" t="str">
        <f>CONCATENATE(" ",Output!D96)</f>
        <v xml:space="preserve"> 32</v>
      </c>
      <c r="E96" t="str">
        <f>CONCATENATE(" ",Output!E96)</f>
        <v xml:space="preserve"> UTST</v>
      </c>
      <c r="F96" t="str">
        <f>CONCATENATE(" ",Output!F96)</f>
        <v xml:space="preserve"> 0</v>
      </c>
    </row>
    <row r="97" spans="1:6" x14ac:dyDescent="0.25">
      <c r="A97" t="str">
        <f>Output!A97</f>
        <v>Utah State</v>
      </c>
      <c r="B97" t="str">
        <f>CONCATENATE(" ",Output!B97)</f>
        <v xml:space="preserve"> UTST</v>
      </c>
      <c r="C97" t="str">
        <f>CONCATENATE(" ",Output!C97)</f>
        <v xml:space="preserve"> Mt West</v>
      </c>
      <c r="D97" t="str">
        <f>CONCATENATE(" ",Output!D97)</f>
        <v xml:space="preserve"> 42</v>
      </c>
      <c r="E97" t="str">
        <f>CONCATENATE(" ",Output!E97)</f>
        <v xml:space="preserve"> BYU</v>
      </c>
      <c r="F97" t="str">
        <f>CONCATENATE(" ",Output!F97)</f>
        <v xml:space="preserve"> 0</v>
      </c>
    </row>
    <row r="98" spans="1:6" x14ac:dyDescent="0.25">
      <c r="A98" t="str">
        <f>Output!A98</f>
        <v>Colorado St</v>
      </c>
      <c r="B98" t="str">
        <f>CONCATENATE(" ",Output!B98)</f>
        <v xml:space="preserve"> CSU</v>
      </c>
      <c r="C98" t="str">
        <f>CONCATENATE(" ",Output!C98)</f>
        <v xml:space="preserve"> Mt West</v>
      </c>
      <c r="D98" t="str">
        <f>CONCATENATE(" ",Output!D98)</f>
        <v xml:space="preserve"> 47</v>
      </c>
      <c r="E98" t="str">
        <f>CONCATENATE(" ",Output!E98)</f>
        <v xml:space="preserve"> WYOM</v>
      </c>
      <c r="F98" t="str">
        <f>CONCATENATE(" ",Output!F98)</f>
        <v xml:space="preserve"> 0</v>
      </c>
    </row>
    <row r="99" spans="1:6" x14ac:dyDescent="0.25">
      <c r="A99" t="str">
        <f>Output!A99</f>
        <v>Wyoming</v>
      </c>
      <c r="B99" t="str">
        <f>CONCATENATE(" ",Output!B99)</f>
        <v xml:space="preserve"> WYOM</v>
      </c>
      <c r="C99" t="str">
        <f>CONCATENATE(" ",Output!C99)</f>
        <v xml:space="preserve"> Mt West</v>
      </c>
      <c r="D99" t="str">
        <f>CONCATENATE(" ",Output!D99)</f>
        <v xml:space="preserve"> 45</v>
      </c>
      <c r="E99" t="str">
        <f>CONCATENATE(" ",Output!E99)</f>
        <v xml:space="preserve"> CSU</v>
      </c>
      <c r="F99" t="str">
        <f>CONCATENATE(" ",Output!F99)</f>
        <v xml:space="preserve"> 1</v>
      </c>
    </row>
    <row r="100" spans="1:6" x14ac:dyDescent="0.25">
      <c r="A100" t="str">
        <f>Output!A100</f>
        <v>Fresno St</v>
      </c>
      <c r="B100" t="str">
        <f>CONCATENATE(" ",Output!B100)</f>
        <v xml:space="preserve"> FRES</v>
      </c>
      <c r="C100" t="str">
        <f>CONCATENATE(" ",Output!C100)</f>
        <v xml:space="preserve"> Mt West</v>
      </c>
      <c r="D100" t="str">
        <f>CONCATENATE(" ",Output!D100)</f>
        <v xml:space="preserve"> 42</v>
      </c>
      <c r="E100" t="str">
        <f>CONCATENATE(" ",Output!E100)</f>
        <v xml:space="preserve"> SJSU</v>
      </c>
      <c r="F100" t="str">
        <f>CONCATENATE(" ",Output!F100)</f>
        <v xml:space="preserve"> 0</v>
      </c>
    </row>
    <row r="101" spans="1:6" x14ac:dyDescent="0.25">
      <c r="A101" t="str">
        <f>Output!A101</f>
        <v>San Jose St</v>
      </c>
      <c r="B101" t="str">
        <f>CONCATENATE(" ",Output!B101)</f>
        <v xml:space="preserve"> SJSU</v>
      </c>
      <c r="C101" t="str">
        <f>CONCATENATE(" ",Output!C101)</f>
        <v xml:space="preserve"> Mt West</v>
      </c>
      <c r="D101" t="str">
        <f>CONCATENATE(" ",Output!D101)</f>
        <v xml:space="preserve"> 29</v>
      </c>
      <c r="E101" t="str">
        <f>CONCATENATE(" ",Output!E101)</f>
        <v xml:space="preserve"> FRES</v>
      </c>
      <c r="F101" t="str">
        <f>CONCATENATE(" ",Output!F101)</f>
        <v xml:space="preserve"> 0</v>
      </c>
    </row>
    <row r="102" spans="1:6" x14ac:dyDescent="0.25">
      <c r="A102" t="str">
        <f>Output!A102</f>
        <v>Nevada</v>
      </c>
      <c r="B102" t="str">
        <f>CONCATENATE(" ",Output!B102)</f>
        <v xml:space="preserve"> NEV</v>
      </c>
      <c r="C102" t="str">
        <f>CONCATENATE(" ",Output!C102)</f>
        <v xml:space="preserve"> Mt West</v>
      </c>
      <c r="D102" t="str">
        <f>CONCATENATE(" ",Output!D102)</f>
        <v xml:space="preserve"> 35</v>
      </c>
      <c r="E102" t="str">
        <f>CONCATENATE(" ",Output!E102)</f>
        <v xml:space="preserve"> NMEX</v>
      </c>
      <c r="F102" t="str">
        <f>CONCATENATE(" ",Output!F102)</f>
        <v xml:space="preserve"> 0</v>
      </c>
    </row>
    <row r="103" spans="1:6" x14ac:dyDescent="0.25">
      <c r="A103" t="str">
        <f>Output!A103</f>
        <v>New Mexico</v>
      </c>
      <c r="B103" t="str">
        <f>CONCATENATE(" ",Output!B103)</f>
        <v xml:space="preserve"> NMEX</v>
      </c>
      <c r="C103" t="str">
        <f>CONCATENATE(" ",Output!C103)</f>
        <v xml:space="preserve"> Mt West</v>
      </c>
      <c r="D103" t="str">
        <f>CONCATENATE(" ",Output!D103)</f>
        <v xml:space="preserve"> 38</v>
      </c>
      <c r="E103" t="str">
        <f>CONCATENATE(" ",Output!E103)</f>
        <v xml:space="preserve"> NEV</v>
      </c>
      <c r="F103" t="str">
        <f>CONCATENATE(" ",Output!F103)</f>
        <v xml:space="preserve"> 0</v>
      </c>
    </row>
    <row r="104" spans="1:6" x14ac:dyDescent="0.25">
      <c r="A104" t="str">
        <f>Output!A104</f>
        <v>[END_CONF]</v>
      </c>
    </row>
    <row r="105" spans="1:6" x14ac:dyDescent="0.25">
      <c r="A105" t="str">
        <f>Output!A105</f>
        <v>Arizona</v>
      </c>
      <c r="B105" t="str">
        <f>CONCATENATE(" ",Output!B105)</f>
        <v xml:space="preserve"> ARIZ</v>
      </c>
      <c r="C105" t="str">
        <f>CONCATENATE(" ",Output!C105)</f>
        <v xml:space="preserve"> Pac-12</v>
      </c>
      <c r="D105" t="str">
        <f>CONCATENATE(" ",Output!D105)</f>
        <v xml:space="preserve"> 60</v>
      </c>
      <c r="E105" t="str">
        <f>CONCATENATE(" ",Output!E105)</f>
        <v xml:space="preserve"> ASU</v>
      </c>
      <c r="F105" t="str">
        <f>CONCATENATE(" ",Output!F105)</f>
        <v xml:space="preserve"> 0</v>
      </c>
    </row>
    <row r="106" spans="1:6" x14ac:dyDescent="0.25">
      <c r="A106" t="str">
        <f>Output!A106</f>
        <v>Arizona State</v>
      </c>
      <c r="B106" t="str">
        <f>CONCATENATE(" ",Output!B106)</f>
        <v xml:space="preserve"> ASU</v>
      </c>
      <c r="C106" t="str">
        <f>CONCATENATE(" ",Output!C106)</f>
        <v xml:space="preserve"> Pac-12</v>
      </c>
      <c r="D106" t="str">
        <f>CONCATENATE(" ",Output!D106)</f>
        <v xml:space="preserve"> 60</v>
      </c>
      <c r="E106" t="str">
        <f>CONCATENATE(" ",Output!E106)</f>
        <v xml:space="preserve"> ARIZ</v>
      </c>
      <c r="F106" t="str">
        <f>CONCATENATE(" ",Output!F106)</f>
        <v xml:space="preserve"> 0</v>
      </c>
    </row>
    <row r="107" spans="1:6" x14ac:dyDescent="0.25">
      <c r="A107" t="str">
        <f>Output!A107</f>
        <v>California</v>
      </c>
      <c r="B107" t="str">
        <f>CONCATENATE(" ",Output!B107)</f>
        <v xml:space="preserve"> CAL</v>
      </c>
      <c r="C107" t="str">
        <f>CONCATENATE(" ",Output!C107)</f>
        <v xml:space="preserve"> Pac-12</v>
      </c>
      <c r="D107" t="str">
        <f>CONCATENATE(" ",Output!D107)</f>
        <v xml:space="preserve"> 54</v>
      </c>
      <c r="E107" t="str">
        <f>CONCATENATE(" ",Output!E107)</f>
        <v xml:space="preserve"> STAN</v>
      </c>
      <c r="F107" t="str">
        <f>CONCATENATE(" ",Output!F107)</f>
        <v xml:space="preserve"> 0</v>
      </c>
    </row>
    <row r="108" spans="1:6" x14ac:dyDescent="0.25">
      <c r="A108" t="str">
        <f>Output!A108</f>
        <v>Stanford</v>
      </c>
      <c r="B108" t="str">
        <f>CONCATENATE(" ",Output!B108)</f>
        <v xml:space="preserve"> STAN</v>
      </c>
      <c r="C108" t="str">
        <f>CONCATENATE(" ",Output!C108)</f>
        <v xml:space="preserve"> Pac-12</v>
      </c>
      <c r="D108" t="str">
        <f>CONCATENATE(" ",Output!D108)</f>
        <v xml:space="preserve"> 76</v>
      </c>
      <c r="E108" t="str">
        <f>CONCATENATE(" ",Output!E108)</f>
        <v xml:space="preserve"> CAL</v>
      </c>
      <c r="F108" t="str">
        <f>CONCATENATE(" ",Output!F108)</f>
        <v xml:space="preserve"> 0</v>
      </c>
    </row>
    <row r="109" spans="1:6" x14ac:dyDescent="0.25">
      <c r="A109" t="str">
        <f>Output!A109</f>
        <v>Colorado</v>
      </c>
      <c r="B109" t="str">
        <f>CONCATENATE(" ",Output!B109)</f>
        <v xml:space="preserve"> COL</v>
      </c>
      <c r="C109" t="str">
        <f>CONCATENATE(" ",Output!C109)</f>
        <v xml:space="preserve"> Pac-12</v>
      </c>
      <c r="D109" t="str">
        <f>CONCATENATE(" ",Output!D109)</f>
        <v xml:space="preserve"> 54</v>
      </c>
      <c r="E109" t="str">
        <f>CONCATENATE(" ",Output!E109)</f>
        <v xml:space="preserve"> UTAH</v>
      </c>
      <c r="F109" t="str">
        <f>CONCATENATE(" ",Output!F109)</f>
        <v xml:space="preserve"> 0</v>
      </c>
    </row>
    <row r="110" spans="1:6" x14ac:dyDescent="0.25">
      <c r="A110" t="str">
        <f>Output!A110</f>
        <v>Utah</v>
      </c>
      <c r="B110" t="str">
        <f>CONCATENATE(" ",Output!B110)</f>
        <v xml:space="preserve"> UTAH</v>
      </c>
      <c r="C110" t="str">
        <f>CONCATENATE(" ",Output!C110)</f>
        <v xml:space="preserve"> Pac-12</v>
      </c>
      <c r="D110" t="str">
        <f>CONCATENATE(" ",Output!D110)</f>
        <v xml:space="preserve"> 67</v>
      </c>
      <c r="E110" t="str">
        <f>CONCATENATE(" ",Output!E110)</f>
        <v xml:space="preserve"> COL</v>
      </c>
      <c r="F110" t="str">
        <f>CONCATENATE(" ",Output!F110)</f>
        <v xml:space="preserve"> 0</v>
      </c>
    </row>
    <row r="111" spans="1:6" x14ac:dyDescent="0.25">
      <c r="A111" t="str">
        <f>Output!A111</f>
        <v>Oregon</v>
      </c>
      <c r="B111" t="str">
        <f>CONCATENATE(" ",Output!B111)</f>
        <v xml:space="preserve"> OREG</v>
      </c>
      <c r="C111" t="str">
        <f>CONCATENATE(" ",Output!C111)</f>
        <v xml:space="preserve"> Pac-12</v>
      </c>
      <c r="D111" t="str">
        <f>CONCATENATE(" ",Output!D111)</f>
        <v xml:space="preserve"> 64</v>
      </c>
      <c r="E111" t="str">
        <f>CONCATENATE(" ",Output!E111)</f>
        <v xml:space="preserve"> ORST</v>
      </c>
      <c r="F111" t="str">
        <f>CONCATENATE(" ",Output!F111)</f>
        <v xml:space="preserve"> 0</v>
      </c>
    </row>
    <row r="112" spans="1:6" x14ac:dyDescent="0.25">
      <c r="A112" t="str">
        <f>Output!A112</f>
        <v>Oregon State</v>
      </c>
      <c r="B112" t="str">
        <f>CONCATENATE(" ",Output!B112)</f>
        <v xml:space="preserve"> ORST</v>
      </c>
      <c r="C112" t="str">
        <f>CONCATENATE(" ",Output!C112)</f>
        <v xml:space="preserve"> Pac-12</v>
      </c>
      <c r="D112" t="str">
        <f>CONCATENATE(" ",Output!D112)</f>
        <v xml:space="preserve"> 40</v>
      </c>
      <c r="E112" t="str">
        <f>CONCATENATE(" ",Output!E112)</f>
        <v xml:space="preserve"> OREG</v>
      </c>
      <c r="F112" t="str">
        <f>CONCATENATE(" ",Output!F112)</f>
        <v xml:space="preserve"> 0</v>
      </c>
    </row>
    <row r="113" spans="1:6" x14ac:dyDescent="0.25">
      <c r="A113" t="str">
        <f>Output!A113</f>
        <v>UCLA</v>
      </c>
      <c r="B113" t="str">
        <f>CONCATENATE(" ",Output!B113)</f>
        <v xml:space="preserve"> UCLA</v>
      </c>
      <c r="C113" t="str">
        <f>CONCATENATE(" ",Output!C113)</f>
        <v xml:space="preserve"> Pac-12</v>
      </c>
      <c r="D113" t="str">
        <f>CONCATENATE(" ",Output!D113)</f>
        <v xml:space="preserve"> 54</v>
      </c>
      <c r="E113" t="str">
        <f>CONCATENATE(" ",Output!E113)</f>
        <v xml:space="preserve"> USC</v>
      </c>
      <c r="F113" t="str">
        <f>CONCATENATE(" ",Output!F113)</f>
        <v xml:space="preserve"> 0</v>
      </c>
    </row>
    <row r="114" spans="1:6" x14ac:dyDescent="0.25">
      <c r="A114" t="str">
        <f>Output!A114</f>
        <v>USC</v>
      </c>
      <c r="B114" t="str">
        <f>CONCATENATE(" ",Output!B114)</f>
        <v xml:space="preserve"> USC</v>
      </c>
      <c r="C114" t="str">
        <f>CONCATENATE(" ",Output!C114)</f>
        <v xml:space="preserve"> Pac-12</v>
      </c>
      <c r="D114" t="str">
        <f>CONCATENATE(" ",Output!D114)</f>
        <v xml:space="preserve"> 80</v>
      </c>
      <c r="E114" t="str">
        <f>CONCATENATE(" ",Output!E114)</f>
        <v xml:space="preserve"> UCLA</v>
      </c>
      <c r="F114" t="str">
        <f>CONCATENATE(" ",Output!F114)</f>
        <v xml:space="preserve"> 0</v>
      </c>
    </row>
    <row r="115" spans="1:6" x14ac:dyDescent="0.25">
      <c r="A115" t="str">
        <f>Output!A115</f>
        <v>Washington</v>
      </c>
      <c r="B115" t="str">
        <f>CONCATENATE(" ",Output!B115)</f>
        <v xml:space="preserve"> WASH</v>
      </c>
      <c r="C115" t="str">
        <f>CONCATENATE(" ",Output!C115)</f>
        <v xml:space="preserve"> Pac-12</v>
      </c>
      <c r="D115" t="str">
        <f>CONCATENATE(" ",Output!D115)</f>
        <v xml:space="preserve"> 78</v>
      </c>
      <c r="E115" t="str">
        <f>CONCATENATE(" ",Output!E115)</f>
        <v xml:space="preserve"> WSU</v>
      </c>
      <c r="F115" t="str">
        <f>CONCATENATE(" ",Output!F115)</f>
        <v xml:space="preserve"> 0</v>
      </c>
    </row>
    <row r="116" spans="1:6" x14ac:dyDescent="0.25">
      <c r="A116" t="str">
        <f>Output!A116</f>
        <v>Wash State</v>
      </c>
      <c r="B116" t="str">
        <f>CONCATENATE(" ",Output!B116)</f>
        <v xml:space="preserve"> WSU</v>
      </c>
      <c r="C116" t="str">
        <f>CONCATENATE(" ",Output!C116)</f>
        <v xml:space="preserve"> Pac-12</v>
      </c>
      <c r="D116" t="str">
        <f>CONCATENATE(" ",Output!D116)</f>
        <v xml:space="preserve"> 73</v>
      </c>
      <c r="E116" t="str">
        <f>CONCATENATE(" ",Output!E116)</f>
        <v xml:space="preserve"> WASH</v>
      </c>
      <c r="F116" t="str">
        <f>CONCATENATE(" ",Output!F116)</f>
        <v xml:space="preserve"> 0</v>
      </c>
    </row>
    <row r="117" spans="1:6" x14ac:dyDescent="0.25">
      <c r="A117" t="str">
        <f>Output!A117</f>
        <v>[END_CONF]</v>
      </c>
    </row>
    <row r="118" spans="1:6" x14ac:dyDescent="0.25">
      <c r="A118" t="str">
        <f>Output!A118</f>
        <v>Alabama</v>
      </c>
      <c r="B118" t="str">
        <f>CONCATENATE(" ",Output!B118)</f>
        <v xml:space="preserve"> BAMA</v>
      </c>
      <c r="C118" t="str">
        <f>CONCATENATE(" ",Output!C118)</f>
        <v xml:space="preserve"> SEC</v>
      </c>
      <c r="D118" t="str">
        <f>CONCATENATE(" ",Output!D118)</f>
        <v xml:space="preserve"> 90</v>
      </c>
      <c r="E118" t="str">
        <f>CONCATENATE(" ",Output!E118)</f>
        <v xml:space="preserve"> AUB</v>
      </c>
      <c r="F118" t="str">
        <f>CONCATENATE(" ",Output!F118)</f>
        <v xml:space="preserve"> 4</v>
      </c>
    </row>
    <row r="119" spans="1:6" x14ac:dyDescent="0.25">
      <c r="A119" t="str">
        <f>Output!A119</f>
        <v>Auburn</v>
      </c>
      <c r="B119" t="str">
        <f>CONCATENATE(" ",Output!B119)</f>
        <v xml:space="preserve"> AUB</v>
      </c>
      <c r="C119" t="str">
        <f>CONCATENATE(" ",Output!C119)</f>
        <v xml:space="preserve"> SEC</v>
      </c>
      <c r="D119" t="str">
        <f>CONCATENATE(" ",Output!D119)</f>
        <v xml:space="preserve"> 75</v>
      </c>
      <c r="E119" t="str">
        <f>CONCATENATE(" ",Output!E119)</f>
        <v xml:space="preserve"> BAMA</v>
      </c>
      <c r="F119" t="str">
        <f>CONCATENATE(" ",Output!F119)</f>
        <v xml:space="preserve"> 4</v>
      </c>
    </row>
    <row r="120" spans="1:6" x14ac:dyDescent="0.25">
      <c r="A120" t="str">
        <f>Output!A120</f>
        <v>Arkansas</v>
      </c>
      <c r="B120" t="str">
        <f>CONCATENATE(" ",Output!B120)</f>
        <v xml:space="preserve"> ARK</v>
      </c>
      <c r="C120" t="str">
        <f>CONCATENATE(" ",Output!C120)</f>
        <v xml:space="preserve"> SEC</v>
      </c>
      <c r="D120" t="str">
        <f>CONCATENATE(" ",Output!D120)</f>
        <v xml:space="preserve"> 55</v>
      </c>
      <c r="E120" t="str">
        <f>CONCATENATE(" ",Output!E120)</f>
        <v xml:space="preserve"> LSU</v>
      </c>
      <c r="F120" t="str">
        <f>CONCATENATE(" ",Output!F120)</f>
        <v xml:space="preserve"> 4</v>
      </c>
    </row>
    <row r="121" spans="1:6" x14ac:dyDescent="0.25">
      <c r="A121" t="str">
        <f>Output!A121</f>
        <v>LSU</v>
      </c>
      <c r="B121" t="str">
        <f>CONCATENATE(" ",Output!B121)</f>
        <v xml:space="preserve"> LSU</v>
      </c>
      <c r="C121" t="str">
        <f>CONCATENATE(" ",Output!C121)</f>
        <v xml:space="preserve"> SEC</v>
      </c>
      <c r="D121" t="str">
        <f>CONCATENATE(" ",Output!D121)</f>
        <v xml:space="preserve"> 75</v>
      </c>
      <c r="E121" t="str">
        <f>CONCATENATE(" ",Output!E121)</f>
        <v xml:space="preserve"> ARK</v>
      </c>
      <c r="F121" t="str">
        <f>CONCATENATE(" ",Output!F121)</f>
        <v xml:space="preserve"> 4</v>
      </c>
    </row>
    <row r="122" spans="1:6" x14ac:dyDescent="0.25">
      <c r="A122" t="str">
        <f>Output!A122</f>
        <v>Florida</v>
      </c>
      <c r="B122" t="str">
        <f>CONCATENATE(" ",Output!B122)</f>
        <v xml:space="preserve"> FLOR</v>
      </c>
      <c r="C122" t="str">
        <f>CONCATENATE(" ",Output!C122)</f>
        <v xml:space="preserve"> SEC</v>
      </c>
      <c r="D122" t="str">
        <f>CONCATENATE(" ",Output!D122)</f>
        <v xml:space="preserve"> 65</v>
      </c>
      <c r="E122" t="str">
        <f>CONCATENATE(" ",Output!E122)</f>
        <v xml:space="preserve"> UGA</v>
      </c>
      <c r="F122" t="str">
        <f>CONCATENATE(" ",Output!F122)</f>
        <v xml:space="preserve"> 4</v>
      </c>
    </row>
    <row r="123" spans="1:6" x14ac:dyDescent="0.25">
      <c r="A123" t="str">
        <f>Output!A123</f>
        <v>Georgia</v>
      </c>
      <c r="B123" t="str">
        <f>CONCATENATE(" ",Output!B123)</f>
        <v xml:space="preserve"> UGA</v>
      </c>
      <c r="C123" t="str">
        <f>CONCATENATE(" ",Output!C123)</f>
        <v xml:space="preserve"> SEC</v>
      </c>
      <c r="D123" t="str">
        <f>CONCATENATE(" ",Output!D123)</f>
        <v xml:space="preserve"> 80</v>
      </c>
      <c r="E123" t="str">
        <f>CONCATENATE(" ",Output!E123)</f>
        <v xml:space="preserve"> FLOR</v>
      </c>
      <c r="F123" t="str">
        <f>CONCATENATE(" ",Output!F123)</f>
        <v xml:space="preserve"> 4</v>
      </c>
    </row>
    <row r="124" spans="1:6" x14ac:dyDescent="0.25">
      <c r="A124" t="str">
        <f>Output!A124</f>
        <v>Kentucky</v>
      </c>
      <c r="B124" t="str">
        <f>CONCATENATE(" ",Output!B124)</f>
        <v xml:space="preserve"> UK</v>
      </c>
      <c r="C124" t="str">
        <f>CONCATENATE(" ",Output!C124)</f>
        <v xml:space="preserve"> SEC</v>
      </c>
      <c r="D124" t="str">
        <f>CONCATENATE(" ",Output!D124)</f>
        <v xml:space="preserve"> 60</v>
      </c>
      <c r="E124" t="str">
        <f>CONCATENATE(" ",Output!E124)</f>
        <v xml:space="preserve"> SC</v>
      </c>
      <c r="F124" t="str">
        <f>CONCATENATE(" ",Output!F124)</f>
        <v xml:space="preserve"> 2</v>
      </c>
    </row>
    <row r="125" spans="1:6" x14ac:dyDescent="0.25">
      <c r="A125" t="str">
        <f>Output!A125</f>
        <v>South Carolina</v>
      </c>
      <c r="B125" t="str">
        <f>CONCATENATE(" ",Output!B125)</f>
        <v xml:space="preserve"> SC</v>
      </c>
      <c r="C125" t="str">
        <f>CONCATENATE(" ",Output!C125)</f>
        <v xml:space="preserve"> SEC</v>
      </c>
      <c r="D125" t="str">
        <f>CONCATENATE(" ",Output!D125)</f>
        <v xml:space="preserve"> 50</v>
      </c>
      <c r="E125" t="str">
        <f>CONCATENATE(" ",Output!E125)</f>
        <v xml:space="preserve"> UK</v>
      </c>
      <c r="F125" t="str">
        <f>CONCATENATE(" ",Output!F125)</f>
        <v xml:space="preserve"> 4</v>
      </c>
    </row>
    <row r="126" spans="1:6" x14ac:dyDescent="0.25">
      <c r="A126" t="str">
        <f>Output!A126</f>
        <v>Ole Miss</v>
      </c>
      <c r="B126" t="str">
        <f>CONCATENATE(" ",Output!B126)</f>
        <v xml:space="preserve"> MISS</v>
      </c>
      <c r="C126" t="str">
        <f>CONCATENATE(" ",Output!C126)</f>
        <v xml:space="preserve"> SEC</v>
      </c>
      <c r="D126" t="str">
        <f>CONCATENATE(" ",Output!D126)</f>
        <v xml:space="preserve"> 54</v>
      </c>
      <c r="E126" t="str">
        <f>CONCATENATE(" ",Output!E126)</f>
        <v xml:space="preserve"> MSST</v>
      </c>
      <c r="F126" t="str">
        <f>CONCATENATE(" ",Output!F126)</f>
        <v xml:space="preserve"> 4</v>
      </c>
    </row>
    <row r="127" spans="1:6" x14ac:dyDescent="0.25">
      <c r="A127" t="str">
        <f>Output!A127</f>
        <v>Mississippi St</v>
      </c>
      <c r="B127" t="str">
        <f>CONCATENATE(" ",Output!B127)</f>
        <v xml:space="preserve"> MSST</v>
      </c>
      <c r="C127" t="str">
        <f>CONCATENATE(" ",Output!C127)</f>
        <v xml:space="preserve"> SEC</v>
      </c>
      <c r="D127" t="str">
        <f>CONCATENATE(" ",Output!D127)</f>
        <v xml:space="preserve"> 73</v>
      </c>
      <c r="E127" t="str">
        <f>CONCATENATE(" ",Output!E127)</f>
        <v xml:space="preserve"> MISS</v>
      </c>
      <c r="F127" t="str">
        <f>CONCATENATE(" ",Output!F127)</f>
        <v xml:space="preserve"> 4</v>
      </c>
    </row>
    <row r="128" spans="1:6" x14ac:dyDescent="0.25">
      <c r="A128" t="str">
        <f>Output!A128</f>
        <v>Tennessee</v>
      </c>
      <c r="B128" t="str">
        <f>CONCATENATE(" ",Output!B128)</f>
        <v xml:space="preserve"> TENN</v>
      </c>
      <c r="C128" t="str">
        <f>CONCATENATE(" ",Output!C128)</f>
        <v xml:space="preserve"> SEC</v>
      </c>
      <c r="D128" t="str">
        <f>CONCATENATE(" ",Output!D128)</f>
        <v xml:space="preserve"> 60</v>
      </c>
      <c r="E128" t="str">
        <f>CONCATENATE(" ",Output!E128)</f>
        <v xml:space="preserve"> VAND</v>
      </c>
      <c r="F128" t="str">
        <f>CONCATENATE(" ",Output!F128)</f>
        <v xml:space="preserve"> 3</v>
      </c>
    </row>
    <row r="129" spans="1:6" x14ac:dyDescent="0.25">
      <c r="A129" t="str">
        <f>Output!A129</f>
        <v>Vanderbilt</v>
      </c>
      <c r="B129" t="str">
        <f>CONCATENATE(" ",Output!B129)</f>
        <v xml:space="preserve"> VAND</v>
      </c>
      <c r="C129" t="str">
        <f>CONCATENATE(" ",Output!C129)</f>
        <v xml:space="preserve"> SEC</v>
      </c>
      <c r="D129" t="str">
        <f>CONCATENATE(" ",Output!D129)</f>
        <v xml:space="preserve"> 47</v>
      </c>
      <c r="E129" t="str">
        <f>CONCATENATE(" ",Output!E129)</f>
        <v xml:space="preserve"> TENN</v>
      </c>
      <c r="F129" t="str">
        <f>CONCATENATE(" ",Output!F129)</f>
        <v xml:space="preserve"> 3</v>
      </c>
    </row>
    <row r="130" spans="1:6" x14ac:dyDescent="0.25">
      <c r="A130" t="str">
        <f>Output!A130</f>
        <v>[END_CONF]</v>
      </c>
    </row>
    <row r="131" spans="1:6" x14ac:dyDescent="0.25">
      <c r="A131" t="str">
        <f>Output!A131</f>
        <v>Appalachian State</v>
      </c>
      <c r="B131" t="str">
        <f>CONCATENATE(" ",Output!B131)</f>
        <v xml:space="preserve"> APP</v>
      </c>
      <c r="C131" t="str">
        <f>CONCATENATE(" ",Output!C131)</f>
        <v xml:space="preserve"> Sun Belt</v>
      </c>
      <c r="D131" t="str">
        <f>CONCATENATE(" ",Output!D131)</f>
        <v xml:space="preserve"> 42</v>
      </c>
      <c r="E131" t="str">
        <f>CONCATENATE(" ",Output!E131)</f>
        <v xml:space="preserve"> ODOM</v>
      </c>
      <c r="F131" t="str">
        <f>CONCATENATE(" ",Output!F131)</f>
        <v xml:space="preserve"> 3</v>
      </c>
    </row>
    <row r="132" spans="1:6" x14ac:dyDescent="0.25">
      <c r="A132" t="str">
        <f>Output!A132</f>
        <v>Old Dominion</v>
      </c>
      <c r="B132" t="str">
        <f>CONCATENATE(" ",Output!B132)</f>
        <v xml:space="preserve"> ODOM</v>
      </c>
      <c r="C132" t="str">
        <f>CONCATENATE(" ",Output!C132)</f>
        <v xml:space="preserve"> Sun Belt</v>
      </c>
      <c r="D132" t="str">
        <f>CONCATENATE(" ",Output!D132)</f>
        <v xml:space="preserve"> 35</v>
      </c>
      <c r="E132" t="str">
        <f>CONCATENATE(" ",Output!E132)</f>
        <v xml:space="preserve"> APP</v>
      </c>
      <c r="F132" t="str">
        <f>CONCATENATE(" ",Output!F132)</f>
        <v xml:space="preserve"> 3</v>
      </c>
    </row>
    <row r="133" spans="1:6" x14ac:dyDescent="0.25">
      <c r="A133" t="str">
        <f>Output!A133</f>
        <v>LA Monroe</v>
      </c>
      <c r="B133" t="str">
        <f>CONCATENATE(" ",Output!B133)</f>
        <v xml:space="preserve"> LMON</v>
      </c>
      <c r="C133" t="str">
        <f>CONCATENATE(" ",Output!C133)</f>
        <v xml:space="preserve"> Sun Belt</v>
      </c>
      <c r="D133" t="str">
        <f>CONCATENATE(" ",Output!D133)</f>
        <v xml:space="preserve"> 38</v>
      </c>
      <c r="E133" t="str">
        <f>CONCATENATE(" ",Output!E133)</f>
        <v xml:space="preserve"> TROY</v>
      </c>
      <c r="F133" t="str">
        <f>CONCATENATE(" ",Output!F133)</f>
        <v xml:space="preserve"> 4</v>
      </c>
    </row>
    <row r="134" spans="1:6" x14ac:dyDescent="0.25">
      <c r="A134" t="str">
        <f>Output!A134</f>
        <v>Troy</v>
      </c>
      <c r="B134" t="str">
        <f>CONCATENATE(" ",Output!B134)</f>
        <v xml:space="preserve"> TROY</v>
      </c>
      <c r="C134" t="str">
        <f>CONCATENATE(" ",Output!C134)</f>
        <v xml:space="preserve"> Sun Belt</v>
      </c>
      <c r="D134" t="str">
        <f>CONCATENATE(" ",Output!D134)</f>
        <v xml:space="preserve"> 46</v>
      </c>
      <c r="E134" t="str">
        <f>CONCATENATE(" ",Output!E134)</f>
        <v xml:space="preserve"> LMON</v>
      </c>
      <c r="F134" t="str">
        <f>CONCATENATE(" ",Output!F134)</f>
        <v xml:space="preserve"> 4</v>
      </c>
    </row>
    <row r="135" spans="1:6" x14ac:dyDescent="0.25">
      <c r="A135" t="str">
        <f>Output!A135</f>
        <v>Mid Tenn State</v>
      </c>
      <c r="B135" t="str">
        <f>CONCATENATE(" ",Output!B135)</f>
        <v xml:space="preserve"> MTSU</v>
      </c>
      <c r="C135" t="str">
        <f>CONCATENATE(" ",Output!C135)</f>
        <v xml:space="preserve"> Sun Belt</v>
      </c>
      <c r="D135" t="str">
        <f>CONCATENATE(" ",Output!D135)</f>
        <v xml:space="preserve"> 39</v>
      </c>
      <c r="E135" t="str">
        <f>CONCATENATE(" ",Output!E135)</f>
        <v xml:space="preserve"> GASO</v>
      </c>
      <c r="F135" t="str">
        <f>CONCATENATE(" ",Output!F135)</f>
        <v xml:space="preserve"> 3</v>
      </c>
    </row>
    <row r="136" spans="1:6" x14ac:dyDescent="0.25">
      <c r="A136" t="str">
        <f>Output!A136</f>
        <v>Georgia Southern</v>
      </c>
      <c r="B136" t="str">
        <f>CONCATENATE(" ",Output!B136)</f>
        <v xml:space="preserve"> GASO</v>
      </c>
      <c r="C136" t="str">
        <f>CONCATENATE(" ",Output!C136)</f>
        <v xml:space="preserve"> Sun Belt</v>
      </c>
      <c r="D136" t="str">
        <f>CONCATENATE(" ",Output!D136)</f>
        <v xml:space="preserve"> 30</v>
      </c>
      <c r="E136" t="str">
        <f>CONCATENATE(" ",Output!E136)</f>
        <v xml:space="preserve"> MTSU</v>
      </c>
      <c r="F136" t="str">
        <f>CONCATENATE(" ",Output!F136)</f>
        <v xml:space="preserve"> 4</v>
      </c>
    </row>
    <row r="137" spans="1:6" x14ac:dyDescent="0.25">
      <c r="A137" t="str">
        <f>Output!A137</f>
        <v>UT El Paso</v>
      </c>
      <c r="B137" t="str">
        <f>CONCATENATE(" ",Output!B137)</f>
        <v xml:space="preserve"> UTEP</v>
      </c>
      <c r="C137" t="str">
        <f>CONCATENATE(" ",Output!C137)</f>
        <v xml:space="preserve"> Sun Belt</v>
      </c>
      <c r="D137" t="str">
        <f>CONCATENATE(" ",Output!D137)</f>
        <v xml:space="preserve"> 30</v>
      </c>
      <c r="E137" t="str">
        <f>CONCATENATE(" ",Output!E137)</f>
        <v xml:space="preserve"> UTSA</v>
      </c>
      <c r="F137" t="str">
        <f>CONCATENATE(" ",Output!F137)</f>
        <v xml:space="preserve"> 1</v>
      </c>
    </row>
    <row r="138" spans="1:6" x14ac:dyDescent="0.25">
      <c r="A138" t="str">
        <f>Output!A138</f>
        <v>UT San Antonio</v>
      </c>
      <c r="B138" t="str">
        <f>CONCATENATE(" ",Output!B138)</f>
        <v xml:space="preserve"> UTSA</v>
      </c>
      <c r="C138" t="str">
        <f>CONCATENATE(" ",Output!C138)</f>
        <v xml:space="preserve"> Sun Belt</v>
      </c>
      <c r="D138" t="str">
        <f>CONCATENATE(" ",Output!D138)</f>
        <v xml:space="preserve"> 43</v>
      </c>
      <c r="E138" t="str">
        <f>CONCATENATE(" ",Output!E138)</f>
        <v xml:space="preserve"> UTEP</v>
      </c>
      <c r="F138" t="str">
        <f>CONCATENATE(" ",Output!F138)</f>
        <v xml:space="preserve"> 1</v>
      </c>
    </row>
    <row r="139" spans="1:6" x14ac:dyDescent="0.25">
      <c r="A139" t="str">
        <f>Output!A139</f>
        <v>North Texas</v>
      </c>
      <c r="B139" t="str">
        <f>CONCATENATE(" ",Output!B139)</f>
        <v xml:space="preserve"> NTEX</v>
      </c>
      <c r="C139" t="str">
        <f>CONCATENATE(" ",Output!C139)</f>
        <v xml:space="preserve"> Sun Belt</v>
      </c>
      <c r="D139" t="str">
        <f>CONCATENATE(" ",Output!D139)</f>
        <v xml:space="preserve"> 43</v>
      </c>
      <c r="E139" t="str">
        <f>CONCATENATE(" ",Output!E139)</f>
        <v xml:space="preserve"> TXST</v>
      </c>
      <c r="F139" t="str">
        <f>CONCATENATE(" ",Output!F139)</f>
        <v xml:space="preserve"> 1</v>
      </c>
    </row>
    <row r="140" spans="1:6" x14ac:dyDescent="0.25">
      <c r="A140" t="str">
        <f>Output!A140</f>
        <v>Texas St</v>
      </c>
      <c r="B140" t="str">
        <f>CONCATENATE(" ",Output!B140)</f>
        <v xml:space="preserve"> TXST</v>
      </c>
      <c r="C140" t="str">
        <f>CONCATENATE(" ",Output!C140)</f>
        <v xml:space="preserve"> Sun Belt</v>
      </c>
      <c r="D140" t="str">
        <f>CONCATENATE(" ",Output!D140)</f>
        <v xml:space="preserve"> 30</v>
      </c>
      <c r="E140" t="str">
        <f>CONCATENATE(" ",Output!E140)</f>
        <v xml:space="preserve"> NTEX</v>
      </c>
      <c r="F140" t="str">
        <f>CONCATENATE(" ",Output!F140)</f>
        <v xml:space="preserve"> 1</v>
      </c>
    </row>
    <row r="141" spans="1:6" x14ac:dyDescent="0.25">
      <c r="A141" t="str">
        <f>Output!A141</f>
        <v>Tulsa</v>
      </c>
      <c r="B141" t="str">
        <f>CONCATENATE(" ",Output!B141)</f>
        <v xml:space="preserve"> TULS</v>
      </c>
      <c r="C141" t="str">
        <f>CONCATENATE(" ",Output!C141)</f>
        <v xml:space="preserve"> Sun Belt</v>
      </c>
      <c r="D141" t="str">
        <f>CONCATENATE(" ",Output!D141)</f>
        <v xml:space="preserve"> 39</v>
      </c>
      <c r="E141" t="str">
        <f>CONCATENATE(" ",Output!E141)</f>
        <v xml:space="preserve"> RICE</v>
      </c>
      <c r="F141" t="str">
        <f>CONCATENATE(" ",Output!F141)</f>
        <v xml:space="preserve"> 1</v>
      </c>
    </row>
    <row r="142" spans="1:6" x14ac:dyDescent="0.25">
      <c r="A142" t="str">
        <f>Output!A142</f>
        <v>Rice</v>
      </c>
      <c r="B142" t="str">
        <f>CONCATENATE(" ",Output!B142)</f>
        <v xml:space="preserve"> RICE</v>
      </c>
      <c r="C142" t="str">
        <f>CONCATENATE(" ",Output!C142)</f>
        <v xml:space="preserve"> Sun Belt</v>
      </c>
      <c r="D142" t="str">
        <f>CONCATENATE(" ",Output!D142)</f>
        <v xml:space="preserve"> 33</v>
      </c>
      <c r="E142" t="str">
        <f>CONCATENATE(" ",Output!E142)</f>
        <v xml:space="preserve"> TULS</v>
      </c>
      <c r="F142" t="str">
        <f>CONCATENATE(" ",Output!F142)</f>
        <v xml:space="preserve"> 1</v>
      </c>
    </row>
    <row r="143" spans="1:6" x14ac:dyDescent="0.25">
      <c r="A143" t="str">
        <f>Output!A143</f>
        <v>[END_CONF]</v>
      </c>
    </row>
    <row r="144" spans="1:6" x14ac:dyDescent="0.25">
      <c r="A144" t="str">
        <f>Output!A144</f>
        <v>[END_TEAMS]</v>
      </c>
    </row>
    <row r="145" spans="1:18" x14ac:dyDescent="0.25">
      <c r="A145" t="str">
        <f>Output!A145</f>
        <v>Rose Bowl</v>
      </c>
      <c r="B145" t="str">
        <f>CONCATENATE(" ",Output!B145)</f>
        <v xml:space="preserve"> Orange Bowl</v>
      </c>
      <c r="C145" t="str">
        <f>CONCATENATE(" ",Output!C145)</f>
        <v xml:space="preserve"> Sugar Bowl</v>
      </c>
      <c r="D145" t="str">
        <f>CONCATENATE(" ",Output!D145)</f>
        <v xml:space="preserve"> Fiesta Bowl</v>
      </c>
      <c r="E145" t="str">
        <f>CONCATENATE(" ",Output!E145)</f>
        <v xml:space="preserve"> Peach Bowl</v>
      </c>
      <c r="F145" t="str">
        <f>CONCATENATE(" ",Output!F145)</f>
        <v xml:space="preserve"> Cotton Bowl</v>
      </c>
      <c r="G145" t="str">
        <f>CONCATENATE(" ",Output!G145)</f>
        <v xml:space="preserve"> Citrus Bowl</v>
      </c>
      <c r="H145" t="str">
        <f>CONCATENATE(" ",Output!H145)</f>
        <v xml:space="preserve"> Gator Bowl</v>
      </c>
      <c r="I145" t="str">
        <f>CONCATENATE(" ",Output!I145)</f>
        <v xml:space="preserve"> Cactus Bowl</v>
      </c>
      <c r="J145" t="str">
        <f>CONCATENATE(" ",Output!J145)</f>
        <v xml:space="preserve"> Alamo Bowl</v>
      </c>
      <c r="K145" t="str">
        <f>CONCATENATE(" ",Output!K145)</f>
        <v xml:space="preserve"> Holiday Bowl</v>
      </c>
      <c r="L145" t="str">
        <f>CONCATENATE(" ",Output!L145)</f>
        <v xml:space="preserve"> Sun Bowl</v>
      </c>
      <c r="M145" t="str">
        <f>CONCATENATE(" ",Output!M145)</f>
        <v xml:space="preserve"> Liberty Bowl</v>
      </c>
      <c r="N145" t="str">
        <f>CONCATENATE(" ",Output!N145)</f>
        <v xml:space="preserve"> Independence Bowl</v>
      </c>
      <c r="O145" t="str">
        <f>CONCATENATE(" ",Output!O145)</f>
        <v xml:space="preserve"> Vegas Bowl</v>
      </c>
      <c r="P145" t="str">
        <f>CONCATENATE(" ",Output!P145)</f>
        <v xml:space="preserve"> Military Bowl</v>
      </c>
      <c r="Q145" t="str">
        <f>CONCATENATE(" ",Output!Q145)</f>
        <v xml:space="preserve"> Aloha Bowl</v>
      </c>
      <c r="R145" t="str">
        <f>CONCATENATE(" ",Output!R145)</f>
        <v xml:space="preserve"> Humanitarian Bowl</v>
      </c>
    </row>
    <row r="146" spans="1:18" x14ac:dyDescent="0.25">
      <c r="A146" t="str">
        <f>Output!A146</f>
        <v>[END_BOWL_NAMES]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SetUp</vt:lpstr>
      <vt:lpstr>OriginalData</vt:lpstr>
      <vt:lpstr>Output</vt:lpstr>
      <vt:lpstr>OutputTwo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Levak</dc:creator>
  <cp:lastModifiedBy>Michael Levak</cp:lastModifiedBy>
  <dcterms:created xsi:type="dcterms:W3CDTF">2017-11-03T01:08:37Z</dcterms:created>
  <dcterms:modified xsi:type="dcterms:W3CDTF">2017-11-17T03:21:02Z</dcterms:modified>
</cp:coreProperties>
</file>