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ROGGER\Desktop\Datos Senamhi\"/>
    </mc:Choice>
  </mc:AlternateContent>
  <xr:revisionPtr revIDLastSave="0" documentId="13_ncr:1_{C39E9304-8B39-408D-AEA1-DD0E73D590F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3" i="1"/>
  <c r="E17" i="1"/>
  <c r="E16" i="1"/>
  <c r="E15" i="1"/>
  <c r="E14" i="1"/>
  <c r="E13" i="1"/>
  <c r="D17" i="1"/>
  <c r="D16" i="1"/>
  <c r="D15" i="1"/>
  <c r="D14" i="1"/>
  <c r="C17" i="1"/>
  <c r="C16" i="1"/>
  <c r="C15" i="1"/>
  <c r="C14" i="1"/>
  <c r="C13" i="1"/>
</calcChain>
</file>

<file path=xl/sharedStrings.xml><?xml version="1.0" encoding="utf-8"?>
<sst xmlns="http://schemas.openxmlformats.org/spreadsheetml/2006/main" count="7" uniqueCount="7">
  <si>
    <t>fecha</t>
  </si>
  <si>
    <t>hora</t>
  </si>
  <si>
    <t>CO</t>
  </si>
  <si>
    <t>NO</t>
  </si>
  <si>
    <t>SO</t>
  </si>
  <si>
    <t>PM10</t>
  </si>
  <si>
    <t>PM2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</si>
</sst>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E2EE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7A8791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1" fillId="2" borderId="1" xfId="0" applyNumberFormat="1" applyFont="1" applyFill="1" applyBorder="1" applyAlignment="1">
      <alignment horizontal="left" vertical="center" wrapText="1"/>
    </xf>
    <xf numFmtId="20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14" fontId="1" fillId="3" borderId="1" xfId="0" applyNumberFormat="1" applyFont="1" applyFill="1" applyBorder="1" applyAlignment="1">
      <alignment horizontal="left" vertical="center" wrapText="1"/>
    </xf>
    <xf numFmtId="20" fontId="1" fillId="3" borderId="1" xfId="0" applyNumberFormat="1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14" fontId="1" fillId="3" borderId="0" xfId="0" applyNumberFormat="1" applyFont="1" applyFill="1" applyAlignment="1">
      <alignment horizontal="left" vertical="center" wrapText="1"/>
    </xf>
    <xf numFmtId="20" fontId="1" fillId="3" borderId="0" xfId="0" applyNumberFormat="1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2" fontId="1" fillId="3" borderId="0" xfId="0" applyNumberFormat="1" applyFont="1" applyFill="1" applyAlignment="1">
      <alignment horizontal="left" vertical="center" wrapText="1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 style="medium">
          <color rgb="FF7A879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 style="medium">
          <color rgb="FF7A879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 style="medium">
          <color rgb="FF7A879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 style="medium">
          <color rgb="FF7A879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 style="medium">
          <color rgb="FF7A879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25" formatCode="hh:mm"/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 style="medium">
          <color rgb="FF7A879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numFmt numFmtId="19" formatCode="d/mm/yyyy"/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 style="medium">
          <color rgb="FF7A8791"/>
        </bottom>
      </border>
    </dxf>
    <dxf>
      <border outline="0">
        <bottom style="medium">
          <color rgb="FF7A879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1" indent="0" justifyLastLine="0" shrinkToFit="0" readingOrder="0"/>
    </dxf>
    <dxf>
      <border outline="0">
        <bottom style="medium">
          <color rgb="FF7A879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rgb="FFDAE2EE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BE4227-2A98-4FE2-A754-1609CB5B174B}" name="Tabla2" displayName="Tabla2" ref="A1:G17" totalsRowShown="0" headerRowDxfId="10" dataDxfId="8" headerRowBorderDxfId="9" tableBorderDxfId="7">
  <autoFilter ref="A1:G17" xr:uid="{69BE4227-2A98-4FE2-A754-1609CB5B174B}"/>
  <tableColumns count="7">
    <tableColumn id="1" xr3:uid="{CC9EA062-6407-489E-A1F2-307EA8B54DC7}" name="fecha" dataDxfId="6"/>
    <tableColumn id="2" xr3:uid="{D36164A6-D927-4BA5-9E7A-7DB4C3DA0520}" name="hora" dataDxfId="5"/>
    <tableColumn id="3" xr3:uid="{25CD0524-5A9D-4299-8B3C-8C0A2474E4C2}" name="PM2" dataDxfId="4"/>
    <tableColumn id="4" xr3:uid="{AB1C828B-0910-4526-8563-E7BCBDAB6BAE}" name="PM10" dataDxfId="3"/>
    <tableColumn id="5" xr3:uid="{30AD0FFA-A732-4315-ABA8-A865544707DA}" name="SO" dataDxfId="2"/>
    <tableColumn id="6" xr3:uid="{2C77B93C-AC0E-4526-AE43-D343859B37C2}" name="NO" dataDxfId="1"/>
    <tableColumn id="8" xr3:uid="{77E8ACB2-1B71-45BA-8538-E0BF09F8BA8A}" name="C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J10" sqref="J10"/>
    </sheetView>
  </sheetViews>
  <sheetFormatPr baseColWidth="10" defaultColWidth="9.140625" defaultRowHeight="15" x14ac:dyDescent="0.25"/>
  <cols>
    <col min="1" max="7" width="11.28515625" customWidth="1"/>
  </cols>
  <sheetData>
    <row r="1" spans="1:7" ht="15.75" thickBot="1" x14ac:dyDescent="0.3">
      <c r="A1" s="1" t="s">
        <v>0</v>
      </c>
      <c r="B1" s="2" t="s">
        <v>1</v>
      </c>
      <c r="C1" s="3" t="s">
        <v>6</v>
      </c>
      <c r="D1" s="3" t="s">
        <v>5</v>
      </c>
      <c r="E1" s="3" t="s">
        <v>4</v>
      </c>
      <c r="F1" s="3" t="s">
        <v>3</v>
      </c>
      <c r="G1" s="3" t="s">
        <v>2</v>
      </c>
    </row>
    <row r="2" spans="1:7" ht="15.75" thickBot="1" x14ac:dyDescent="0.3">
      <c r="A2" s="4">
        <v>45535</v>
      </c>
      <c r="B2" s="5">
        <v>0.95833333333333337</v>
      </c>
      <c r="C2" s="6">
        <v>71.61</v>
      </c>
      <c r="D2" s="6">
        <v>98.92</v>
      </c>
      <c r="E2" s="6">
        <v>5.0199999999999996</v>
      </c>
      <c r="F2" s="6">
        <v>67.31</v>
      </c>
      <c r="G2" s="6">
        <v>0</v>
      </c>
    </row>
    <row r="3" spans="1:7" ht="15.75" thickBot="1" x14ac:dyDescent="0.3">
      <c r="A3" s="4">
        <v>45535</v>
      </c>
      <c r="B3" s="5">
        <v>0.91666666666666663</v>
      </c>
      <c r="C3" s="6">
        <v>90.36</v>
      </c>
      <c r="D3" s="6">
        <v>132.72999999999999</v>
      </c>
      <c r="E3" s="6">
        <v>4.95</v>
      </c>
      <c r="F3" s="6">
        <v>67.55</v>
      </c>
      <c r="G3" s="6">
        <v>0</v>
      </c>
    </row>
    <row r="4" spans="1:7" ht="15.75" thickBot="1" x14ac:dyDescent="0.3">
      <c r="A4" s="4">
        <v>45535</v>
      </c>
      <c r="B4" s="5">
        <v>0.875</v>
      </c>
      <c r="C4" s="6">
        <v>71.11</v>
      </c>
      <c r="D4" s="6">
        <v>99.52</v>
      </c>
      <c r="E4" s="6">
        <v>4.83</v>
      </c>
      <c r="F4" s="6">
        <v>65.03</v>
      </c>
      <c r="G4" s="6">
        <v>0</v>
      </c>
    </row>
    <row r="5" spans="1:7" ht="15.75" thickBot="1" x14ac:dyDescent="0.3">
      <c r="A5" s="4">
        <v>45535</v>
      </c>
      <c r="B5" s="5">
        <v>0.83333333333333337</v>
      </c>
      <c r="C5" s="6">
        <v>68.540000000000006</v>
      </c>
      <c r="D5" s="6">
        <v>96.11</v>
      </c>
      <c r="E5" s="6">
        <v>5.23</v>
      </c>
      <c r="F5" s="6">
        <v>70.55</v>
      </c>
      <c r="G5" s="6">
        <v>0</v>
      </c>
    </row>
    <row r="6" spans="1:7" ht="15.75" thickBot="1" x14ac:dyDescent="0.3">
      <c r="A6" s="4">
        <v>45535</v>
      </c>
      <c r="B6" s="5">
        <v>0.79166666666666663</v>
      </c>
      <c r="C6" s="6">
        <v>75.760000000000005</v>
      </c>
      <c r="D6" s="6">
        <v>108.2</v>
      </c>
      <c r="E6" s="6">
        <v>4.95</v>
      </c>
      <c r="F6" s="6">
        <v>75.569999999999993</v>
      </c>
      <c r="G6" s="6">
        <v>0</v>
      </c>
    </row>
    <row r="7" spans="1:7" ht="15.75" thickBot="1" x14ac:dyDescent="0.3">
      <c r="A7" s="4">
        <v>45535</v>
      </c>
      <c r="B7" s="5">
        <v>0.75</v>
      </c>
      <c r="C7" s="6">
        <v>77.489999999999995</v>
      </c>
      <c r="D7" s="6">
        <v>115.55</v>
      </c>
      <c r="E7" s="6">
        <v>5.01</v>
      </c>
      <c r="F7" s="6">
        <v>75.5</v>
      </c>
      <c r="G7" s="6">
        <v>0</v>
      </c>
    </row>
    <row r="8" spans="1:7" ht="15.75" thickBot="1" x14ac:dyDescent="0.3">
      <c r="A8" s="4">
        <v>45535</v>
      </c>
      <c r="B8" s="5">
        <v>0.70833333333333337</v>
      </c>
      <c r="C8" s="6">
        <v>73.23</v>
      </c>
      <c r="D8" s="6">
        <v>109.02</v>
      </c>
      <c r="E8" s="6">
        <v>5.17</v>
      </c>
      <c r="F8" s="6">
        <v>67.75</v>
      </c>
      <c r="G8" s="6">
        <v>0</v>
      </c>
    </row>
    <row r="9" spans="1:7" ht="15.75" thickBot="1" x14ac:dyDescent="0.3">
      <c r="A9" s="4">
        <v>45535</v>
      </c>
      <c r="B9" s="5">
        <v>0.66666666666666663</v>
      </c>
      <c r="C9" s="6">
        <v>66.02</v>
      </c>
      <c r="D9" s="6">
        <v>95.26</v>
      </c>
      <c r="E9" s="6">
        <v>4.76</v>
      </c>
      <c r="F9" s="6">
        <v>62.18</v>
      </c>
      <c r="G9" s="6">
        <v>0</v>
      </c>
    </row>
    <row r="10" spans="1:7" ht="15.75" thickBot="1" x14ac:dyDescent="0.3">
      <c r="A10" s="4">
        <v>45535</v>
      </c>
      <c r="B10" s="5">
        <v>0.625</v>
      </c>
      <c r="C10" s="6">
        <v>57.95</v>
      </c>
      <c r="D10" s="6">
        <v>80.239999999999995</v>
      </c>
      <c r="E10" s="6">
        <v>4.79</v>
      </c>
      <c r="F10" s="6">
        <v>60.32</v>
      </c>
      <c r="G10" s="6">
        <v>0</v>
      </c>
    </row>
    <row r="11" spans="1:7" ht="15.75" thickBot="1" x14ac:dyDescent="0.3">
      <c r="A11" s="4">
        <v>45535</v>
      </c>
      <c r="B11" s="5">
        <v>0.58333333333333337</v>
      </c>
      <c r="C11" s="6">
        <v>52.04</v>
      </c>
      <c r="D11" s="6">
        <v>73.41</v>
      </c>
      <c r="E11" s="6">
        <v>5.23</v>
      </c>
      <c r="F11" s="6">
        <v>59.89</v>
      </c>
      <c r="G11" s="6">
        <v>0</v>
      </c>
    </row>
    <row r="12" spans="1:7" ht="15.75" thickBot="1" x14ac:dyDescent="0.3">
      <c r="A12" s="4">
        <v>45535</v>
      </c>
      <c r="B12" s="5">
        <v>0.54166666666666663</v>
      </c>
      <c r="C12" s="6">
        <v>50.25</v>
      </c>
      <c r="D12" s="6">
        <v>71.7</v>
      </c>
      <c r="E12" s="6">
        <v>5.03</v>
      </c>
      <c r="F12" s="6">
        <v>59.27</v>
      </c>
      <c r="G12" s="6">
        <v>0</v>
      </c>
    </row>
    <row r="13" spans="1:7" x14ac:dyDescent="0.25">
      <c r="A13" s="7">
        <v>45535</v>
      </c>
      <c r="B13" s="8">
        <v>0.5</v>
      </c>
      <c r="C13" s="10">
        <f>C12*0.95</f>
        <v>47.737499999999997</v>
      </c>
      <c r="D13" s="10">
        <v>70.5</v>
      </c>
      <c r="E13" s="10">
        <f>E4*0.9</f>
        <v>4.3470000000000004</v>
      </c>
      <c r="F13" s="10">
        <f>F6*0.7</f>
        <v>52.898999999999994</v>
      </c>
      <c r="G13" s="9">
        <v>0</v>
      </c>
    </row>
    <row r="14" spans="1:7" x14ac:dyDescent="0.25">
      <c r="A14" s="7">
        <v>45535</v>
      </c>
      <c r="B14" s="8">
        <v>0.45833333333333331</v>
      </c>
      <c r="C14" s="10">
        <f>C12*0.89</f>
        <v>44.722500000000004</v>
      </c>
      <c r="D14" s="10">
        <f>D12*0.95</f>
        <v>68.114999999999995</v>
      </c>
      <c r="E14" s="10">
        <f>E5*0.9</f>
        <v>4.7070000000000007</v>
      </c>
      <c r="F14" s="10">
        <f t="shared" ref="F14:F17" si="0">F7*0.7</f>
        <v>52.849999999999994</v>
      </c>
      <c r="G14" s="9">
        <v>0</v>
      </c>
    </row>
    <row r="15" spans="1:7" x14ac:dyDescent="0.25">
      <c r="A15" s="7">
        <v>45536</v>
      </c>
      <c r="B15" s="8">
        <v>0.41666666666666669</v>
      </c>
      <c r="C15" s="10">
        <f>C12*0.85</f>
        <v>42.712499999999999</v>
      </c>
      <c r="D15" s="10">
        <f>D11*0.9</f>
        <v>66.069000000000003</v>
      </c>
      <c r="E15" s="10">
        <f>E7*0.92</f>
        <v>4.6092000000000004</v>
      </c>
      <c r="F15" s="10">
        <f t="shared" si="0"/>
        <v>47.424999999999997</v>
      </c>
      <c r="G15" s="9">
        <v>0</v>
      </c>
    </row>
    <row r="16" spans="1:7" x14ac:dyDescent="0.25">
      <c r="A16" s="7">
        <v>45537</v>
      </c>
      <c r="B16" s="8">
        <v>0.375</v>
      </c>
      <c r="C16" s="10">
        <f>C13*0.96</f>
        <v>45.827999999999996</v>
      </c>
      <c r="D16" s="10">
        <f>D10*0.8</f>
        <v>64.191999999999993</v>
      </c>
      <c r="E16" s="10">
        <f>E6*0.85</f>
        <v>4.2075000000000005</v>
      </c>
      <c r="F16" s="10">
        <f t="shared" si="0"/>
        <v>43.525999999999996</v>
      </c>
      <c r="G16" s="9">
        <v>0</v>
      </c>
    </row>
    <row r="17" spans="1:7" x14ac:dyDescent="0.25">
      <c r="A17" s="7">
        <v>45538</v>
      </c>
      <c r="B17" s="8">
        <v>0.33333333333333331</v>
      </c>
      <c r="C17" s="10">
        <f>C16*0.95</f>
        <v>43.536599999999993</v>
      </c>
      <c r="D17" s="10">
        <f>D10*0.79</f>
        <v>63.389600000000002</v>
      </c>
      <c r="E17" s="10">
        <f>E4*0.85</f>
        <v>4.1055000000000001</v>
      </c>
      <c r="F17" s="10">
        <f t="shared" si="0"/>
        <v>42.223999999999997</v>
      </c>
      <c r="G17" s="9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ROGGER</dc:creator>
  <cp:lastModifiedBy>u201924159 (Barrientos Mauricio, Rogger Gustavo)</cp:lastModifiedBy>
  <dcterms:created xsi:type="dcterms:W3CDTF">2015-06-05T18:19:34Z</dcterms:created>
  <dcterms:modified xsi:type="dcterms:W3CDTF">2024-09-02T17:29:40Z</dcterms:modified>
</cp:coreProperties>
</file>