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241096b6681b2c/containmentprog/inputdata/"/>
    </mc:Choice>
  </mc:AlternateContent>
  <xr:revisionPtr revIDLastSave="0" documentId="13_ncr:1_{510D00A9-3666-418A-855A-C6AA1F167561}" xr6:coauthVersionLast="47" xr6:coauthVersionMax="47" xr10:uidLastSave="{00000000-0000-0000-0000-000000000000}"/>
  <bookViews>
    <workbookView xWindow="-110" yWindow="-110" windowWidth="19420" windowHeight="12300" activeTab="2" xr2:uid="{6D721D08-012C-4194-ABA4-6A54BCFB0010}"/>
  </bookViews>
  <sheets>
    <sheet name="Cover Sheet" sheetId="2" r:id="rId1"/>
    <sheet name="Cable_Schedule_ODN5" sheetId="3" r:id="rId2"/>
    <sheet name="Cable_Schedule_ODN6" sheetId="1" r:id="rId3"/>
  </sheets>
  <definedNames>
    <definedName name="_xlnm._FilterDatabase" localSheetId="1" hidden="1">Cable_Schedule_ODN5!$A$1:$P$365</definedName>
    <definedName name="_xlnm._FilterDatabase" localSheetId="2" hidden="1">Cable_Schedule_ODN6!$A$1:$P$357</definedName>
    <definedName name="Amtech_Data">#REF!</definedName>
    <definedName name="BB_Info">#REF!</definedName>
    <definedName name="_xlnm.Print_Area" localSheetId="1">Cable_Schedule_ODN5!$A$1:$P$365</definedName>
    <definedName name="_xlnm.Print_Area" localSheetId="2">Cable_Schedule_ODN6!$A$1:$P$357</definedName>
    <definedName name="_xlnm.Print_Area" localSheetId="0">'Cover Sheet'!$B$2:$P$35</definedName>
    <definedName name="_xlnm.Print_Titles" localSheetId="1">Cable_Schedule_ODN5!$1:$15</definedName>
    <definedName name="_xlnm.Print_Titles" localSheetId="2">Cable_Schedule_ODN6!$1:$15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7" i="3" l="1"/>
  <c r="H354" i="3"/>
  <c r="H346" i="3"/>
  <c r="H267" i="3"/>
  <c r="H259" i="3"/>
  <c r="H182" i="3"/>
  <c r="H174" i="3"/>
  <c r="H89" i="3"/>
  <c r="H354" i="1"/>
  <c r="H346" i="1"/>
  <c r="H267" i="1"/>
  <c r="H259" i="1"/>
  <c r="H182" i="1"/>
  <c r="H174" i="1"/>
  <c r="H97" i="1"/>
  <c r="H89" i="1"/>
  <c r="D32" i="2" l="1"/>
  <c r="C32" i="2"/>
  <c r="B32" i="2"/>
  <c r="E12" i="3" l="1"/>
  <c r="H356" i="3"/>
  <c r="H355" i="3"/>
  <c r="H353" i="3"/>
  <c r="H352" i="3"/>
  <c r="H351" i="3"/>
  <c r="H350" i="3"/>
  <c r="H348" i="3"/>
  <c r="H347" i="3"/>
  <c r="H345" i="3"/>
  <c r="H344" i="3"/>
  <c r="H343" i="3"/>
  <c r="H342" i="3"/>
  <c r="H340" i="3"/>
  <c r="H269" i="3"/>
  <c r="H268" i="3"/>
  <c r="H266" i="3"/>
  <c r="H265" i="3"/>
  <c r="H264" i="3"/>
  <c r="H263" i="3"/>
  <c r="H261" i="3"/>
  <c r="H260" i="3"/>
  <c r="H258" i="3"/>
  <c r="H257" i="3"/>
  <c r="H256" i="3"/>
  <c r="H255" i="3"/>
  <c r="H253" i="3"/>
  <c r="H184" i="3"/>
  <c r="H183" i="3"/>
  <c r="H181" i="3"/>
  <c r="H180" i="3"/>
  <c r="H179" i="3"/>
  <c r="H178" i="3"/>
  <c r="H176" i="3"/>
  <c r="H175" i="3"/>
  <c r="H173" i="3"/>
  <c r="H172" i="3"/>
  <c r="H171" i="3"/>
  <c r="H170" i="3"/>
  <c r="H99" i="3"/>
  <c r="H98" i="3"/>
  <c r="H96" i="3"/>
  <c r="H95" i="3"/>
  <c r="H94" i="3"/>
  <c r="H93" i="3"/>
  <c r="H91" i="3"/>
  <c r="H90" i="3"/>
  <c r="H88" i="3"/>
  <c r="H87" i="3"/>
  <c r="H86" i="3"/>
  <c r="H85" i="3"/>
  <c r="N9" i="3"/>
  <c r="M9" i="3"/>
  <c r="L9" i="3"/>
  <c r="E8" i="3"/>
  <c r="A6" i="3"/>
  <c r="A2" i="3"/>
  <c r="H176" i="1"/>
  <c r="H175" i="1"/>
  <c r="H173" i="1"/>
  <c r="H172" i="1"/>
  <c r="H171" i="1"/>
  <c r="H170" i="1"/>
  <c r="H91" i="1"/>
  <c r="H90" i="1"/>
  <c r="H88" i="1"/>
  <c r="H87" i="1"/>
  <c r="H86" i="1"/>
  <c r="H85" i="1"/>
  <c r="H99" i="1"/>
  <c r="H98" i="1"/>
  <c r="H96" i="1"/>
  <c r="H95" i="1"/>
  <c r="H94" i="1"/>
  <c r="H93" i="1"/>
  <c r="H184" i="1"/>
  <c r="H183" i="1"/>
  <c r="H181" i="1"/>
  <c r="H180" i="1"/>
  <c r="H179" i="1"/>
  <c r="H178" i="1"/>
  <c r="H261" i="1"/>
  <c r="H260" i="1"/>
  <c r="H258" i="1"/>
  <c r="H257" i="1"/>
  <c r="H256" i="1"/>
  <c r="H255" i="1"/>
  <c r="H348" i="1"/>
  <c r="H347" i="1"/>
  <c r="H345" i="1"/>
  <c r="H344" i="1"/>
  <c r="H343" i="1"/>
  <c r="H342" i="1"/>
  <c r="H356" i="1"/>
  <c r="H355" i="1"/>
  <c r="H353" i="1"/>
  <c r="H352" i="1"/>
  <c r="H351" i="1"/>
  <c r="H350" i="1"/>
  <c r="H269" i="1"/>
  <c r="H268" i="1" l="1"/>
  <c r="E12" i="1" l="1"/>
  <c r="A2" i="1"/>
  <c r="H253" i="1" l="1"/>
  <c r="H340" i="1"/>
  <c r="B9" i="3" l="1"/>
  <c r="A9" i="3"/>
  <c r="L2" i="1" l="1"/>
  <c r="L2" i="3"/>
  <c r="H266" i="1"/>
  <c r="L9" i="1" l="1"/>
  <c r="M9" i="1"/>
  <c r="N9" i="1"/>
  <c r="A9" i="1"/>
  <c r="B9" i="1"/>
  <c r="A6" i="1"/>
  <c r="E8" i="1"/>
  <c r="H265" i="1" l="1"/>
  <c r="H264" i="1"/>
  <c r="H263" i="1"/>
</calcChain>
</file>

<file path=xl/sharedStrings.xml><?xml version="1.0" encoding="utf-8"?>
<sst xmlns="http://schemas.openxmlformats.org/spreadsheetml/2006/main" count="6420" uniqueCount="679">
  <si>
    <t>Schedule Name</t>
  </si>
  <si>
    <t>Project Name</t>
  </si>
  <si>
    <t>Client</t>
  </si>
  <si>
    <t>Schedule Number</t>
  </si>
  <si>
    <t>Status</t>
  </si>
  <si>
    <t>Revision</t>
  </si>
  <si>
    <t>Date</t>
  </si>
  <si>
    <t>Prepared</t>
  </si>
  <si>
    <t>Checked</t>
  </si>
  <si>
    <t>Verified</t>
  </si>
  <si>
    <t>Cable Information</t>
  </si>
  <si>
    <t>Cable ID</t>
  </si>
  <si>
    <t>Cable Routes</t>
  </si>
  <si>
    <t>Cable Configuration</t>
  </si>
  <si>
    <t>Cable Size (mm²)</t>
  </si>
  <si>
    <t>Cable Type</t>
  </si>
  <si>
    <t>No of CPCs</t>
  </si>
  <si>
    <t>CPC Size (mm²)</t>
  </si>
  <si>
    <t>CPC Type</t>
  </si>
  <si>
    <t>Protective Device</t>
  </si>
  <si>
    <t>Installation Method</t>
  </si>
  <si>
    <t>Supplied and Installed By</t>
  </si>
  <si>
    <t>From</t>
  </si>
  <si>
    <t>To</t>
  </si>
  <si>
    <t>Type</t>
  </si>
  <si>
    <t>Overload setting (A)</t>
  </si>
  <si>
    <t>LVSV</t>
  </si>
  <si>
    <t>Frame Rating (A)</t>
  </si>
  <si>
    <t>Device Rating (A)</t>
  </si>
  <si>
    <t>Poles</t>
  </si>
  <si>
    <t>Cable Ladder (External/ Internal) - Touching</t>
  </si>
  <si>
    <t>Cable Ladder (Internal) - Touching</t>
  </si>
  <si>
    <t>EC</t>
  </si>
  <si>
    <t>PTX-N1-01</t>
  </si>
  <si>
    <t>MSB-N1-01</t>
  </si>
  <si>
    <t>MSB-N1-02</t>
  </si>
  <si>
    <t>MSB-N1-03</t>
  </si>
  <si>
    <t>MSB-N1-04</t>
  </si>
  <si>
    <t>MSB-N1</t>
  </si>
  <si>
    <t>10 x 4 x 1c</t>
  </si>
  <si>
    <t>-</t>
  </si>
  <si>
    <t>Separate</t>
  </si>
  <si>
    <t>PDU-N1-1-4</t>
  </si>
  <si>
    <t>PDU-N1-1</t>
  </si>
  <si>
    <t>STC-N1</t>
  </si>
  <si>
    <t>1 x 1 x 4c</t>
  </si>
  <si>
    <t>PDU-N1-1-3</t>
  </si>
  <si>
    <t>PDU-N1-2</t>
  </si>
  <si>
    <t>PDU-N1-3</t>
  </si>
  <si>
    <t>PDU-N1-4</t>
  </si>
  <si>
    <t>PDU-N1-5</t>
  </si>
  <si>
    <t>PDU-N1-6</t>
  </si>
  <si>
    <t>PDU-N1-7</t>
  </si>
  <si>
    <t>PDU-N1-8</t>
  </si>
  <si>
    <t>PDU-N1-8-3</t>
  </si>
  <si>
    <t>PDU-N1-8-5</t>
  </si>
  <si>
    <t>DB-ESRA-UPS-A</t>
  </si>
  <si>
    <t>PDU-N1-8-6</t>
  </si>
  <si>
    <t>DB-ESRB-UPS-A</t>
  </si>
  <si>
    <t>PDU-N1-8-7</t>
  </si>
  <si>
    <t>PDU-N1-8-1</t>
  </si>
  <si>
    <t>PDU-N1-8-2</t>
  </si>
  <si>
    <t>3 x 4 x 1c</t>
  </si>
  <si>
    <t>MSB-N1-02/01</t>
  </si>
  <si>
    <t>3 x 3 x 1c</t>
  </si>
  <si>
    <t>PDU-N1-1-2</t>
  </si>
  <si>
    <t>PDU-N1-1-1</t>
  </si>
  <si>
    <t>PDU-N1-2-1</t>
  </si>
  <si>
    <t>PDU-N1-2-2</t>
  </si>
  <si>
    <t>PDU-N1-2-3</t>
  </si>
  <si>
    <t>PDU-N1-2-4</t>
  </si>
  <si>
    <t>PDU-N1-3-1</t>
  </si>
  <si>
    <t>PDU-N1-3-2</t>
  </si>
  <si>
    <t>PDU-N1-3-3</t>
  </si>
  <si>
    <t>PDU-N1-3-4</t>
  </si>
  <si>
    <t>PDU-N1-4-1</t>
  </si>
  <si>
    <t>PDU-N1-4-2</t>
  </si>
  <si>
    <t>PDU-N1-4-3</t>
  </si>
  <si>
    <t>PDU-N1-4-4</t>
  </si>
  <si>
    <t>PDU-N1-5-1</t>
  </si>
  <si>
    <t>PDU-N1-5-2</t>
  </si>
  <si>
    <t>PDU-N1-5-3</t>
  </si>
  <si>
    <t>PDU-N1-6-2</t>
  </si>
  <si>
    <t>PDU-N1-6-3</t>
  </si>
  <si>
    <t>PDU-N1-6-1</t>
  </si>
  <si>
    <t>PDU-N1-7-2</t>
  </si>
  <si>
    <t>PDU-N1-7-3</t>
  </si>
  <si>
    <t>PDU-N1-7-4</t>
  </si>
  <si>
    <t>PDU-N1-5-4</t>
  </si>
  <si>
    <t>PDU-N1-7-1</t>
  </si>
  <si>
    <t>STC-N1-01</t>
  </si>
  <si>
    <t>2 x 3 x 1c</t>
  </si>
  <si>
    <t>STC-N1-02</t>
  </si>
  <si>
    <t>STC-N1-03</t>
  </si>
  <si>
    <t>STC-N1-04</t>
  </si>
  <si>
    <t>STC-N1-05</t>
  </si>
  <si>
    <t>STC-N1-06</t>
  </si>
  <si>
    <t>STC-N1-07</t>
  </si>
  <si>
    <t>STC-N1-08</t>
  </si>
  <si>
    <t>6 x 3 x 1c</t>
  </si>
  <si>
    <t>EG-N1</t>
  </si>
  <si>
    <t>PTX-N2-01</t>
  </si>
  <si>
    <t>MSB-N2</t>
  </si>
  <si>
    <t>STC-N2</t>
  </si>
  <si>
    <t>PDU-N2-1</t>
  </si>
  <si>
    <t>PDU-N2-1-3</t>
  </si>
  <si>
    <t>PDU-N2-2</t>
  </si>
  <si>
    <t>PDU-N2-3</t>
  </si>
  <si>
    <t>PDU-N2-4</t>
  </si>
  <si>
    <t>PDU-N2-5</t>
  </si>
  <si>
    <t>PDU-N2-6</t>
  </si>
  <si>
    <t>PDU-N2-7</t>
  </si>
  <si>
    <t>PDU-N2-8-4</t>
  </si>
  <si>
    <t>PDU-N2-8</t>
  </si>
  <si>
    <t>DB-ESRD-UPS-A</t>
  </si>
  <si>
    <t>PDU-N2-8-3</t>
  </si>
  <si>
    <t>DB-ESRC-UPS-A</t>
  </si>
  <si>
    <t>PDU-N2-8-7</t>
  </si>
  <si>
    <t>PDU-N2-8-8</t>
  </si>
  <si>
    <t>PDU-N2-8-2</t>
  </si>
  <si>
    <t>MSB-N2-02</t>
  </si>
  <si>
    <t>MSB-N2-02/01</t>
  </si>
  <si>
    <t>MSB-N2-03</t>
  </si>
  <si>
    <t>PDU-N2-1-2</t>
  </si>
  <si>
    <t>PDU-N2-1-1</t>
  </si>
  <si>
    <t>PDU-N2-2-1</t>
  </si>
  <si>
    <t>PDU-N2-2-2</t>
  </si>
  <si>
    <t>PDU-N2-2-3</t>
  </si>
  <si>
    <t>PDU-N2-2-4</t>
  </si>
  <si>
    <t>PDU-N2-3-1</t>
  </si>
  <si>
    <t>PDU-N2-3-2</t>
  </si>
  <si>
    <t>PDU-N2-3-3</t>
  </si>
  <si>
    <t>PDU-N2-3-4</t>
  </si>
  <si>
    <t>PDU-N2-4-1</t>
  </si>
  <si>
    <t>PDU-N2-4-2</t>
  </si>
  <si>
    <t>PDU-N2-4-3</t>
  </si>
  <si>
    <t>PDU-N2-4-4</t>
  </si>
  <si>
    <t>PDU-N2-5-1</t>
  </si>
  <si>
    <t>PDU-N2-5-2</t>
  </si>
  <si>
    <t>PDU-N2-5-3</t>
  </si>
  <si>
    <t>PDU-N2-6-1</t>
  </si>
  <si>
    <t>PDU-N2-6-2</t>
  </si>
  <si>
    <t>PDU-N2-6-3</t>
  </si>
  <si>
    <t>PDU-N2-7-2</t>
  </si>
  <si>
    <t>PDU-N2-7-3</t>
  </si>
  <si>
    <t>PDU-N2-7-1</t>
  </si>
  <si>
    <t>PDU-N2-5-4</t>
  </si>
  <si>
    <t>PDU-N2-7-4</t>
  </si>
  <si>
    <t>PDU-N2-8-1</t>
  </si>
  <si>
    <t>MSB-N2-04</t>
  </si>
  <si>
    <t>STC-N2-01</t>
  </si>
  <si>
    <t>STC-N2-02</t>
  </si>
  <si>
    <t>STC-N2-03</t>
  </si>
  <si>
    <t>STC-N2-04</t>
  </si>
  <si>
    <t>STC-N2-05</t>
  </si>
  <si>
    <t>STC-N2-06</t>
  </si>
  <si>
    <t>STC-N2-07</t>
  </si>
  <si>
    <t>STC-N2-08</t>
  </si>
  <si>
    <t>EG-N2</t>
  </si>
  <si>
    <t>MSB-N2-01</t>
  </si>
  <si>
    <t>PTX-N3-01</t>
  </si>
  <si>
    <t>MSB-N3</t>
  </si>
  <si>
    <t>PDU-N3-1-4</t>
  </si>
  <si>
    <t>PDU-N3-1</t>
  </si>
  <si>
    <t>STC-N3</t>
  </si>
  <si>
    <t>PDU-N3-1-3</t>
  </si>
  <si>
    <t>PDU-N3-2</t>
  </si>
  <si>
    <t>PDU-N3-3</t>
  </si>
  <si>
    <t>PDU-N3-4</t>
  </si>
  <si>
    <t>PDU-N3-5</t>
  </si>
  <si>
    <t>PDU-N3-6</t>
  </si>
  <si>
    <t>PDU-N3-7</t>
  </si>
  <si>
    <t>PDU-N3-8</t>
  </si>
  <si>
    <t>DB-ESRA-UPS-B</t>
  </si>
  <si>
    <t>PDU-N3-8-1</t>
  </si>
  <si>
    <t>MSB-N3-01</t>
  </si>
  <si>
    <t>MSB-N3-02/01</t>
  </si>
  <si>
    <t>MSB-N3-02</t>
  </si>
  <si>
    <t>PDU-N3-1-2</t>
  </si>
  <si>
    <t>PDU-N3-1-1</t>
  </si>
  <si>
    <t>PDU-N3-2-1</t>
  </si>
  <si>
    <t>PDU-N3-2-2</t>
  </si>
  <si>
    <t>PDU-N3-2-3</t>
  </si>
  <si>
    <t>PDU-N3-3-1</t>
  </si>
  <si>
    <t>PDU-N3-3-2</t>
  </si>
  <si>
    <t>PDU-N3-3-3</t>
  </si>
  <si>
    <t>PDU-N3-3-4</t>
  </si>
  <si>
    <t>PDU-N3-4-1</t>
  </si>
  <si>
    <t>PDU-N3-4-2</t>
  </si>
  <si>
    <t>PDU-N3-4-3</t>
  </si>
  <si>
    <t>PDU-N3-4-4</t>
  </si>
  <si>
    <t>PDU-N3-5-1</t>
  </si>
  <si>
    <t>PDU-N3-5-2</t>
  </si>
  <si>
    <t>PDU-N3-5-3</t>
  </si>
  <si>
    <t>PDU-N3-6-1</t>
  </si>
  <si>
    <t>PDU-N3-6-2</t>
  </si>
  <si>
    <t>PDU-N3-6-3</t>
  </si>
  <si>
    <t>PDU-N3-7-2</t>
  </si>
  <si>
    <t>PDU-N3-7-3</t>
  </si>
  <si>
    <t>PDU-N3-7-4</t>
  </si>
  <si>
    <t>PDU-N3-8-3</t>
  </si>
  <si>
    <t>PDU-N3-7-1</t>
  </si>
  <si>
    <t>PDU-N3-5-4</t>
  </si>
  <si>
    <t>PDU-N3-8-5</t>
  </si>
  <si>
    <t>DB-ESRB-UPS-B</t>
  </si>
  <si>
    <t>PDU-N3-8-6</t>
  </si>
  <si>
    <t>PDU-N3-8-2</t>
  </si>
  <si>
    <t>PDU-N3-8-8</t>
  </si>
  <si>
    <t>MSB-N3-03</t>
  </si>
  <si>
    <t>STC-N3-01</t>
  </si>
  <si>
    <t>STC-N3-02</t>
  </si>
  <si>
    <t>STC-N3-03</t>
  </si>
  <si>
    <t>STC-N3-04</t>
  </si>
  <si>
    <t>STC-N3-05</t>
  </si>
  <si>
    <t>STC-N3-06</t>
  </si>
  <si>
    <t>STC-N3-07</t>
  </si>
  <si>
    <t>STC-N3-08</t>
  </si>
  <si>
    <t>EG-N3</t>
  </si>
  <si>
    <t>EG-N3-01</t>
  </si>
  <si>
    <t>PTX-N4-01</t>
  </si>
  <si>
    <t>MSB-N4</t>
  </si>
  <si>
    <t>PDU-N4-1-4</t>
  </si>
  <si>
    <t>PDU-N4-1</t>
  </si>
  <si>
    <t>STC-N4</t>
  </si>
  <si>
    <t>PDU-N4-1-3</t>
  </si>
  <si>
    <t>PDU-N4-2</t>
  </si>
  <si>
    <t>PDU-N4-3</t>
  </si>
  <si>
    <t>PDU-N4-4</t>
  </si>
  <si>
    <t>PDU-N4-5</t>
  </si>
  <si>
    <t>PDU-N4-6</t>
  </si>
  <si>
    <t>PDU-N4-7</t>
  </si>
  <si>
    <t>PDU-N4-8-4</t>
  </si>
  <si>
    <t>PDU-N4-8</t>
  </si>
  <si>
    <t>PDU-N4-8-5</t>
  </si>
  <si>
    <t>PDU-N4-8-6</t>
  </si>
  <si>
    <t>DB-AD-UPS-2</t>
  </si>
  <si>
    <t>PDU-N4-8-1</t>
  </si>
  <si>
    <t>DB-ESRC-UPS-B</t>
  </si>
  <si>
    <t>PDU-N4-8-2</t>
  </si>
  <si>
    <t>DB-ESRD-UPS-B</t>
  </si>
  <si>
    <t>MSB-N4-02</t>
  </si>
  <si>
    <t>MSB-N4-02/01</t>
  </si>
  <si>
    <t>MSB-N4-03</t>
  </si>
  <si>
    <t>PDU-N4-1-2</t>
  </si>
  <si>
    <t>PDU-N4-1-1</t>
  </si>
  <si>
    <t>PDU-N4-2-1</t>
  </si>
  <si>
    <t>PDU-N4-2-2</t>
  </si>
  <si>
    <t>PDU-N4-2-3</t>
  </si>
  <si>
    <t>PDU-N4-2-4</t>
  </si>
  <si>
    <t>PDU-N4-3-1</t>
  </si>
  <si>
    <t>PDU-N4-3-2</t>
  </si>
  <si>
    <t>PDU-N4-3-3</t>
  </si>
  <si>
    <t>PDU-N4-3-4</t>
  </si>
  <si>
    <t>PDU-N4-4-1</t>
  </si>
  <si>
    <t>PDU-N4-4-2</t>
  </si>
  <si>
    <t>PDU-N4-4-3</t>
  </si>
  <si>
    <t>PDU-N4-4-4</t>
  </si>
  <si>
    <t>PDU-N4-5-1</t>
  </si>
  <si>
    <t>PDU-N4-5-2</t>
  </si>
  <si>
    <t>PDU-N4-5-3</t>
  </si>
  <si>
    <t>PDU-N4-6-1</t>
  </si>
  <si>
    <t>PDU-N4-6-2</t>
  </si>
  <si>
    <t>PDU-N4-6-3</t>
  </si>
  <si>
    <t>PDU-N4-7-1</t>
  </si>
  <si>
    <t>PDU-N4-7-2</t>
  </si>
  <si>
    <t>PDU-N4-7-3</t>
  </si>
  <si>
    <t>PDU-N4-5-4</t>
  </si>
  <si>
    <t>PDU-N4-6-4</t>
  </si>
  <si>
    <t>PDU-N4-7-4</t>
  </si>
  <si>
    <t>STC-N4-01</t>
  </si>
  <si>
    <t>STC-N4-02</t>
  </si>
  <si>
    <t>STC-N4-03</t>
  </si>
  <si>
    <t>STC-N4-04</t>
  </si>
  <si>
    <t>STC-N4-05</t>
  </si>
  <si>
    <t>STC-N4-06</t>
  </si>
  <si>
    <t>STC-N4-07</t>
  </si>
  <si>
    <t>STC-N4-08</t>
  </si>
  <si>
    <t>EG-N4-01</t>
  </si>
  <si>
    <t>EG-N4</t>
  </si>
  <si>
    <t>MSB-N4-01</t>
  </si>
  <si>
    <t>MSB-N3-01/01</t>
  </si>
  <si>
    <t>PDU-N4-2-5</t>
  </si>
  <si>
    <t>MSB-N4-01/01</t>
  </si>
  <si>
    <t>Copper</t>
  </si>
  <si>
    <t>MSB-N3-04</t>
  </si>
  <si>
    <t>MSB-N4-04</t>
  </si>
  <si>
    <t>Single-core Class 5 N2XH Cable, Enhanced FRNC-LSZH, KEMA Approved Cable</t>
  </si>
  <si>
    <t>Multicore Class 2 N2XH Cable, Enhanced FRNC-LSZH, KEMA Approved Cable</t>
  </si>
  <si>
    <t>Multicore Thermosetting insulated &amp; LSZH Sheathed Armoured Cable</t>
  </si>
  <si>
    <t>HMD-N1-01</t>
  </si>
  <si>
    <t>HMD-N1-02</t>
  </si>
  <si>
    <t>HMD-N1-03</t>
  </si>
  <si>
    <t>HMD-N1-04</t>
  </si>
  <si>
    <t>HMD-N1-05</t>
  </si>
  <si>
    <t>HMD-N1-06</t>
  </si>
  <si>
    <t>HMD-N1-07</t>
  </si>
  <si>
    <t>HMD-N1</t>
  </si>
  <si>
    <t>HMD-N2-01</t>
  </si>
  <si>
    <t>HMD-N2</t>
  </si>
  <si>
    <t>HMD-N2-02</t>
  </si>
  <si>
    <t>HMD-N2-03</t>
  </si>
  <si>
    <t>HMD-N2-04</t>
  </si>
  <si>
    <t>HMD-N2-05</t>
  </si>
  <si>
    <t>HMD-N2-06</t>
  </si>
  <si>
    <t>HMD-N2-07</t>
  </si>
  <si>
    <t>HMD-N3-01</t>
  </si>
  <si>
    <t>HMD-N3</t>
  </si>
  <si>
    <t>HMD-N3-02</t>
  </si>
  <si>
    <t>HMD-N3-03</t>
  </si>
  <si>
    <t>HMD-N3-04</t>
  </si>
  <si>
    <t>HMD-N3-05</t>
  </si>
  <si>
    <t>HMD-N3-06</t>
  </si>
  <si>
    <t>HMD-N3-07</t>
  </si>
  <si>
    <t>HMD-N4-01</t>
  </si>
  <si>
    <t>HMD-N4</t>
  </si>
  <si>
    <t>HMD-N4-02</t>
  </si>
  <si>
    <t>HMD-N4-03</t>
  </si>
  <si>
    <t>HMD-N4-04</t>
  </si>
  <si>
    <t>HMD-N4-05</t>
  </si>
  <si>
    <t>HMD-N4-06</t>
  </si>
  <si>
    <t>HMD-N4-07</t>
  </si>
  <si>
    <t>PDU-N1-3-5</t>
  </si>
  <si>
    <t>PDU-N1-4-5</t>
  </si>
  <si>
    <t>PDU-N1-6-4</t>
  </si>
  <si>
    <t>DB-NSR1-UPS-B</t>
  </si>
  <si>
    <t>PDU-N2-1-4</t>
  </si>
  <si>
    <t>PDU-N2-1-5</t>
  </si>
  <si>
    <t>PDU-N2-2-5</t>
  </si>
  <si>
    <t>DB-NSR2-UPS-B</t>
  </si>
  <si>
    <t>PDU-N3-2-4</t>
  </si>
  <si>
    <t>PDU-N3-2-5</t>
  </si>
  <si>
    <t>PDU-N3-6-4</t>
  </si>
  <si>
    <t>PDU-N3-8-7</t>
  </si>
  <si>
    <t>PDU-N4-5-5</t>
  </si>
  <si>
    <t>DB-AD-UPS-1</t>
  </si>
  <si>
    <t>UPS-N1A</t>
  </si>
  <si>
    <t>UPS-N1B</t>
  </si>
  <si>
    <t>MSB-N1-01/01</t>
  </si>
  <si>
    <t>MSB-N2-01/01</t>
  </si>
  <si>
    <t>UPS-N2A</t>
  </si>
  <si>
    <t>UPS-N2B</t>
  </si>
  <si>
    <t>UPS-N3A</t>
  </si>
  <si>
    <t>UPS-N3B</t>
  </si>
  <si>
    <t>UPS-N4A</t>
  </si>
  <si>
    <t>UPS-N4B</t>
  </si>
  <si>
    <t>HMD-N2-08</t>
  </si>
  <si>
    <t>HMD-MDFA-N1</t>
  </si>
  <si>
    <t>HMD-MDFA-N1-01</t>
  </si>
  <si>
    <t>HMD-MDFA-N1-02</t>
  </si>
  <si>
    <t>HMD-MDFA-N1-04</t>
  </si>
  <si>
    <t>HMD-MDFA-N2</t>
  </si>
  <si>
    <t>HMD-MDFA-N2-01</t>
  </si>
  <si>
    <t>HMD-MDFA-N2-02</t>
  </si>
  <si>
    <t>HMD-MDFA-N2-04</t>
  </si>
  <si>
    <t>HMD-MDFD-N3</t>
  </si>
  <si>
    <t>HMD-MDFD-N3-01</t>
  </si>
  <si>
    <t>HMD-MDFD-N3-02</t>
  </si>
  <si>
    <t>HMD-MDFD-N3-04</t>
  </si>
  <si>
    <t>HMD-MDFD-N4</t>
  </si>
  <si>
    <t>HMD-MDFD-N4-01</t>
  </si>
  <si>
    <t>HMD-MDFD-N4-02</t>
  </si>
  <si>
    <t>HMD-MDFD-N4-04</t>
  </si>
  <si>
    <t>HMD-N1-08</t>
  </si>
  <si>
    <t>DB-HMDN1-LP</t>
  </si>
  <si>
    <t>PTX-N2-02</t>
  </si>
  <si>
    <t>PTX-N1-02</t>
  </si>
  <si>
    <t>PTX-N3-02</t>
  </si>
  <si>
    <t>DB-HMDB-UPS-A</t>
  </si>
  <si>
    <t>Single-core Thermosetting insulated &amp; LSZH Sheathed Armoured Cable</t>
  </si>
  <si>
    <t>1 x 4 x 1c</t>
  </si>
  <si>
    <t>PTX-N4-02</t>
  </si>
  <si>
    <t>PDU-N4-8-3</t>
  </si>
  <si>
    <t>DB-HMDN2-UPS</t>
  </si>
  <si>
    <t>PDU-N4-8-7</t>
  </si>
  <si>
    <t>DB-HMDD-UPS-A</t>
  </si>
  <si>
    <t>DB-HMDA-UPS-A</t>
  </si>
  <si>
    <t>DB-HMDN1-UPS</t>
  </si>
  <si>
    <t>DB-NSR1-UPS-A</t>
  </si>
  <si>
    <t>DB-HMDC-UPS-A</t>
  </si>
  <si>
    <t>4 Pole Busbar Epoxy sandwich type</t>
  </si>
  <si>
    <t>Case</t>
  </si>
  <si>
    <t>Independent Support</t>
  </si>
  <si>
    <t>Job No:</t>
  </si>
  <si>
    <t>Doc No:</t>
  </si>
  <si>
    <t>Document Revision History</t>
  </si>
  <si>
    <t>Schedules Inclusive</t>
  </si>
  <si>
    <t>Revision
Ref</t>
  </si>
  <si>
    <t>Issue Date</t>
  </si>
  <si>
    <t>Stage/ Purpose of issue/ Description of revision</t>
  </si>
  <si>
    <t>Reference</t>
  </si>
  <si>
    <t xml:space="preserve"> </t>
  </si>
  <si>
    <t>Document Validation (latest issue)</t>
  </si>
  <si>
    <t>Revision 
Ref</t>
  </si>
  <si>
    <t>Issue
Date</t>
  </si>
  <si>
    <t>Purpose of Issue</t>
  </si>
  <si>
    <t>Prepared by</t>
  </si>
  <si>
    <t>Checked by</t>
  </si>
  <si>
    <t>Approved by</t>
  </si>
  <si>
    <t>Initials</t>
  </si>
  <si>
    <t>HMD-MDFA-N1-05</t>
  </si>
  <si>
    <t>HMD-MDFA-N2-05</t>
  </si>
  <si>
    <t>HMD-MDFD-N3-05</t>
  </si>
  <si>
    <t>HMD-MDFD-N4-05</t>
  </si>
  <si>
    <t>EG-N1-01</t>
  </si>
  <si>
    <t>EG-N2-01</t>
  </si>
  <si>
    <t>1 x 1 x 2c</t>
  </si>
  <si>
    <t>Enhanced fire resistant, insulated &amp; sheathed - FP 600S</t>
  </si>
  <si>
    <t>HMD-N4-08</t>
  </si>
  <si>
    <t>ESRC AHU-01 (TEMPORARY SUPPLY)</t>
  </si>
  <si>
    <t>HMD-N3-08</t>
  </si>
  <si>
    <t>ESRD AHU 01 (TEMPORARY SUPPLY)</t>
  </si>
  <si>
    <t>Below Ground Cable Duct Installation &amp; Cable Ladder in Floor Void - Quad/Trefoil</t>
  </si>
  <si>
    <t>Cable Ladder in Floor Void - Quad/Trefoil</t>
  </si>
  <si>
    <t>Cable Ladder (External/ Internal) - Quad/Trefoil</t>
  </si>
  <si>
    <t>Cable Ladder (Internal) - Quad/Trefoil</t>
  </si>
  <si>
    <t>LBSB-01-01</t>
  </si>
  <si>
    <t>LBSB-01</t>
  </si>
  <si>
    <t>5000A Rated Bus Bar</t>
  </si>
  <si>
    <t>LBSB-01-03</t>
  </si>
  <si>
    <t>HPB/EC</t>
  </si>
  <si>
    <t>Notes:
LVSV = Low Voltage Switchgear Vendor, EC = Electrical Contractor
MVSV = Medium Voltage Switchgear Vendor, GV = Generator Vendor, HPB = High Power Bar Vendor
Multicore Spacing (1 x OD), Single Core Quad./Trefoil (2 x OD)</t>
  </si>
  <si>
    <t>Single-core H07ZZ-F Cable, Double Rubber LSOH Insulated Flexible Cable, in accordance with DS EN 50525-3-21</t>
  </si>
  <si>
    <t>MSB-N1-05</t>
  </si>
  <si>
    <t>MSB-N2-05</t>
  </si>
  <si>
    <t>MSB-N3-05</t>
  </si>
  <si>
    <t>MSB-N4-05</t>
  </si>
  <si>
    <t>SPRINKLER MCCP ADMIN</t>
  </si>
  <si>
    <t>MSB-N4-06</t>
  </si>
  <si>
    <t>3 x 1 x 4c</t>
  </si>
  <si>
    <t>L-R-1R/N1</t>
  </si>
  <si>
    <t>L-R-1R/N3</t>
  </si>
  <si>
    <t>L-R-2R/N4</t>
  </si>
  <si>
    <t>L-R-2R/N2</t>
  </si>
  <si>
    <t>ODN56 Data Centre</t>
  </si>
  <si>
    <t xml:space="preserve">Cassin Network ApS </t>
  </si>
  <si>
    <t>ODN56-E-SCH-0003</t>
  </si>
  <si>
    <t>BP</t>
  </si>
  <si>
    <t>JPr</t>
  </si>
  <si>
    <t>JP</t>
  </si>
  <si>
    <t>ACB</t>
  </si>
  <si>
    <t>4P</t>
  </si>
  <si>
    <t>MCCB</t>
  </si>
  <si>
    <t>3P</t>
  </si>
  <si>
    <t>3P&amp;N</t>
  </si>
  <si>
    <t>6 x 4 x 1c</t>
  </si>
  <si>
    <t>MSB-N3-06</t>
  </si>
  <si>
    <t>PDU-N1-8-4</t>
  </si>
  <si>
    <t>DB-IDF-UPS-A</t>
  </si>
  <si>
    <t>PDU-N2-8-5</t>
  </si>
  <si>
    <t>DB-IDF-UPS-B</t>
  </si>
  <si>
    <t>PDU-N2-8-6</t>
  </si>
  <si>
    <t>ADM.VENT.EX.FAN6</t>
  </si>
  <si>
    <t>PDU-N3-8-9</t>
  </si>
  <si>
    <t>ADM.VENT.EX.FAN7</t>
  </si>
  <si>
    <t>MPOE1.AHU.01</t>
  </si>
  <si>
    <t>BDF1.AHU.02</t>
  </si>
  <si>
    <t>BDF1.AHU.01</t>
  </si>
  <si>
    <t>MPOE1.AHU.02</t>
  </si>
  <si>
    <t>BDF1 AHU.03</t>
  </si>
  <si>
    <t>HMD-MDFC-N2</t>
  </si>
  <si>
    <t>ERN2.AHU.01</t>
  </si>
  <si>
    <t>DB-HMDN2-LP</t>
  </si>
  <si>
    <t>HMD-MDFB-N3</t>
  </si>
  <si>
    <t>BDF2.AHU.03</t>
  </si>
  <si>
    <t>BDF2.AHU.02</t>
  </si>
  <si>
    <t>MPOE2.AHU.01</t>
  </si>
  <si>
    <t>BDF2.AHU.01</t>
  </si>
  <si>
    <t>ERN1.AHU.04</t>
  </si>
  <si>
    <t>HMD-MDFB-N4</t>
  </si>
  <si>
    <t>MPOE2.AHU.02</t>
  </si>
  <si>
    <t>ERN2.AHU.02</t>
  </si>
  <si>
    <t>ERN2.AHU.04</t>
  </si>
  <si>
    <t>ERN1.AHU.01</t>
  </si>
  <si>
    <t>ERN1.AHU.03</t>
  </si>
  <si>
    <t>1P&amp;N</t>
  </si>
  <si>
    <t>HMD-MDFA-N1-07</t>
  </si>
  <si>
    <t>HMD-MDFA-N2-07</t>
  </si>
  <si>
    <t>HMD-MDFD-N3-07</t>
  </si>
  <si>
    <t>HMD-MDFD-N4-07</t>
  </si>
  <si>
    <t>RB-GS1.MDF2-01-01A</t>
  </si>
  <si>
    <t>RB-MPOE1-02-2A</t>
  </si>
  <si>
    <t>RB-MDFA-02F-2A</t>
  </si>
  <si>
    <t>RB-MDFB-02F-2B</t>
  </si>
  <si>
    <t>RB-MPOE2-03-2A</t>
  </si>
  <si>
    <t>RB-MPOE2-03-1A</t>
  </si>
  <si>
    <t>RB-MDFD-02B-1A</t>
  </si>
  <si>
    <t>RB-MDFA-02F-1B</t>
  </si>
  <si>
    <t>RB-MPOE1-03-1A</t>
  </si>
  <si>
    <t>RB-BDF1-02-2A</t>
  </si>
  <si>
    <t>RB-BDF1-03-1A</t>
  </si>
  <si>
    <t>RB-MDFA-01B-2B</t>
  </si>
  <si>
    <t>RB-MDFB-01B-1B</t>
  </si>
  <si>
    <t>RB-GS2.MDF2-02-1A</t>
  </si>
  <si>
    <t>RB-GS2.MDF1-01-1A</t>
  </si>
  <si>
    <t>RB-BDF1-03-3A</t>
  </si>
  <si>
    <t>RB-MDFB-01F-1A</t>
  </si>
  <si>
    <t>RB-MDFC-01F-1A</t>
  </si>
  <si>
    <t>RB-BDF1-02-4A</t>
  </si>
  <si>
    <t>RB-BDF2-03-1A</t>
  </si>
  <si>
    <t>RB-MDFA-02B-1A</t>
  </si>
  <si>
    <t>RB-MDFC-01B-1B</t>
  </si>
  <si>
    <t>RB-MDFB-01B-2A</t>
  </si>
  <si>
    <t>RB-MDFC-01B-2A</t>
  </si>
  <si>
    <t>RB-MDFD-02F-2A</t>
  </si>
  <si>
    <t>RB-MDFC-02F-2B</t>
  </si>
  <si>
    <t>RB-BDF2-02-1A</t>
  </si>
  <si>
    <t>RB-BDF2-02-3B</t>
  </si>
  <si>
    <t>RB-BDF2-03-3B</t>
  </si>
  <si>
    <t>RB-MDFD-01B-1B</t>
  </si>
  <si>
    <t>RB-MDFD-02F-1B</t>
  </si>
  <si>
    <t>RB-GS1.MDF2-01-1B</t>
  </si>
  <si>
    <t>RB-MPOE1-03-2B</t>
  </si>
  <si>
    <t>RB-GS2.MDF2-02-1B</t>
  </si>
  <si>
    <t>RB-BDF1-03-4B</t>
  </si>
  <si>
    <t>RB-BDF2-02-4A</t>
  </si>
  <si>
    <t>RB-MDFA-01F-2A</t>
  </si>
  <si>
    <t>RB-MPOE1-02-1B</t>
  </si>
  <si>
    <t>RB-MPOE2-02-1B</t>
  </si>
  <si>
    <t>RB-MDFB-01B-2B</t>
  </si>
  <si>
    <t>RB-MDFB-02F-2A</t>
  </si>
  <si>
    <t>RB-MDFB-02B-1A</t>
  </si>
  <si>
    <t>RB-BDF2-02-1B</t>
  </si>
  <si>
    <t>RB-MDFA-01F-1B</t>
  </si>
  <si>
    <t>RB-BDF2-03-2B</t>
  </si>
  <si>
    <t>RB-MDFA-02B-2B</t>
  </si>
  <si>
    <t>RB-MDFC-01F-2B</t>
  </si>
  <si>
    <t>RB-MDFC-02B-1B</t>
  </si>
  <si>
    <t>RB-MPOE2-02-2B</t>
  </si>
  <si>
    <t>RB-BDF1-02-2B</t>
  </si>
  <si>
    <t>RB-BDF1-03-2B</t>
  </si>
  <si>
    <t>RB-MDFB-02F-1B</t>
  </si>
  <si>
    <t>RB-MDFA-01B-1A</t>
  </si>
  <si>
    <t>RB-MDFC-02F-1A</t>
  </si>
  <si>
    <t>RB-MDFC-02B-2A</t>
  </si>
  <si>
    <t>RB-BDF1-02-3A</t>
  </si>
  <si>
    <t>RB-MDFD-01F-1A</t>
  </si>
  <si>
    <t>RB-GS2.MDF1-01-1B</t>
  </si>
  <si>
    <t>RB-BDF2-03-4B</t>
  </si>
  <si>
    <t>RB-MDFD-01B-1A</t>
  </si>
  <si>
    <t>RB-MDFD-02F-2B</t>
  </si>
  <si>
    <t>RB-GS1.MDF2-02-1A</t>
  </si>
  <si>
    <t>RB-GS1.MDF1-01.1A</t>
  </si>
  <si>
    <t>RB-MPOE1-03-2A</t>
  </si>
  <si>
    <t>RB-MPOE1-02-1A</t>
  </si>
  <si>
    <t>RB-GS2.MDF2-01-1A</t>
  </si>
  <si>
    <t>RB-MDFA-02F-2B</t>
  </si>
  <si>
    <t>RB-MDFA-01B-1B</t>
  </si>
  <si>
    <t>RB-MDFC-01B-1A</t>
  </si>
  <si>
    <t>RB-MDFD-02F-1A</t>
  </si>
  <si>
    <t>RB-MDFB-01F-2A</t>
  </si>
  <si>
    <t>RB-BDF1-02-4B</t>
  </si>
  <si>
    <t>RB-MDFB-02B-2B</t>
  </si>
  <si>
    <t>RB-MDFD-02B-1B</t>
  </si>
  <si>
    <t>RB-MPOE2-02-2A</t>
  </si>
  <si>
    <t>RB-MDFA-02F-1A</t>
  </si>
  <si>
    <t>RB-MDFA-02B-2A</t>
  </si>
  <si>
    <t>RB-MDFB-01B-1A</t>
  </si>
  <si>
    <t>RB-BDF1-03-2A</t>
  </si>
  <si>
    <t>RB-MDFC-01F-2A</t>
  </si>
  <si>
    <t>RB-MDFB-01F-1B</t>
  </si>
  <si>
    <t>RB-MDFC-01F-1B</t>
  </si>
  <si>
    <t>RB-MPOE2-02-1A</t>
  </si>
  <si>
    <t>RB-BDF1-03-4A</t>
  </si>
  <si>
    <t>RB-BDF1-02-1A</t>
  </si>
  <si>
    <t>RB-MDFC-02B-2B</t>
  </si>
  <si>
    <t>RB-BDF2-02-3A</t>
  </si>
  <si>
    <t>RB-BDF2-03-4A</t>
  </si>
  <si>
    <t>RB-MDFD-02B-2A</t>
  </si>
  <si>
    <t>RB-MDFD-01F-2B</t>
  </si>
  <si>
    <t>RB-BDF2-02-2A</t>
  </si>
  <si>
    <t>RB-BDF2-03-2A</t>
  </si>
  <si>
    <t>RB-MDFA-01F-1A</t>
  </si>
  <si>
    <t>RB-GS2.MDF2-01-1B</t>
  </si>
  <si>
    <t>RB-MDFA-02B-1B</t>
  </si>
  <si>
    <t>RB-MDFD-01F-1B</t>
  </si>
  <si>
    <t>RB-MDFA-01B-2A</t>
  </si>
  <si>
    <t>RB-MPOE1-03-1B</t>
  </si>
  <si>
    <t>RB-MPOE2-03-2B</t>
  </si>
  <si>
    <t>RB-MPOE2-03-1B</t>
  </si>
  <si>
    <t>RB-MDFA-01F-2B</t>
  </si>
  <si>
    <t>RB-MDFB-02B-2A</t>
  </si>
  <si>
    <t>RB-GS1.MDF2-02-1</t>
  </si>
  <si>
    <t>RB-BDF1-02-3</t>
  </si>
  <si>
    <t>RB-MDFB-02B-1B</t>
  </si>
  <si>
    <t>RB-BDF2-03-3A</t>
  </si>
  <si>
    <t>RB-MDFC-02F-2A</t>
  </si>
  <si>
    <t>RB-BDF1-03-3B</t>
  </si>
  <si>
    <t>RB-MDFB-01F-2B</t>
  </si>
  <si>
    <t>RB-MDFB-02F-1A</t>
  </si>
  <si>
    <t>RB-MPOE1-02-2B</t>
  </si>
  <si>
    <t>RB-BDF1-02-1B</t>
  </si>
  <si>
    <t>RB-MDFC-02F-1B</t>
  </si>
  <si>
    <t>RB-MDFC-01B-2B</t>
  </si>
  <si>
    <t>RB-MDFC-02B-1A</t>
  </si>
  <si>
    <t>RB-BDF1-03-1B</t>
  </si>
  <si>
    <t>RB-BDF2-03-1B</t>
  </si>
  <si>
    <t>RB-MDFD-02B-2B</t>
  </si>
  <si>
    <t>RB-MDFD-01F-2A</t>
  </si>
  <si>
    <t>RB-GS1.MDF1-01.1B</t>
  </si>
  <si>
    <t>RB-BDF2-02-2B</t>
  </si>
  <si>
    <t>RB-BDF2-02-4B</t>
  </si>
  <si>
    <t>MDF D SUPPLY FANS</t>
  </si>
  <si>
    <t>MDF D RELIEF FANS</t>
  </si>
  <si>
    <t>MDF C SUPPLY FANS</t>
  </si>
  <si>
    <t>HMD-MDFD-N3-08</t>
  </si>
  <si>
    <t>MDF C RELIEF FANS</t>
  </si>
  <si>
    <t>MDF D AHU CP</t>
  </si>
  <si>
    <t>ECH PUMP MDF D AHU1. ECH</t>
  </si>
  <si>
    <t>HMD-MDFD-N4-08</t>
  </si>
  <si>
    <t>ECH PUMP MDF D AHU2. ECH</t>
  </si>
  <si>
    <t>HMD-MDFC-N1</t>
  </si>
  <si>
    <t>HMD-MDFC-N1-02</t>
  </si>
  <si>
    <t>HMD-MDFC-N1-04</t>
  </si>
  <si>
    <t>HMD-MDFC-N1-05</t>
  </si>
  <si>
    <t>HMD-MDFC-N1-07</t>
  </si>
  <si>
    <t>HMD-MDFC-N1-08</t>
  </si>
  <si>
    <t>HMD-MDFC-N1-01</t>
  </si>
  <si>
    <t>MDF C AHU CP</t>
  </si>
  <si>
    <t>ECH PUMP MDF C AHU1. ECH</t>
  </si>
  <si>
    <t>HMD-MDFC-N2-01</t>
  </si>
  <si>
    <t>HMD-MDFC-N2-02</t>
  </si>
  <si>
    <t>HMD-MDFC-N2-04</t>
  </si>
  <si>
    <t>HMD-MDFC-N2-05</t>
  </si>
  <si>
    <t>HMD-MDFC-N2-07</t>
  </si>
  <si>
    <t>HMD-MDFC-N2-08</t>
  </si>
  <si>
    <t>ECH PUMP MDF C AHU2. ECH</t>
  </si>
  <si>
    <t>HMD-MDFB-N4-01</t>
  </si>
  <si>
    <t>HMD-MDFB-N4-02</t>
  </si>
  <si>
    <t>HMD-MDFB-N4-04</t>
  </si>
  <si>
    <t>HMD-MDFB-N4-05</t>
  </si>
  <si>
    <t>HMD-MDFB-N4-07</t>
  </si>
  <si>
    <t>HMD-MDFB-N4-08</t>
  </si>
  <si>
    <t>MDF B SUPPLY FANS</t>
  </si>
  <si>
    <t>MDF B RELIEF FANS</t>
  </si>
  <si>
    <t>MDF B AHU CP</t>
  </si>
  <si>
    <t>ECH PUMP MDF B AHU1. ECH</t>
  </si>
  <si>
    <t>HMD-MDFB-N3-01</t>
  </si>
  <si>
    <t>HMD-MDFB-N3-02</t>
  </si>
  <si>
    <t>HMD-MDFB-N3-04</t>
  </si>
  <si>
    <t>HMD-MDFB-N3-05</t>
  </si>
  <si>
    <t>HMD-MDFB-N3-07</t>
  </si>
  <si>
    <t>HMD-MDFB-N3-08</t>
  </si>
  <si>
    <t>ECH PUMP MDF B AHU2. ECH</t>
  </si>
  <si>
    <t>MDF A SUPPLY FANS</t>
  </si>
  <si>
    <t>MDF A RELIEF FANS</t>
  </si>
  <si>
    <t>HMD-MDFA-N2-08</t>
  </si>
  <si>
    <t>MDF A AHU CP</t>
  </si>
  <si>
    <t>ECH PUMP MDF A AHU1. ECH</t>
  </si>
  <si>
    <t>HMD-MDFA-N1-08</t>
  </si>
  <si>
    <t>ERN2.AHU.03</t>
  </si>
  <si>
    <t>ERN1.AHU.02</t>
  </si>
  <si>
    <t>ISSUE FOR CONSTRUCTION (IFC)</t>
  </si>
  <si>
    <t>MDFA.RIOB.ICPNL</t>
  </si>
  <si>
    <t>HMD-MDFA-N2-06</t>
  </si>
  <si>
    <t>HMD-MDFA-N1-06</t>
  </si>
  <si>
    <t>MDFA.RIOA.ICPNL</t>
  </si>
  <si>
    <t>HMD-MDFB-N4-06</t>
  </si>
  <si>
    <t>MDFB.RIOA.ICPNL</t>
  </si>
  <si>
    <t>HMD-MDFC-N2-06</t>
  </si>
  <si>
    <t>MDFC.RIOA.ICPNL</t>
  </si>
  <si>
    <t>HMD-MDFD-N3-06</t>
  </si>
  <si>
    <t>MDFD.RIOA.ICPNL</t>
  </si>
  <si>
    <t>HMD-MDFC-N1-06</t>
  </si>
  <si>
    <t>MDFC.RIOB.ICPNL</t>
  </si>
  <si>
    <t>HMD-MDFC-N4-06</t>
  </si>
  <si>
    <t>1 x 1 x 3c</t>
  </si>
  <si>
    <t>HMD-MDFB-N3-06</t>
  </si>
  <si>
    <t>HMD-MDFB-N2</t>
  </si>
  <si>
    <t>2 x 4 x 1c</t>
  </si>
  <si>
    <t>2x 4 x 1c</t>
  </si>
  <si>
    <t>ESRA AHU 01 (TEMPORARY SUPPLY)</t>
  </si>
  <si>
    <t>ESRB AHU-01 (TEMPORARY SUPPLY)</t>
  </si>
  <si>
    <t xml:space="preserve">Cassin Networks ApS </t>
  </si>
  <si>
    <t>LBSB-01-02</t>
  </si>
  <si>
    <t xml:space="preserve">MGCP-01 </t>
  </si>
  <si>
    <t>LOAD BANK-01</t>
  </si>
  <si>
    <t>LV CABLES - ODN6 NETWORK CORE SCHEDULE</t>
  </si>
  <si>
    <t>LV CABLES - ODN5 NETWORK CORE SCHEDULE</t>
  </si>
  <si>
    <t>ISSUE FOR ADDENDUM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</si>
</sst>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10" fillId="0" borderId="0"/>
    <xf numFmtId="0" fontId="10" fillId="0" borderId="0"/>
    <xf numFmtId="0" fontId="4" fillId="0" borderId="0"/>
    <xf numFmtId="0" fontId="3" fillId="0" borderId="0"/>
  </cellStyleXfs>
  <cellXfs count="158">
    <xf numFmtId="0" fontId="0" fillId="0" borderId="0" xfId="0"/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/>
    <xf numFmtId="0" fontId="7" fillId="0" borderId="0" xfId="0" applyNumberFormat="1" applyFont="1" applyBorder="1" applyAlignment="1">
      <alignment vertical="center" wrapText="1"/>
    </xf>
    <xf numFmtId="0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/>
    <xf numFmtId="0" fontId="6" fillId="0" borderId="0" xfId="0" applyNumberFormat="1" applyFont="1" applyBorder="1" applyAlignment="1">
      <alignment horizontal="center"/>
    </xf>
    <xf numFmtId="0" fontId="6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horizontal="center" vertical="center" wrapText="1"/>
    </xf>
    <xf numFmtId="0" fontId="6" fillId="0" borderId="11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3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Border="1" applyAlignment="1">
      <alignment horizontal="center" vertical="center" wrapText="1"/>
    </xf>
    <xf numFmtId="0" fontId="6" fillId="0" borderId="16" xfId="0" applyNumberFormat="1" applyFont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left" wrapText="1"/>
    </xf>
    <xf numFmtId="0" fontId="6" fillId="0" borderId="5" xfId="0" applyNumberFormat="1" applyFont="1" applyBorder="1" applyAlignment="1">
      <alignment horizontal="center"/>
    </xf>
    <xf numFmtId="0" fontId="7" fillId="2" borderId="15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5" fillId="0" borderId="0" xfId="1"/>
    <xf numFmtId="0" fontId="5" fillId="0" borderId="0" xfId="1" applyAlignment="1">
      <alignment vertical="center"/>
    </xf>
    <xf numFmtId="14" fontId="5" fillId="0" borderId="0" xfId="1" applyNumberFormat="1"/>
    <xf numFmtId="0" fontId="9" fillId="0" borderId="0" xfId="1" applyFont="1"/>
    <xf numFmtId="0" fontId="9" fillId="0" borderId="21" xfId="1" applyFont="1" applyBorder="1" applyAlignment="1">
      <alignment horizontal="center" wrapText="1"/>
    </xf>
    <xf numFmtId="0" fontId="0" fillId="0" borderId="21" xfId="1" quotePrefix="1" applyFont="1" applyBorder="1" applyAlignment="1">
      <alignment horizontal="center"/>
    </xf>
    <xf numFmtId="0" fontId="5" fillId="0" borderId="24" xfId="1" applyBorder="1" applyAlignment="1">
      <alignment horizontal="left"/>
    </xf>
    <xf numFmtId="0" fontId="5" fillId="0" borderId="26" xfId="1" applyBorder="1" applyAlignment="1">
      <alignment horizontal="left"/>
    </xf>
    <xf numFmtId="0" fontId="5" fillId="0" borderId="25" xfId="1" applyBorder="1" applyAlignment="1">
      <alignment horizontal="left"/>
    </xf>
    <xf numFmtId="0" fontId="5" fillId="0" borderId="21" xfId="1" applyBorder="1" applyAlignment="1">
      <alignment wrapText="1"/>
    </xf>
    <xf numFmtId="0" fontId="5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3" fillId="0" borderId="21" xfId="5" applyBorder="1"/>
    <xf numFmtId="0" fontId="0" fillId="0" borderId="21" xfId="1" quotePrefix="1" applyFont="1" applyFill="1" applyBorder="1" applyAlignment="1">
      <alignment horizontal="center"/>
    </xf>
    <xf numFmtId="0" fontId="6" fillId="0" borderId="23" xfId="0" applyFont="1" applyFill="1" applyBorder="1" applyAlignment="1">
      <alignment horizontal="left" vertical="center" wrapText="1"/>
    </xf>
    <xf numFmtId="0" fontId="6" fillId="0" borderId="23" xfId="0" applyNumberFormat="1" applyFont="1" applyFill="1" applyBorder="1" applyAlignment="1">
      <alignment horizontal="center" vertical="center" wrapText="1"/>
    </xf>
    <xf numFmtId="0" fontId="6" fillId="0" borderId="23" xfId="0" applyNumberFormat="1" applyFont="1" applyFill="1" applyBorder="1" applyAlignment="1">
      <alignment horizontal="left" vertical="center" wrapText="1"/>
    </xf>
    <xf numFmtId="0" fontId="6" fillId="0" borderId="21" xfId="0" applyFont="1" applyBorder="1" applyAlignment="1">
      <alignment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7" fillId="2" borderId="1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Fill="1"/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2" fillId="0" borderId="21" xfId="1" applyFont="1" applyBorder="1" applyAlignment="1">
      <alignment horizontal="center"/>
    </xf>
    <xf numFmtId="0" fontId="6" fillId="6" borderId="23" xfId="0" applyNumberFormat="1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 wrapText="1"/>
    </xf>
    <xf numFmtId="0" fontId="0" fillId="6" borderId="23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0" xfId="0" applyNumberFormat="1" applyFont="1" applyFill="1"/>
    <xf numFmtId="0" fontId="0" fillId="0" borderId="23" xfId="0" applyNumberFormat="1" applyFont="1" applyFill="1" applyBorder="1" applyAlignment="1">
      <alignment horizontal="center" vertical="center" wrapText="1"/>
    </xf>
    <xf numFmtId="0" fontId="0" fillId="0" borderId="23" xfId="0" applyNumberFormat="1" applyFont="1" applyFill="1" applyBorder="1" applyAlignment="1">
      <alignment horizontal="left" vertical="center" wrapText="1"/>
    </xf>
    <xf numFmtId="0" fontId="17" fillId="0" borderId="23" xfId="0" applyNumberFormat="1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/>
    <xf numFmtId="0" fontId="17" fillId="0" borderId="23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left" vertical="center" wrapText="1"/>
    </xf>
    <xf numFmtId="0" fontId="17" fillId="0" borderId="21" xfId="0" applyFont="1" applyBorder="1" applyAlignment="1">
      <alignment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5" fillId="0" borderId="24" xfId="1" applyBorder="1" applyAlignment="1">
      <alignment horizontal="left"/>
    </xf>
    <xf numFmtId="0" fontId="5" fillId="0" borderId="26" xfId="1" applyBorder="1" applyAlignment="1">
      <alignment horizontal="left"/>
    </xf>
    <xf numFmtId="0" fontId="5" fillId="0" borderId="25" xfId="1" applyBorder="1" applyAlignment="1">
      <alignment horizontal="left"/>
    </xf>
    <xf numFmtId="0" fontId="10" fillId="5" borderId="21" xfId="5" applyFont="1" applyFill="1" applyBorder="1" applyAlignment="1">
      <alignment horizontal="center" vertical="center"/>
    </xf>
    <xf numFmtId="0" fontId="3" fillId="5" borderId="21" xfId="5" applyFill="1" applyBorder="1" applyAlignment="1">
      <alignment horizontal="center" vertical="center"/>
    </xf>
    <xf numFmtId="0" fontId="3" fillId="0" borderId="21" xfId="5" applyBorder="1" applyAlignment="1">
      <alignment horizontal="center"/>
    </xf>
    <xf numFmtId="0" fontId="0" fillId="5" borderId="27" xfId="5" quotePrefix="1" applyFont="1" applyFill="1" applyBorder="1" applyAlignment="1">
      <alignment horizontal="center" vertical="center"/>
    </xf>
    <xf numFmtId="0" fontId="0" fillId="5" borderId="28" xfId="5" quotePrefix="1" applyFont="1" applyFill="1" applyBorder="1" applyAlignment="1">
      <alignment horizontal="center" vertical="center"/>
    </xf>
    <xf numFmtId="0" fontId="0" fillId="5" borderId="23" xfId="5" quotePrefix="1" applyFont="1" applyFill="1" applyBorder="1" applyAlignment="1">
      <alignment horizontal="center" vertical="center"/>
    </xf>
    <xf numFmtId="14" fontId="3" fillId="5" borderId="27" xfId="5" applyNumberFormat="1" applyFill="1" applyBorder="1" applyAlignment="1">
      <alignment horizontal="center" vertical="center"/>
    </xf>
    <xf numFmtId="14" fontId="3" fillId="5" borderId="28" xfId="5" applyNumberFormat="1" applyFill="1" applyBorder="1" applyAlignment="1">
      <alignment horizontal="center" vertical="center"/>
    </xf>
    <xf numFmtId="14" fontId="3" fillId="5" borderId="23" xfId="5" applyNumberFormat="1" applyFill="1" applyBorder="1" applyAlignment="1">
      <alignment horizontal="center" vertical="center"/>
    </xf>
    <xf numFmtId="0" fontId="14" fillId="5" borderId="27" xfId="5" applyFont="1" applyFill="1" applyBorder="1" applyAlignment="1">
      <alignment horizontal="center" vertical="center" wrapText="1"/>
    </xf>
    <xf numFmtId="0" fontId="14" fillId="5" borderId="28" xfId="5" applyFont="1" applyFill="1" applyBorder="1" applyAlignment="1">
      <alignment horizontal="center" vertical="center" wrapText="1"/>
    </xf>
    <xf numFmtId="0" fontId="14" fillId="5" borderId="23" xfId="5" applyFont="1" applyFill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/>
    </xf>
    <xf numFmtId="14" fontId="5" fillId="0" borderId="24" xfId="1" applyNumberFormat="1" applyBorder="1" applyAlignment="1">
      <alignment horizontal="center"/>
    </xf>
    <xf numFmtId="14" fontId="5" fillId="0" borderId="25" xfId="1" applyNumberFormat="1" applyBorder="1" applyAlignment="1">
      <alignment horizontal="center"/>
    </xf>
    <xf numFmtId="0" fontId="0" fillId="0" borderId="24" xfId="1" applyFont="1" applyBorder="1" applyAlignment="1">
      <alignment horizontal="center"/>
    </xf>
    <xf numFmtId="0" fontId="5" fillId="0" borderId="26" xfId="1" applyBorder="1" applyAlignment="1">
      <alignment horizontal="center"/>
    </xf>
    <xf numFmtId="0" fontId="5" fillId="0" borderId="25" xfId="1" applyBorder="1" applyAlignment="1">
      <alignment horizontal="center"/>
    </xf>
    <xf numFmtId="14" fontId="5" fillId="0" borderId="24" xfId="1" applyNumberFormat="1" applyFill="1" applyBorder="1" applyAlignment="1">
      <alignment horizontal="center"/>
    </xf>
    <xf numFmtId="14" fontId="5" fillId="0" borderId="25" xfId="1" applyNumberFormat="1" applyFill="1" applyBorder="1" applyAlignment="1">
      <alignment horizontal="center"/>
    </xf>
    <xf numFmtId="0" fontId="0" fillId="0" borderId="24" xfId="1" applyFont="1" applyFill="1" applyBorder="1" applyAlignment="1">
      <alignment horizontal="center"/>
    </xf>
    <xf numFmtId="0" fontId="5" fillId="0" borderId="26" xfId="1" applyFill="1" applyBorder="1" applyAlignment="1">
      <alignment horizontal="center"/>
    </xf>
    <xf numFmtId="0" fontId="5" fillId="0" borderId="25" xfId="1" applyFill="1" applyBorder="1" applyAlignment="1">
      <alignment horizontal="center"/>
    </xf>
    <xf numFmtId="14" fontId="2" fillId="0" borderId="24" xfId="1" applyNumberFormat="1" applyFont="1" applyBorder="1" applyAlignment="1">
      <alignment horizontal="center"/>
    </xf>
    <xf numFmtId="14" fontId="2" fillId="0" borderId="25" xfId="1" applyNumberFormat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5" xfId="1" applyFont="1" applyBorder="1" applyAlignment="1">
      <alignment horizontal="center"/>
    </xf>
    <xf numFmtId="0" fontId="1" fillId="0" borderId="24" xfId="1" applyFont="1" applyBorder="1" applyAlignment="1">
      <alignment horizontal="center"/>
    </xf>
    <xf numFmtId="0" fontId="9" fillId="0" borderId="2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4" xfId="1" applyFont="1" applyBorder="1" applyAlignment="1">
      <alignment horizontal="left"/>
    </xf>
    <xf numFmtId="0" fontId="9" fillId="0" borderId="26" xfId="1" applyFont="1" applyBorder="1" applyAlignment="1">
      <alignment horizontal="left"/>
    </xf>
    <xf numFmtId="0" fontId="9" fillId="0" borderId="25" xfId="1" applyFont="1" applyBorder="1" applyAlignment="1">
      <alignment horizontal="left"/>
    </xf>
    <xf numFmtId="0" fontId="11" fillId="4" borderId="0" xfId="2" applyFont="1" applyFill="1" applyAlignment="1">
      <alignment horizontal="left" vertical="center"/>
    </xf>
    <xf numFmtId="0" fontId="12" fillId="4" borderId="0" xfId="2" applyFont="1" applyFill="1" applyAlignment="1">
      <alignment horizontal="left" vertical="center"/>
    </xf>
    <xf numFmtId="0" fontId="5" fillId="5" borderId="0" xfId="1" applyFont="1" applyFill="1" applyAlignment="1">
      <alignment horizontal="center" vertical="center"/>
    </xf>
    <xf numFmtId="0" fontId="15" fillId="5" borderId="0" xfId="1" applyFont="1" applyFill="1" applyAlignment="1">
      <alignment horizontal="center" vertical="center"/>
    </xf>
    <xf numFmtId="0" fontId="5" fillId="0" borderId="24" xfId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horizontal="center" vertical="center" wrapText="1"/>
    </xf>
    <xf numFmtId="0" fontId="7" fillId="2" borderId="15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left" vertical="top" wrapText="1"/>
    </xf>
    <xf numFmtId="0" fontId="16" fillId="0" borderId="7" xfId="0" applyNumberFormat="1" applyFont="1" applyBorder="1" applyAlignment="1">
      <alignment horizontal="center" wrapText="1"/>
    </xf>
    <xf numFmtId="0" fontId="16" fillId="0" borderId="8" xfId="0" applyNumberFormat="1" applyFont="1" applyBorder="1" applyAlignment="1">
      <alignment horizontal="center" wrapText="1"/>
    </xf>
    <xf numFmtId="0" fontId="16" fillId="0" borderId="9" xfId="0" applyNumberFormat="1" applyFont="1" applyBorder="1" applyAlignment="1">
      <alignment horizontal="center" wrapText="1"/>
    </xf>
    <xf numFmtId="0" fontId="7" fillId="0" borderId="17" xfId="0" applyNumberFormat="1" applyFont="1" applyBorder="1" applyAlignment="1">
      <alignment horizontal="center"/>
    </xf>
    <xf numFmtId="0" fontId="7" fillId="0" borderId="18" xfId="0" applyNumberFormat="1" applyFont="1" applyBorder="1" applyAlignment="1">
      <alignment horizontal="center"/>
    </xf>
    <xf numFmtId="0" fontId="7" fillId="0" borderId="19" xfId="0" applyNumberFormat="1" applyFont="1" applyBorder="1" applyAlignment="1">
      <alignment horizont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14" xfId="0" applyNumberFormat="1" applyFont="1" applyFill="1" applyBorder="1" applyAlignment="1">
      <alignment horizontal="center" vertical="center"/>
    </xf>
    <xf numFmtId="0" fontId="7" fillId="2" borderId="20" xfId="0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2" xr:uid="{1666FD74-98C2-4A13-BE4E-5419D967F754}"/>
    <cellStyle name="Normal 2 2" xfId="3" xr:uid="{E1FA0B54-65AE-49B9-B5E7-9DC75229DE01}"/>
    <cellStyle name="Normal 3 2" xfId="1" xr:uid="{E9C69DC7-E3EA-4259-BBDA-464AE9D13D8B}"/>
    <cellStyle name="Normal 3 2 2" xfId="4" xr:uid="{4053C253-BF0E-4A86-AFEA-DD17B9C75FE6}"/>
    <cellStyle name="Normal 3 2 2 3" xfId="5" xr:uid="{52296FCE-91B1-44BE-B33C-BC74DFBDFE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3836-D72A-4CB2-991C-91B2D79B06FD}">
  <sheetPr>
    <tabColor theme="0" tint="-0.499984740745262"/>
    <pageSetUpPr fitToPage="1"/>
  </sheetPr>
  <dimension ref="B1:O34"/>
  <sheetViews>
    <sheetView showGridLines="0" showRuler="0" view="pageBreakPreview" zoomScaleNormal="85" zoomScaleSheetLayoutView="100" zoomScalePageLayoutView="55" workbookViewId="0">
      <selection activeCell="B6" sqref="B6:E6"/>
    </sheetView>
  </sheetViews>
  <sheetFormatPr defaultColWidth="9.1796875" defaultRowHeight="12.5" x14ac:dyDescent="0.25"/>
  <cols>
    <col min="1" max="1" width="1" style="31" customWidth="1"/>
    <col min="2" max="2" width="9.1796875" style="31"/>
    <col min="3" max="3" width="13.81640625" style="31" customWidth="1"/>
    <col min="4" max="4" width="16.54296875" style="31" customWidth="1"/>
    <col min="5" max="16384" width="9.1796875" style="31"/>
  </cols>
  <sheetData>
    <row r="1" spans="2:13" ht="5.25" customHeight="1" x14ac:dyDescent="0.25"/>
    <row r="4" spans="2:13" ht="18" x14ac:dyDescent="0.25">
      <c r="B4" s="121" t="s">
        <v>433</v>
      </c>
      <c r="C4" s="121"/>
      <c r="D4" s="121"/>
      <c r="E4" s="121"/>
      <c r="F4" s="121"/>
      <c r="G4" s="32"/>
      <c r="H4" s="32"/>
      <c r="I4" s="32"/>
      <c r="J4" s="32"/>
    </row>
    <row r="5" spans="2:13" x14ac:dyDescent="0.25">
      <c r="B5" s="32"/>
      <c r="C5" s="32"/>
      <c r="D5" s="32"/>
      <c r="E5" s="32"/>
      <c r="F5" s="32"/>
      <c r="G5" s="32"/>
      <c r="H5" s="32"/>
      <c r="I5" s="32"/>
      <c r="J5" s="32"/>
    </row>
    <row r="6" spans="2:13" ht="15.5" x14ac:dyDescent="0.25">
      <c r="B6" s="122" t="s">
        <v>672</v>
      </c>
      <c r="C6" s="122"/>
      <c r="D6" s="122"/>
      <c r="E6" s="122"/>
      <c r="F6" s="32"/>
      <c r="G6" s="32"/>
      <c r="H6" s="32"/>
      <c r="I6" s="32"/>
      <c r="J6" s="32"/>
    </row>
    <row r="7" spans="2:13" x14ac:dyDescent="0.25">
      <c r="B7" s="32"/>
      <c r="C7" s="32"/>
      <c r="D7" s="32"/>
      <c r="E7" s="32"/>
      <c r="F7" s="32"/>
      <c r="G7" s="32"/>
      <c r="H7" s="32"/>
      <c r="I7" s="32"/>
      <c r="J7" s="32"/>
    </row>
    <row r="8" spans="2:13" ht="15.5" x14ac:dyDescent="0.25">
      <c r="B8" s="42" t="s">
        <v>676</v>
      </c>
    </row>
    <row r="9" spans="2:13" ht="15.5" x14ac:dyDescent="0.25">
      <c r="B9" s="42" t="s">
        <v>677</v>
      </c>
    </row>
    <row r="10" spans="2:13" x14ac:dyDescent="0.25">
      <c r="H10" s="33"/>
    </row>
    <row r="11" spans="2:13" ht="12" customHeight="1" x14ac:dyDescent="0.25">
      <c r="B11" s="32" t="s">
        <v>382</v>
      </c>
      <c r="C11" s="123">
        <v>1029161</v>
      </c>
      <c r="D11" s="123"/>
      <c r="E11" s="123"/>
    </row>
    <row r="12" spans="2:13" x14ac:dyDescent="0.25">
      <c r="B12" s="32"/>
      <c r="C12" s="41"/>
      <c r="D12" s="41"/>
      <c r="E12" s="41"/>
    </row>
    <row r="13" spans="2:13" ht="14" x14ac:dyDescent="0.25">
      <c r="B13" s="32" t="s">
        <v>383</v>
      </c>
      <c r="C13" s="124" t="s">
        <v>435</v>
      </c>
      <c r="D13" s="123"/>
      <c r="E13" s="123"/>
    </row>
    <row r="16" spans="2:13" ht="13" x14ac:dyDescent="0.3">
      <c r="B16" s="34" t="s">
        <v>384</v>
      </c>
      <c r="M16" s="34" t="s">
        <v>385</v>
      </c>
    </row>
    <row r="18" spans="2:15" ht="26" x14ac:dyDescent="0.3">
      <c r="B18" s="35" t="s">
        <v>386</v>
      </c>
      <c r="C18" s="115" t="s">
        <v>387</v>
      </c>
      <c r="D18" s="116"/>
      <c r="E18" s="115" t="s">
        <v>388</v>
      </c>
      <c r="F18" s="117"/>
      <c r="G18" s="117"/>
      <c r="H18" s="117"/>
      <c r="I18" s="117"/>
      <c r="J18" s="117"/>
      <c r="K18" s="116"/>
      <c r="M18" s="118" t="s">
        <v>389</v>
      </c>
      <c r="N18" s="119"/>
      <c r="O18" s="120"/>
    </row>
    <row r="19" spans="2:15" ht="14.5" x14ac:dyDescent="0.35">
      <c r="B19" s="36">
        <v>0</v>
      </c>
      <c r="C19" s="99">
        <v>44454</v>
      </c>
      <c r="D19" s="100"/>
      <c r="E19" s="125" t="s">
        <v>651</v>
      </c>
      <c r="F19" s="102"/>
      <c r="G19" s="102"/>
      <c r="H19" s="102"/>
      <c r="I19" s="102"/>
      <c r="J19" s="102"/>
      <c r="K19" s="103"/>
      <c r="M19" s="83" t="s">
        <v>390</v>
      </c>
      <c r="N19" s="84"/>
      <c r="O19" s="85"/>
    </row>
    <row r="20" spans="2:15" x14ac:dyDescent="0.25">
      <c r="B20" s="58">
        <v>1</v>
      </c>
      <c r="C20" s="109">
        <v>44594</v>
      </c>
      <c r="D20" s="110"/>
      <c r="E20" s="114" t="s">
        <v>678</v>
      </c>
      <c r="F20" s="112"/>
      <c r="G20" s="112"/>
      <c r="H20" s="112"/>
      <c r="I20" s="112"/>
      <c r="J20" s="112"/>
      <c r="K20" s="113"/>
      <c r="M20" s="83" t="s">
        <v>390</v>
      </c>
      <c r="N20" s="84"/>
      <c r="O20" s="85"/>
    </row>
    <row r="21" spans="2:15" x14ac:dyDescent="0.25">
      <c r="B21" s="58"/>
      <c r="C21" s="109"/>
      <c r="D21" s="110"/>
      <c r="E21" s="111"/>
      <c r="F21" s="112"/>
      <c r="G21" s="112"/>
      <c r="H21" s="112"/>
      <c r="I21" s="112"/>
      <c r="J21" s="112"/>
      <c r="K21" s="113"/>
      <c r="M21" s="83" t="s">
        <v>390</v>
      </c>
      <c r="N21" s="84"/>
      <c r="O21" s="85"/>
    </row>
    <row r="22" spans="2:15" ht="14.5" x14ac:dyDescent="0.35">
      <c r="B22" s="47"/>
      <c r="C22" s="104"/>
      <c r="D22" s="105"/>
      <c r="E22" s="106"/>
      <c r="F22" s="107"/>
      <c r="G22" s="107"/>
      <c r="H22" s="107"/>
      <c r="I22" s="107"/>
      <c r="J22" s="107"/>
      <c r="K22" s="108"/>
      <c r="M22" s="83" t="s">
        <v>390</v>
      </c>
      <c r="N22" s="84"/>
      <c r="O22" s="85"/>
    </row>
    <row r="23" spans="2:15" ht="14.5" x14ac:dyDescent="0.35">
      <c r="B23" s="36"/>
      <c r="C23" s="99"/>
      <c r="D23" s="100"/>
      <c r="E23" s="101"/>
      <c r="F23" s="102"/>
      <c r="G23" s="102"/>
      <c r="H23" s="102"/>
      <c r="I23" s="102"/>
      <c r="J23" s="102"/>
      <c r="K23" s="103"/>
      <c r="M23" s="83" t="s">
        <v>390</v>
      </c>
      <c r="N23" s="84"/>
      <c r="O23" s="85"/>
    </row>
    <row r="24" spans="2:15" ht="14.5" x14ac:dyDescent="0.35">
      <c r="B24" s="36"/>
      <c r="C24" s="99"/>
      <c r="D24" s="100"/>
      <c r="E24" s="101"/>
      <c r="F24" s="102"/>
      <c r="G24" s="102"/>
      <c r="H24" s="102"/>
      <c r="I24" s="102"/>
      <c r="J24" s="102"/>
      <c r="K24" s="103"/>
      <c r="M24" s="83" t="s">
        <v>390</v>
      </c>
      <c r="N24" s="84"/>
      <c r="O24" s="85"/>
    </row>
    <row r="25" spans="2:15" ht="14.5" x14ac:dyDescent="0.35">
      <c r="B25" s="36"/>
      <c r="C25" s="99"/>
      <c r="D25" s="100"/>
      <c r="E25" s="101"/>
      <c r="F25" s="102"/>
      <c r="G25" s="102"/>
      <c r="H25" s="102"/>
      <c r="I25" s="102"/>
      <c r="J25" s="102"/>
      <c r="K25" s="103"/>
      <c r="M25" s="37"/>
      <c r="N25" s="38"/>
      <c r="O25" s="39"/>
    </row>
    <row r="26" spans="2:15" ht="14.5" x14ac:dyDescent="0.35">
      <c r="B26" s="36"/>
      <c r="C26" s="99"/>
      <c r="D26" s="100"/>
      <c r="E26" s="101"/>
      <c r="F26" s="102"/>
      <c r="G26" s="102"/>
      <c r="H26" s="102"/>
      <c r="I26" s="102"/>
      <c r="J26" s="102"/>
      <c r="K26" s="103"/>
      <c r="M26" s="83" t="s">
        <v>390</v>
      </c>
      <c r="N26" s="84"/>
      <c r="O26" s="85"/>
    </row>
    <row r="27" spans="2:15" x14ac:dyDescent="0.25">
      <c r="M27" s="83" t="s">
        <v>390</v>
      </c>
      <c r="N27" s="84"/>
      <c r="O27" s="85"/>
    </row>
    <row r="28" spans="2:15" x14ac:dyDescent="0.25">
      <c r="M28" s="83" t="s">
        <v>390</v>
      </c>
      <c r="N28" s="84"/>
      <c r="O28" s="85"/>
    </row>
    <row r="29" spans="2:15" ht="13" x14ac:dyDescent="0.3">
      <c r="B29" s="34" t="s">
        <v>391</v>
      </c>
      <c r="M29" s="83" t="s">
        <v>390</v>
      </c>
      <c r="N29" s="84"/>
      <c r="O29" s="85"/>
    </row>
    <row r="30" spans="2:15" ht="13" x14ac:dyDescent="0.3">
      <c r="B30" s="34"/>
      <c r="M30" s="83" t="s">
        <v>390</v>
      </c>
      <c r="N30" s="84"/>
      <c r="O30" s="85"/>
    </row>
    <row r="31" spans="2:15" ht="25" x14ac:dyDescent="0.25">
      <c r="B31" s="40" t="s">
        <v>392</v>
      </c>
      <c r="C31" s="40" t="s">
        <v>393</v>
      </c>
      <c r="D31" s="40" t="s">
        <v>394</v>
      </c>
      <c r="E31" s="98" t="s">
        <v>388</v>
      </c>
      <c r="F31" s="98"/>
      <c r="G31" s="98"/>
      <c r="H31" s="98"/>
      <c r="I31" s="98"/>
      <c r="J31" s="98"/>
      <c r="K31" s="98"/>
      <c r="M31" s="83" t="s">
        <v>390</v>
      </c>
      <c r="N31" s="84"/>
      <c r="O31" s="85"/>
    </row>
    <row r="32" spans="2:15" ht="12.75" customHeight="1" x14ac:dyDescent="0.25">
      <c r="B32" s="89">
        <f>LOOKUP(2,1/(NOT(ISBLANK(B19:B26))),B19:B26)</f>
        <v>1</v>
      </c>
      <c r="C32" s="92">
        <f>MAX(C19:D26)</f>
        <v>44594</v>
      </c>
      <c r="D32" s="95" t="str">
        <f>VLOOKUP(REPT("Z",255),E19:K26,1)</f>
        <v>ISSUE FOR ADDENDUM 1</v>
      </c>
      <c r="E32" s="46"/>
      <c r="F32" s="88" t="s">
        <v>395</v>
      </c>
      <c r="G32" s="88"/>
      <c r="H32" s="88" t="s">
        <v>396</v>
      </c>
      <c r="I32" s="88"/>
      <c r="J32" s="88" t="s">
        <v>397</v>
      </c>
      <c r="K32" s="88"/>
      <c r="M32" s="83" t="s">
        <v>390</v>
      </c>
      <c r="N32" s="84"/>
      <c r="O32" s="85"/>
    </row>
    <row r="33" spans="2:15" ht="18.75" customHeight="1" x14ac:dyDescent="0.25">
      <c r="B33" s="90"/>
      <c r="C33" s="93"/>
      <c r="D33" s="96"/>
      <c r="E33" s="86" t="s">
        <v>398</v>
      </c>
      <c r="F33" s="86" t="s">
        <v>436</v>
      </c>
      <c r="G33" s="87"/>
      <c r="H33" s="86" t="s">
        <v>437</v>
      </c>
      <c r="I33" s="87"/>
      <c r="J33" s="86" t="s">
        <v>438</v>
      </c>
      <c r="K33" s="87"/>
      <c r="M33" s="83" t="s">
        <v>390</v>
      </c>
      <c r="N33" s="84"/>
      <c r="O33" s="85"/>
    </row>
    <row r="34" spans="2:15" ht="18.75" customHeight="1" x14ac:dyDescent="0.25">
      <c r="B34" s="91"/>
      <c r="C34" s="94"/>
      <c r="D34" s="97"/>
      <c r="E34" s="87"/>
      <c r="F34" s="87"/>
      <c r="G34" s="87"/>
      <c r="H34" s="87"/>
      <c r="I34" s="87"/>
      <c r="J34" s="87"/>
      <c r="K34" s="87"/>
      <c r="M34" s="83" t="s">
        <v>390</v>
      </c>
      <c r="N34" s="84"/>
      <c r="O34" s="85"/>
    </row>
  </sheetData>
  <mergeCells count="49">
    <mergeCell ref="C18:D18"/>
    <mergeCell ref="E18:K18"/>
    <mergeCell ref="M18:O18"/>
    <mergeCell ref="M19:O19"/>
    <mergeCell ref="B4:F4"/>
    <mergeCell ref="B6:E6"/>
    <mergeCell ref="C11:E11"/>
    <mergeCell ref="C13:E13"/>
    <mergeCell ref="C19:D19"/>
    <mergeCell ref="E19:K19"/>
    <mergeCell ref="M20:O20"/>
    <mergeCell ref="C21:D21"/>
    <mergeCell ref="E21:K21"/>
    <mergeCell ref="M21:O21"/>
    <mergeCell ref="C20:D20"/>
    <mergeCell ref="E20:K20"/>
    <mergeCell ref="C26:D26"/>
    <mergeCell ref="E26:K26"/>
    <mergeCell ref="M26:O26"/>
    <mergeCell ref="C22:D22"/>
    <mergeCell ref="E22:K22"/>
    <mergeCell ref="M22:O22"/>
    <mergeCell ref="C23:D23"/>
    <mergeCell ref="E23:K23"/>
    <mergeCell ref="M23:O23"/>
    <mergeCell ref="C24:D24"/>
    <mergeCell ref="E24:K24"/>
    <mergeCell ref="M24:O24"/>
    <mergeCell ref="C25:D25"/>
    <mergeCell ref="E25:K25"/>
    <mergeCell ref="M27:O27"/>
    <mergeCell ref="M28:O28"/>
    <mergeCell ref="M29:O29"/>
    <mergeCell ref="M30:O30"/>
    <mergeCell ref="E31:K31"/>
    <mergeCell ref="M31:O31"/>
    <mergeCell ref="B32:B34"/>
    <mergeCell ref="C32:C34"/>
    <mergeCell ref="D32:D34"/>
    <mergeCell ref="F32:G32"/>
    <mergeCell ref="H32:I32"/>
    <mergeCell ref="M32:O32"/>
    <mergeCell ref="E33:E34"/>
    <mergeCell ref="F33:G34"/>
    <mergeCell ref="H33:I34"/>
    <mergeCell ref="J33:K34"/>
    <mergeCell ref="M33:O33"/>
    <mergeCell ref="M34:O34"/>
    <mergeCell ref="J32:K32"/>
  </mergeCells>
  <printOptions horizontalCentered="1"/>
  <pageMargins left="0.19685039370078741" right="0.19685039370078741" top="0.59055118110236227" bottom="0.19685039370078741" header="0.39370078740157483" footer="0.19685039370078741"/>
  <pageSetup paperSize="8" fitToHeight="0" orientation="landscape" r:id="rId1"/>
  <headerFooter alignWithMargins="0"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5E56-130D-488C-8F2E-80296AF0385D}">
  <sheetPr>
    <pageSetUpPr fitToPage="1"/>
  </sheetPr>
  <dimension ref="A1:P371"/>
  <sheetViews>
    <sheetView zoomScale="70" zoomScaleNormal="70" zoomScaleSheetLayoutView="70" workbookViewId="0">
      <selection activeCell="F19" sqref="F19"/>
    </sheetView>
  </sheetViews>
  <sheetFormatPr defaultColWidth="9.1796875" defaultRowHeight="14.5" x14ac:dyDescent="0.35"/>
  <cols>
    <col min="1" max="1" width="21.7265625" style="3" customWidth="1"/>
    <col min="2" max="2" width="23" style="3" customWidth="1"/>
    <col min="3" max="3" width="30.1796875" style="2" customWidth="1"/>
    <col min="4" max="4" width="19.1796875" style="3" customWidth="1"/>
    <col min="5" max="5" width="13" style="3" customWidth="1"/>
    <col min="6" max="6" width="80.7265625" style="3" customWidth="1"/>
    <col min="7" max="9" width="15" style="3" customWidth="1"/>
    <col min="10" max="10" width="11.26953125" style="3" customWidth="1"/>
    <col min="11" max="11" width="11.26953125" style="55" customWidth="1"/>
    <col min="12" max="12" width="13.54296875" style="55" customWidth="1"/>
    <col min="13" max="14" width="13.54296875" style="3" customWidth="1"/>
    <col min="15" max="15" width="51.7265625" style="3" customWidth="1"/>
    <col min="16" max="16" width="29.7265625" style="55" customWidth="1"/>
    <col min="17" max="16384" width="9.1796875" style="3"/>
  </cols>
  <sheetData>
    <row r="1" spans="1:16" ht="15" thickBot="1" x14ac:dyDescent="0.4">
      <c r="A1" s="1" t="s">
        <v>0</v>
      </c>
      <c r="B1" s="2"/>
      <c r="D1" s="2"/>
      <c r="E1" s="1" t="s">
        <v>2</v>
      </c>
      <c r="G1" s="2"/>
      <c r="H1" s="2"/>
      <c r="I1" s="2"/>
      <c r="J1" s="2"/>
      <c r="K1" s="20"/>
      <c r="L1" s="21" t="s">
        <v>4</v>
      </c>
      <c r="M1" s="2"/>
      <c r="N1" s="2"/>
      <c r="P1" s="25"/>
    </row>
    <row r="2" spans="1:16" ht="15" customHeight="1" x14ac:dyDescent="0.35">
      <c r="A2" s="126" t="str">
        <f>'Cover Sheet'!B8</f>
        <v>LV CABLES - ODN6 NETWORK CORE SCHEDULE</v>
      </c>
      <c r="B2" s="127"/>
      <c r="C2" s="128"/>
      <c r="D2" s="2"/>
      <c r="E2" s="126" t="s">
        <v>434</v>
      </c>
      <c r="F2" s="127"/>
      <c r="G2" s="127"/>
      <c r="H2" s="128"/>
      <c r="I2" s="54"/>
      <c r="J2" s="4"/>
      <c r="K2" s="22"/>
      <c r="L2" s="134" t="str">
        <f>'Cover Sheet'!D32</f>
        <v>ISSUE FOR ADDENDUM 1</v>
      </c>
      <c r="M2" s="135"/>
      <c r="N2" s="136"/>
      <c r="O2" s="4"/>
      <c r="P2" s="22"/>
    </row>
    <row r="3" spans="1:16" ht="15" thickBot="1" x14ac:dyDescent="0.4">
      <c r="A3" s="129"/>
      <c r="B3" s="130"/>
      <c r="C3" s="131"/>
      <c r="D3" s="2"/>
      <c r="E3" s="129"/>
      <c r="F3" s="130"/>
      <c r="G3" s="130"/>
      <c r="H3" s="131"/>
      <c r="I3" s="54"/>
      <c r="J3" s="4"/>
      <c r="K3" s="22"/>
      <c r="L3" s="137"/>
      <c r="M3" s="138"/>
      <c r="N3" s="139"/>
      <c r="O3" s="4"/>
      <c r="P3" s="22"/>
    </row>
    <row r="4" spans="1:16" x14ac:dyDescent="0.35">
      <c r="A4" s="2"/>
      <c r="B4" s="2"/>
      <c r="D4" s="2"/>
      <c r="E4" s="2"/>
      <c r="G4" s="2"/>
      <c r="H4" s="2"/>
      <c r="I4" s="2"/>
      <c r="J4" s="2"/>
      <c r="K4" s="20"/>
      <c r="L4" s="20"/>
      <c r="M4" s="2"/>
      <c r="N4" s="2"/>
      <c r="P4" s="25"/>
    </row>
    <row r="5" spans="1:16" ht="15" thickBot="1" x14ac:dyDescent="0.4">
      <c r="A5" s="1" t="s">
        <v>3</v>
      </c>
      <c r="B5" s="2"/>
      <c r="D5" s="2"/>
      <c r="E5" s="5"/>
      <c r="F5" s="6"/>
      <c r="G5" s="7"/>
      <c r="H5" s="7"/>
      <c r="I5" s="2"/>
      <c r="J5" s="2"/>
      <c r="K5" s="20"/>
      <c r="L5" s="23"/>
      <c r="M5" s="7"/>
      <c r="N5" s="7"/>
      <c r="P5" s="25"/>
    </row>
    <row r="6" spans="1:16" ht="15" customHeight="1" thickBot="1" x14ac:dyDescent="0.4">
      <c r="A6" s="140" t="str">
        <f>'Cover Sheet'!C13</f>
        <v>ODN56-E-SCH-0003</v>
      </c>
      <c r="B6" s="141"/>
      <c r="C6" s="133"/>
      <c r="D6" s="2"/>
      <c r="E6" s="142"/>
      <c r="F6" s="142"/>
      <c r="G6" s="142"/>
      <c r="H6" s="142"/>
      <c r="I6" s="54"/>
      <c r="J6" s="54"/>
      <c r="K6" s="15"/>
      <c r="L6" s="15"/>
      <c r="M6" s="7"/>
      <c r="N6" s="7"/>
      <c r="O6" s="8"/>
      <c r="P6" s="25"/>
    </row>
    <row r="7" spans="1:16" ht="15" thickBot="1" x14ac:dyDescent="0.4">
      <c r="A7" s="9"/>
      <c r="B7" s="9"/>
      <c r="C7" s="9"/>
      <c r="D7" s="2"/>
      <c r="E7" s="1" t="s">
        <v>1</v>
      </c>
      <c r="G7" s="2"/>
      <c r="H7" s="2"/>
      <c r="I7" s="9"/>
      <c r="J7" s="9"/>
      <c r="K7" s="24"/>
      <c r="L7" s="24"/>
      <c r="M7" s="2"/>
      <c r="N7" s="2"/>
      <c r="O7" s="8"/>
      <c r="P7" s="25"/>
    </row>
    <row r="8" spans="1:16" ht="15" thickBot="1" x14ac:dyDescent="0.4">
      <c r="A8" s="1" t="s">
        <v>5</v>
      </c>
      <c r="B8" s="2" t="s">
        <v>6</v>
      </c>
      <c r="D8" s="2"/>
      <c r="E8" s="126" t="str">
        <f>'Cover Sheet'!B4</f>
        <v>ODN56 Data Centre</v>
      </c>
      <c r="F8" s="127"/>
      <c r="G8" s="127"/>
      <c r="H8" s="128"/>
      <c r="I8" s="7"/>
      <c r="J8" s="2"/>
      <c r="K8" s="20"/>
      <c r="L8" s="26" t="s">
        <v>7</v>
      </c>
      <c r="M8" s="10" t="s">
        <v>8</v>
      </c>
      <c r="N8" s="11" t="s">
        <v>9</v>
      </c>
      <c r="P8" s="25"/>
    </row>
    <row r="9" spans="1:16" ht="15" customHeight="1" thickBot="1" x14ac:dyDescent="0.4">
      <c r="A9" s="12">
        <f>'Cover Sheet'!B32</f>
        <v>1</v>
      </c>
      <c r="B9" s="132">
        <f>'Cover Sheet'!C32</f>
        <v>44594</v>
      </c>
      <c r="C9" s="133"/>
      <c r="D9" s="2"/>
      <c r="E9" s="129"/>
      <c r="F9" s="130"/>
      <c r="G9" s="130"/>
      <c r="H9" s="131"/>
      <c r="I9" s="54"/>
      <c r="J9" s="9"/>
      <c r="K9" s="24"/>
      <c r="L9" s="27" t="str">
        <f>'Cover Sheet'!F33</f>
        <v>BP</v>
      </c>
      <c r="M9" s="13" t="str">
        <f>'Cover Sheet'!H33</f>
        <v>JPr</v>
      </c>
      <c r="N9" s="14" t="str">
        <f>'Cover Sheet'!J33</f>
        <v>JP</v>
      </c>
      <c r="O9" s="8"/>
      <c r="P9" s="25"/>
    </row>
    <row r="10" spans="1:16" ht="15" customHeight="1" x14ac:dyDescent="0.35">
      <c r="A10" s="15"/>
      <c r="B10" s="54"/>
      <c r="C10" s="54"/>
      <c r="D10" s="2"/>
      <c r="E10" s="16"/>
      <c r="F10" s="54"/>
      <c r="G10" s="54"/>
      <c r="H10" s="54"/>
      <c r="I10" s="9"/>
      <c r="J10" s="9"/>
      <c r="K10" s="24"/>
      <c r="L10" s="24"/>
      <c r="M10" s="2"/>
      <c r="N10" s="2"/>
      <c r="O10" s="8"/>
      <c r="P10" s="25"/>
    </row>
    <row r="11" spans="1:16" ht="62.25" customHeight="1" thickBot="1" x14ac:dyDescent="0.4">
      <c r="A11" s="147" t="s">
        <v>420</v>
      </c>
      <c r="B11" s="147"/>
      <c r="C11" s="147"/>
      <c r="D11" s="147"/>
      <c r="E11" s="147"/>
      <c r="F11" s="147"/>
      <c r="G11" s="2"/>
      <c r="H11" s="2"/>
      <c r="I11" s="2"/>
      <c r="J11" s="2"/>
      <c r="K11" s="20"/>
      <c r="L11" s="20"/>
      <c r="M11" s="2"/>
      <c r="N11" s="2"/>
      <c r="P11" s="25"/>
    </row>
    <row r="12" spans="1:16" ht="16" thickBot="1" x14ac:dyDescent="0.4">
      <c r="A12" s="17"/>
      <c r="B12" s="17"/>
      <c r="C12" s="28"/>
      <c r="D12" s="17"/>
      <c r="E12" s="148" t="str">
        <f>'Cover Sheet'!B9</f>
        <v>LV CABLES - ODN5 NETWORK CORE SCHEDULE</v>
      </c>
      <c r="F12" s="149"/>
      <c r="G12" s="149"/>
      <c r="H12" s="150"/>
      <c r="I12" s="18"/>
      <c r="J12" s="2"/>
      <c r="K12" s="20"/>
      <c r="L12" s="20"/>
      <c r="M12" s="2"/>
      <c r="N12" s="2"/>
      <c r="P12" s="25"/>
    </row>
    <row r="13" spans="1:16" ht="15" thickBot="1" x14ac:dyDescent="0.4">
      <c r="A13" s="151" t="s">
        <v>10</v>
      </c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3"/>
    </row>
    <row r="14" spans="1:16" x14ac:dyDescent="0.35">
      <c r="A14" s="154" t="s">
        <v>11</v>
      </c>
      <c r="B14" s="143" t="s">
        <v>12</v>
      </c>
      <c r="C14" s="143"/>
      <c r="D14" s="156" t="s">
        <v>13</v>
      </c>
      <c r="E14" s="156" t="s">
        <v>14</v>
      </c>
      <c r="F14" s="143" t="s">
        <v>15</v>
      </c>
      <c r="G14" s="143" t="s">
        <v>16</v>
      </c>
      <c r="H14" s="143" t="s">
        <v>18</v>
      </c>
      <c r="I14" s="143" t="s">
        <v>17</v>
      </c>
      <c r="J14" s="143" t="s">
        <v>19</v>
      </c>
      <c r="K14" s="143"/>
      <c r="L14" s="143"/>
      <c r="M14" s="143"/>
      <c r="N14" s="143"/>
      <c r="O14" s="143" t="s">
        <v>20</v>
      </c>
      <c r="P14" s="145" t="s">
        <v>21</v>
      </c>
    </row>
    <row r="15" spans="1:16" ht="45" customHeight="1" thickBot="1" x14ac:dyDescent="0.4">
      <c r="A15" s="155"/>
      <c r="B15" s="19" t="s">
        <v>22</v>
      </c>
      <c r="C15" s="19" t="s">
        <v>23</v>
      </c>
      <c r="D15" s="157"/>
      <c r="E15" s="157"/>
      <c r="F15" s="144"/>
      <c r="G15" s="144"/>
      <c r="H15" s="144"/>
      <c r="I15" s="144"/>
      <c r="J15" s="53" t="s">
        <v>24</v>
      </c>
      <c r="K15" s="53" t="s">
        <v>29</v>
      </c>
      <c r="L15" s="53" t="s">
        <v>27</v>
      </c>
      <c r="M15" s="53" t="s">
        <v>28</v>
      </c>
      <c r="N15" s="53" t="s">
        <v>25</v>
      </c>
      <c r="O15" s="144"/>
      <c r="P15" s="146"/>
    </row>
    <row r="16" spans="1:16" ht="29" x14ac:dyDescent="0.35">
      <c r="A16" s="44" t="s">
        <v>33</v>
      </c>
      <c r="B16" s="44" t="s">
        <v>33</v>
      </c>
      <c r="C16" s="44" t="s">
        <v>38</v>
      </c>
      <c r="D16" s="44" t="s">
        <v>39</v>
      </c>
      <c r="E16" s="44">
        <v>500</v>
      </c>
      <c r="F16" s="45" t="s">
        <v>421</v>
      </c>
      <c r="G16" s="44">
        <v>2</v>
      </c>
      <c r="H16" s="44" t="s">
        <v>41</v>
      </c>
      <c r="I16" s="44">
        <v>500</v>
      </c>
      <c r="J16" s="29" t="s">
        <v>439</v>
      </c>
      <c r="K16" s="29" t="s">
        <v>440</v>
      </c>
      <c r="L16" s="29">
        <v>5000</v>
      </c>
      <c r="M16" s="29">
        <v>5000</v>
      </c>
      <c r="N16" s="29">
        <v>5000</v>
      </c>
      <c r="O16" s="51" t="s">
        <v>411</v>
      </c>
      <c r="P16" s="43" t="s">
        <v>32</v>
      </c>
    </row>
    <row r="17" spans="1:16" ht="30.75" customHeight="1" x14ac:dyDescent="0.35">
      <c r="A17" s="44" t="s">
        <v>365</v>
      </c>
      <c r="B17" s="44" t="s">
        <v>365</v>
      </c>
      <c r="C17" s="44" t="s">
        <v>38</v>
      </c>
      <c r="D17" s="44" t="s">
        <v>39</v>
      </c>
      <c r="E17" s="44">
        <v>500</v>
      </c>
      <c r="F17" s="45" t="s">
        <v>421</v>
      </c>
      <c r="G17" s="44">
        <v>2</v>
      </c>
      <c r="H17" s="44" t="s">
        <v>41</v>
      </c>
      <c r="I17" s="44">
        <v>500</v>
      </c>
      <c r="J17" s="29" t="s">
        <v>439</v>
      </c>
      <c r="K17" s="29" t="s">
        <v>440</v>
      </c>
      <c r="L17" s="29">
        <v>5000</v>
      </c>
      <c r="M17" s="29">
        <v>5000</v>
      </c>
      <c r="N17" s="29">
        <v>5000</v>
      </c>
      <c r="O17" s="51" t="s">
        <v>411</v>
      </c>
      <c r="P17" s="43" t="s">
        <v>32</v>
      </c>
    </row>
    <row r="18" spans="1:16" ht="30.75" customHeight="1" x14ac:dyDescent="0.35">
      <c r="A18" s="44" t="s">
        <v>403</v>
      </c>
      <c r="B18" s="44" t="s">
        <v>100</v>
      </c>
      <c r="C18" s="44" t="s">
        <v>38</v>
      </c>
      <c r="D18" s="44" t="s">
        <v>39</v>
      </c>
      <c r="E18" s="44">
        <v>500</v>
      </c>
      <c r="F18" s="45" t="s">
        <v>421</v>
      </c>
      <c r="G18" s="44">
        <v>2</v>
      </c>
      <c r="H18" s="44" t="s">
        <v>41</v>
      </c>
      <c r="I18" s="44">
        <v>500</v>
      </c>
      <c r="J18" s="29" t="s">
        <v>439</v>
      </c>
      <c r="K18" s="29" t="s">
        <v>440</v>
      </c>
      <c r="L18" s="29">
        <v>5000</v>
      </c>
      <c r="M18" s="29">
        <v>5000</v>
      </c>
      <c r="N18" s="29">
        <v>5000</v>
      </c>
      <c r="O18" s="51" t="s">
        <v>411</v>
      </c>
      <c r="P18" s="43" t="s">
        <v>32</v>
      </c>
    </row>
    <row r="19" spans="1:16" x14ac:dyDescent="0.35">
      <c r="A19" s="44"/>
      <c r="B19" s="44"/>
      <c r="C19" s="44"/>
      <c r="D19" s="44"/>
      <c r="E19" s="44"/>
      <c r="F19" s="45"/>
      <c r="G19" s="44"/>
      <c r="H19" s="44"/>
      <c r="I19" s="44"/>
      <c r="J19" s="30"/>
      <c r="K19" s="30"/>
      <c r="L19" s="30"/>
      <c r="M19" s="30"/>
      <c r="N19" s="30"/>
      <c r="O19" s="45"/>
      <c r="P19" s="43"/>
    </row>
    <row r="20" spans="1:16" x14ac:dyDescent="0.35">
      <c r="A20" s="44" t="s">
        <v>34</v>
      </c>
      <c r="B20" s="44" t="s">
        <v>38</v>
      </c>
      <c r="C20" s="44" t="s">
        <v>335</v>
      </c>
      <c r="D20" s="44" t="s">
        <v>64</v>
      </c>
      <c r="E20" s="44">
        <v>400</v>
      </c>
      <c r="F20" s="45" t="s">
        <v>286</v>
      </c>
      <c r="G20" s="44">
        <v>1</v>
      </c>
      <c r="H20" s="44" t="s">
        <v>41</v>
      </c>
      <c r="I20" s="44">
        <v>400</v>
      </c>
      <c r="J20" s="29" t="s">
        <v>441</v>
      </c>
      <c r="K20" s="29" t="s">
        <v>442</v>
      </c>
      <c r="L20" s="29">
        <v>2000</v>
      </c>
      <c r="M20" s="29">
        <v>2000</v>
      </c>
      <c r="N20" s="29">
        <v>2000</v>
      </c>
      <c r="O20" s="45" t="s">
        <v>412</v>
      </c>
      <c r="P20" s="43" t="s">
        <v>26</v>
      </c>
    </row>
    <row r="21" spans="1:16" x14ac:dyDescent="0.35">
      <c r="A21" s="44" t="s">
        <v>35</v>
      </c>
      <c r="B21" s="44" t="s">
        <v>38</v>
      </c>
      <c r="C21" s="44" t="s">
        <v>336</v>
      </c>
      <c r="D21" s="44" t="s">
        <v>64</v>
      </c>
      <c r="E21" s="44">
        <v>400</v>
      </c>
      <c r="F21" s="45" t="s">
        <v>286</v>
      </c>
      <c r="G21" s="44">
        <v>1</v>
      </c>
      <c r="H21" s="44" t="s">
        <v>41</v>
      </c>
      <c r="I21" s="44">
        <v>400</v>
      </c>
      <c r="J21" s="29" t="s">
        <v>441</v>
      </c>
      <c r="K21" s="29" t="s">
        <v>442</v>
      </c>
      <c r="L21" s="29">
        <v>2000</v>
      </c>
      <c r="M21" s="29">
        <v>2000</v>
      </c>
      <c r="N21" s="29">
        <v>2000</v>
      </c>
      <c r="O21" s="45" t="s">
        <v>412</v>
      </c>
      <c r="P21" s="43" t="s">
        <v>26</v>
      </c>
    </row>
    <row r="22" spans="1:16" x14ac:dyDescent="0.35">
      <c r="A22" s="44" t="s">
        <v>36</v>
      </c>
      <c r="B22" s="44" t="s">
        <v>38</v>
      </c>
      <c r="C22" s="44" t="s">
        <v>44</v>
      </c>
      <c r="D22" s="44" t="s">
        <v>444</v>
      </c>
      <c r="E22" s="44">
        <v>400</v>
      </c>
      <c r="F22" s="45" t="s">
        <v>286</v>
      </c>
      <c r="G22" s="44">
        <v>1</v>
      </c>
      <c r="H22" s="44" t="s">
        <v>41</v>
      </c>
      <c r="I22" s="44">
        <v>500</v>
      </c>
      <c r="J22" s="29" t="s">
        <v>441</v>
      </c>
      <c r="K22" s="29" t="s">
        <v>442</v>
      </c>
      <c r="L22" s="29">
        <v>4000</v>
      </c>
      <c r="M22" s="29">
        <v>4000</v>
      </c>
      <c r="N22" s="29">
        <v>3600</v>
      </c>
      <c r="O22" s="45" t="s">
        <v>412</v>
      </c>
      <c r="P22" s="43" t="s">
        <v>26</v>
      </c>
    </row>
    <row r="23" spans="1:16" x14ac:dyDescent="0.35">
      <c r="A23" s="44" t="s">
        <v>37</v>
      </c>
      <c r="B23" s="44" t="s">
        <v>38</v>
      </c>
      <c r="C23" s="44" t="s">
        <v>296</v>
      </c>
      <c r="D23" s="44" t="s">
        <v>62</v>
      </c>
      <c r="E23" s="44">
        <v>240</v>
      </c>
      <c r="F23" s="45" t="s">
        <v>368</v>
      </c>
      <c r="G23" s="44">
        <v>1</v>
      </c>
      <c r="H23" s="44" t="s">
        <v>41</v>
      </c>
      <c r="I23" s="44">
        <v>240</v>
      </c>
      <c r="J23" s="29" t="s">
        <v>441</v>
      </c>
      <c r="K23" s="29" t="s">
        <v>443</v>
      </c>
      <c r="L23" s="29">
        <v>1250</v>
      </c>
      <c r="M23" s="29">
        <v>1250</v>
      </c>
      <c r="N23" s="29">
        <v>1250</v>
      </c>
      <c r="O23" s="45" t="s">
        <v>413</v>
      </c>
      <c r="P23" s="43" t="s">
        <v>26</v>
      </c>
    </row>
    <row r="24" spans="1:16" s="55" customFormat="1" ht="29" x14ac:dyDescent="0.35">
      <c r="A24" s="78" t="s">
        <v>422</v>
      </c>
      <c r="B24" s="78" t="s">
        <v>38</v>
      </c>
      <c r="C24" s="78" t="s">
        <v>429</v>
      </c>
      <c r="D24" s="78" t="s">
        <v>62</v>
      </c>
      <c r="E24" s="78">
        <v>240</v>
      </c>
      <c r="F24" s="79" t="s">
        <v>286</v>
      </c>
      <c r="G24" s="78">
        <v>1</v>
      </c>
      <c r="H24" s="78" t="s">
        <v>41</v>
      </c>
      <c r="I24" s="78">
        <v>240</v>
      </c>
      <c r="J24" s="73" t="s">
        <v>441</v>
      </c>
      <c r="K24" s="73" t="s">
        <v>443</v>
      </c>
      <c r="L24" s="73">
        <v>1000</v>
      </c>
      <c r="M24" s="73">
        <v>1000</v>
      </c>
      <c r="N24" s="73">
        <v>1000</v>
      </c>
      <c r="O24" s="80" t="s">
        <v>411</v>
      </c>
      <c r="P24" s="81" t="s">
        <v>26</v>
      </c>
    </row>
    <row r="25" spans="1:16" x14ac:dyDescent="0.35">
      <c r="A25" s="44"/>
      <c r="B25" s="44"/>
      <c r="C25" s="44"/>
      <c r="D25" s="44"/>
      <c r="E25" s="44"/>
      <c r="F25" s="45"/>
      <c r="G25" s="44"/>
      <c r="H25" s="44"/>
      <c r="I25" s="44"/>
      <c r="J25" s="30"/>
      <c r="K25" s="30"/>
      <c r="L25" s="30"/>
      <c r="M25" s="30"/>
      <c r="N25" s="30"/>
      <c r="O25" s="45"/>
      <c r="P25" s="43"/>
    </row>
    <row r="26" spans="1:16" x14ac:dyDescent="0.35">
      <c r="A26" s="44" t="s">
        <v>337</v>
      </c>
      <c r="B26" s="44" t="s">
        <v>335</v>
      </c>
      <c r="C26" s="44" t="s">
        <v>44</v>
      </c>
      <c r="D26" s="44" t="s">
        <v>62</v>
      </c>
      <c r="E26" s="44">
        <v>400</v>
      </c>
      <c r="F26" s="45" t="s">
        <v>286</v>
      </c>
      <c r="G26" s="44">
        <v>1</v>
      </c>
      <c r="H26" s="44" t="s">
        <v>41</v>
      </c>
      <c r="I26" s="44">
        <v>400</v>
      </c>
      <c r="J26" s="29" t="s">
        <v>439</v>
      </c>
      <c r="K26" s="29" t="s">
        <v>442</v>
      </c>
      <c r="L26" s="29">
        <v>2000</v>
      </c>
      <c r="M26" s="29">
        <v>2000</v>
      </c>
      <c r="N26" s="29">
        <v>2000</v>
      </c>
      <c r="O26" s="45" t="s">
        <v>412</v>
      </c>
      <c r="P26" s="43" t="s">
        <v>26</v>
      </c>
    </row>
    <row r="27" spans="1:16" x14ac:dyDescent="0.35">
      <c r="A27" s="44" t="s">
        <v>63</v>
      </c>
      <c r="B27" s="44" t="s">
        <v>336</v>
      </c>
      <c r="C27" s="44" t="s">
        <v>44</v>
      </c>
      <c r="D27" s="44" t="s">
        <v>62</v>
      </c>
      <c r="E27" s="44">
        <v>400</v>
      </c>
      <c r="F27" s="45" t="s">
        <v>286</v>
      </c>
      <c r="G27" s="44">
        <v>1</v>
      </c>
      <c r="H27" s="44" t="s">
        <v>41</v>
      </c>
      <c r="I27" s="44">
        <v>400</v>
      </c>
      <c r="J27" s="29" t="s">
        <v>439</v>
      </c>
      <c r="K27" s="29" t="s">
        <v>442</v>
      </c>
      <c r="L27" s="29">
        <v>2000</v>
      </c>
      <c r="M27" s="29">
        <v>2000</v>
      </c>
      <c r="N27" s="29">
        <v>2000</v>
      </c>
      <c r="O27" s="45" t="s">
        <v>412</v>
      </c>
      <c r="P27" s="43" t="s">
        <v>26</v>
      </c>
    </row>
    <row r="28" spans="1:16" x14ac:dyDescent="0.35">
      <c r="A28" s="44"/>
      <c r="B28" s="44"/>
      <c r="C28" s="44"/>
      <c r="D28" s="44"/>
      <c r="E28" s="44"/>
      <c r="F28" s="45"/>
      <c r="G28" s="44"/>
      <c r="H28" s="44"/>
      <c r="I28" s="44"/>
      <c r="J28" s="30"/>
      <c r="K28" s="30"/>
      <c r="L28" s="30"/>
      <c r="M28" s="30"/>
      <c r="N28" s="30"/>
      <c r="O28" s="45"/>
      <c r="P28" s="43"/>
    </row>
    <row r="29" spans="1:16" x14ac:dyDescent="0.35">
      <c r="A29" s="44" t="s">
        <v>90</v>
      </c>
      <c r="B29" s="44" t="s">
        <v>44</v>
      </c>
      <c r="C29" s="44" t="s">
        <v>43</v>
      </c>
      <c r="D29" s="44" t="s">
        <v>91</v>
      </c>
      <c r="E29" s="44">
        <v>300</v>
      </c>
      <c r="F29" s="45" t="s">
        <v>286</v>
      </c>
      <c r="G29" s="44">
        <v>1</v>
      </c>
      <c r="H29" s="44" t="s">
        <v>41</v>
      </c>
      <c r="I29" s="44">
        <v>150</v>
      </c>
      <c r="J29" s="29" t="s">
        <v>441</v>
      </c>
      <c r="K29" s="29" t="s">
        <v>442</v>
      </c>
      <c r="L29" s="29">
        <v>800</v>
      </c>
      <c r="M29" s="29">
        <v>800</v>
      </c>
      <c r="N29" s="29">
        <v>640</v>
      </c>
      <c r="O29" s="45" t="s">
        <v>414</v>
      </c>
      <c r="P29" s="43" t="s">
        <v>26</v>
      </c>
    </row>
    <row r="30" spans="1:16" x14ac:dyDescent="0.35">
      <c r="A30" s="44" t="s">
        <v>92</v>
      </c>
      <c r="B30" s="44" t="s">
        <v>44</v>
      </c>
      <c r="C30" s="44" t="s">
        <v>47</v>
      </c>
      <c r="D30" s="44" t="s">
        <v>91</v>
      </c>
      <c r="E30" s="44">
        <v>300</v>
      </c>
      <c r="F30" s="45" t="s">
        <v>286</v>
      </c>
      <c r="G30" s="44">
        <v>1</v>
      </c>
      <c r="H30" s="44" t="s">
        <v>41</v>
      </c>
      <c r="I30" s="44">
        <v>150</v>
      </c>
      <c r="J30" s="29" t="s">
        <v>441</v>
      </c>
      <c r="K30" s="29" t="s">
        <v>442</v>
      </c>
      <c r="L30" s="29">
        <v>800</v>
      </c>
      <c r="M30" s="29">
        <v>800</v>
      </c>
      <c r="N30" s="29">
        <v>640</v>
      </c>
      <c r="O30" s="45" t="s">
        <v>414</v>
      </c>
      <c r="P30" s="43" t="s">
        <v>26</v>
      </c>
    </row>
    <row r="31" spans="1:16" x14ac:dyDescent="0.35">
      <c r="A31" s="44" t="s">
        <v>93</v>
      </c>
      <c r="B31" s="44" t="s">
        <v>44</v>
      </c>
      <c r="C31" s="44" t="s">
        <v>48</v>
      </c>
      <c r="D31" s="44" t="s">
        <v>91</v>
      </c>
      <c r="E31" s="44">
        <v>300</v>
      </c>
      <c r="F31" s="45" t="s">
        <v>286</v>
      </c>
      <c r="G31" s="44">
        <v>1</v>
      </c>
      <c r="H31" s="44" t="s">
        <v>41</v>
      </c>
      <c r="I31" s="44">
        <v>150</v>
      </c>
      <c r="J31" s="29" t="s">
        <v>441</v>
      </c>
      <c r="K31" s="29" t="s">
        <v>442</v>
      </c>
      <c r="L31" s="29">
        <v>800</v>
      </c>
      <c r="M31" s="29">
        <v>800</v>
      </c>
      <c r="N31" s="29">
        <v>640</v>
      </c>
      <c r="O31" s="45" t="s">
        <v>414</v>
      </c>
      <c r="P31" s="43" t="s">
        <v>26</v>
      </c>
    </row>
    <row r="32" spans="1:16" x14ac:dyDescent="0.35">
      <c r="A32" s="44" t="s">
        <v>94</v>
      </c>
      <c r="B32" s="44" t="s">
        <v>44</v>
      </c>
      <c r="C32" s="44" t="s">
        <v>49</v>
      </c>
      <c r="D32" s="44" t="s">
        <v>91</v>
      </c>
      <c r="E32" s="44">
        <v>300</v>
      </c>
      <c r="F32" s="45" t="s">
        <v>286</v>
      </c>
      <c r="G32" s="44">
        <v>1</v>
      </c>
      <c r="H32" s="44" t="s">
        <v>41</v>
      </c>
      <c r="I32" s="44">
        <v>150</v>
      </c>
      <c r="J32" s="29" t="s">
        <v>441</v>
      </c>
      <c r="K32" s="29" t="s">
        <v>442</v>
      </c>
      <c r="L32" s="29">
        <v>800</v>
      </c>
      <c r="M32" s="29">
        <v>800</v>
      </c>
      <c r="N32" s="29">
        <v>640</v>
      </c>
      <c r="O32" s="45" t="s">
        <v>414</v>
      </c>
      <c r="P32" s="43" t="s">
        <v>26</v>
      </c>
    </row>
    <row r="33" spans="1:16" x14ac:dyDescent="0.35">
      <c r="A33" s="44" t="s">
        <v>95</v>
      </c>
      <c r="B33" s="44" t="s">
        <v>44</v>
      </c>
      <c r="C33" s="44" t="s">
        <v>50</v>
      </c>
      <c r="D33" s="44" t="s">
        <v>91</v>
      </c>
      <c r="E33" s="44">
        <v>300</v>
      </c>
      <c r="F33" s="45" t="s">
        <v>286</v>
      </c>
      <c r="G33" s="44">
        <v>1</v>
      </c>
      <c r="H33" s="44" t="s">
        <v>41</v>
      </c>
      <c r="I33" s="44">
        <v>150</v>
      </c>
      <c r="J33" s="29" t="s">
        <v>441</v>
      </c>
      <c r="K33" s="29" t="s">
        <v>442</v>
      </c>
      <c r="L33" s="29">
        <v>800</v>
      </c>
      <c r="M33" s="29">
        <v>800</v>
      </c>
      <c r="N33" s="29">
        <v>640</v>
      </c>
      <c r="O33" s="45" t="s">
        <v>414</v>
      </c>
      <c r="P33" s="43" t="s">
        <v>26</v>
      </c>
    </row>
    <row r="34" spans="1:16" x14ac:dyDescent="0.35">
      <c r="A34" s="44" t="s">
        <v>96</v>
      </c>
      <c r="B34" s="44" t="s">
        <v>44</v>
      </c>
      <c r="C34" s="44" t="s">
        <v>51</v>
      </c>
      <c r="D34" s="44" t="s">
        <v>91</v>
      </c>
      <c r="E34" s="44">
        <v>300</v>
      </c>
      <c r="F34" s="45" t="s">
        <v>286</v>
      </c>
      <c r="G34" s="44">
        <v>1</v>
      </c>
      <c r="H34" s="44" t="s">
        <v>41</v>
      </c>
      <c r="I34" s="44">
        <v>150</v>
      </c>
      <c r="J34" s="29" t="s">
        <v>441</v>
      </c>
      <c r="K34" s="29" t="s">
        <v>442</v>
      </c>
      <c r="L34" s="29">
        <v>800</v>
      </c>
      <c r="M34" s="29">
        <v>800</v>
      </c>
      <c r="N34" s="29">
        <v>640</v>
      </c>
      <c r="O34" s="45" t="s">
        <v>414</v>
      </c>
      <c r="P34" s="43" t="s">
        <v>26</v>
      </c>
    </row>
    <row r="35" spans="1:16" x14ac:dyDescent="0.35">
      <c r="A35" s="44" t="s">
        <v>97</v>
      </c>
      <c r="B35" s="44" t="s">
        <v>44</v>
      </c>
      <c r="C35" s="44" t="s">
        <v>52</v>
      </c>
      <c r="D35" s="44" t="s">
        <v>91</v>
      </c>
      <c r="E35" s="44">
        <v>300</v>
      </c>
      <c r="F35" s="45" t="s">
        <v>286</v>
      </c>
      <c r="G35" s="44">
        <v>1</v>
      </c>
      <c r="H35" s="44" t="s">
        <v>41</v>
      </c>
      <c r="I35" s="44">
        <v>150</v>
      </c>
      <c r="J35" s="29" t="s">
        <v>441</v>
      </c>
      <c r="K35" s="29" t="s">
        <v>442</v>
      </c>
      <c r="L35" s="29">
        <v>800</v>
      </c>
      <c r="M35" s="29">
        <v>800</v>
      </c>
      <c r="N35" s="29">
        <v>640</v>
      </c>
      <c r="O35" s="45" t="s">
        <v>414</v>
      </c>
      <c r="P35" s="43" t="s">
        <v>26</v>
      </c>
    </row>
    <row r="36" spans="1:16" x14ac:dyDescent="0.35">
      <c r="A36" s="44" t="s">
        <v>98</v>
      </c>
      <c r="B36" s="44" t="s">
        <v>44</v>
      </c>
      <c r="C36" s="44" t="s">
        <v>53</v>
      </c>
      <c r="D36" s="44" t="s">
        <v>91</v>
      </c>
      <c r="E36" s="44">
        <v>300</v>
      </c>
      <c r="F36" s="45" t="s">
        <v>286</v>
      </c>
      <c r="G36" s="44">
        <v>1</v>
      </c>
      <c r="H36" s="44" t="s">
        <v>41</v>
      </c>
      <c r="I36" s="44">
        <v>150</v>
      </c>
      <c r="J36" s="29" t="s">
        <v>441</v>
      </c>
      <c r="K36" s="29" t="s">
        <v>442</v>
      </c>
      <c r="L36" s="29">
        <v>800</v>
      </c>
      <c r="M36" s="29">
        <v>800</v>
      </c>
      <c r="N36" s="29">
        <v>640</v>
      </c>
      <c r="O36" s="45" t="s">
        <v>414</v>
      </c>
      <c r="P36" s="43" t="s">
        <v>26</v>
      </c>
    </row>
    <row r="37" spans="1:16" x14ac:dyDescent="0.35">
      <c r="A37" s="44"/>
      <c r="B37" s="44"/>
      <c r="C37" s="44"/>
      <c r="D37" s="44"/>
      <c r="E37" s="44"/>
      <c r="F37" s="45"/>
      <c r="G37" s="44"/>
      <c r="H37" s="44"/>
      <c r="I37" s="44"/>
      <c r="J37" s="30"/>
      <c r="K37" s="30"/>
      <c r="L37" s="30"/>
      <c r="M37" s="30"/>
      <c r="N37" s="30"/>
      <c r="O37" s="45"/>
      <c r="P37" s="43"/>
    </row>
    <row r="38" spans="1:16" x14ac:dyDescent="0.35">
      <c r="A38" s="44" t="s">
        <v>66</v>
      </c>
      <c r="B38" s="44" t="s">
        <v>43</v>
      </c>
      <c r="C38" s="44" t="s">
        <v>479</v>
      </c>
      <c r="D38" s="44" t="s">
        <v>45</v>
      </c>
      <c r="E38" s="44">
        <v>120</v>
      </c>
      <c r="F38" s="45" t="s">
        <v>287</v>
      </c>
      <c r="G38" s="44">
        <v>1</v>
      </c>
      <c r="H38" s="44" t="s">
        <v>41</v>
      </c>
      <c r="I38" s="44">
        <v>50</v>
      </c>
      <c r="J38" s="29" t="s">
        <v>441</v>
      </c>
      <c r="K38" s="29" t="s">
        <v>443</v>
      </c>
      <c r="L38" s="29">
        <v>250</v>
      </c>
      <c r="M38" s="29">
        <v>250</v>
      </c>
      <c r="N38" s="29">
        <v>250</v>
      </c>
      <c r="O38" s="45" t="s">
        <v>31</v>
      </c>
      <c r="P38" s="43" t="s">
        <v>32</v>
      </c>
    </row>
    <row r="39" spans="1:16" x14ac:dyDescent="0.35">
      <c r="A39" s="44" t="s">
        <v>65</v>
      </c>
      <c r="B39" s="44" t="s">
        <v>43</v>
      </c>
      <c r="C39" s="44" t="s">
        <v>480</v>
      </c>
      <c r="D39" s="44" t="s">
        <v>45</v>
      </c>
      <c r="E39" s="44">
        <v>120</v>
      </c>
      <c r="F39" s="45" t="s">
        <v>287</v>
      </c>
      <c r="G39" s="44">
        <v>1</v>
      </c>
      <c r="H39" s="44" t="s">
        <v>41</v>
      </c>
      <c r="I39" s="44">
        <v>50</v>
      </c>
      <c r="J39" s="29" t="s">
        <v>441</v>
      </c>
      <c r="K39" s="29" t="s">
        <v>443</v>
      </c>
      <c r="L39" s="29">
        <v>250</v>
      </c>
      <c r="M39" s="29">
        <v>250</v>
      </c>
      <c r="N39" s="29">
        <v>250</v>
      </c>
      <c r="O39" s="45" t="s">
        <v>31</v>
      </c>
      <c r="P39" s="43" t="s">
        <v>32</v>
      </c>
    </row>
    <row r="40" spans="1:16" x14ac:dyDescent="0.35">
      <c r="A40" s="44" t="s">
        <v>46</v>
      </c>
      <c r="B40" s="44" t="s">
        <v>43</v>
      </c>
      <c r="C40" s="44" t="s">
        <v>481</v>
      </c>
      <c r="D40" s="44" t="s">
        <v>45</v>
      </c>
      <c r="E40" s="44">
        <v>120</v>
      </c>
      <c r="F40" s="45" t="s">
        <v>287</v>
      </c>
      <c r="G40" s="44">
        <v>1</v>
      </c>
      <c r="H40" s="44" t="s">
        <v>41</v>
      </c>
      <c r="I40" s="44">
        <v>50</v>
      </c>
      <c r="J40" s="29" t="s">
        <v>441</v>
      </c>
      <c r="K40" s="29" t="s">
        <v>443</v>
      </c>
      <c r="L40" s="29">
        <v>250</v>
      </c>
      <c r="M40" s="29">
        <v>250</v>
      </c>
      <c r="N40" s="29">
        <v>250</v>
      </c>
      <c r="O40" s="45" t="s">
        <v>31</v>
      </c>
      <c r="P40" s="43" t="s">
        <v>32</v>
      </c>
    </row>
    <row r="41" spans="1:16" x14ac:dyDescent="0.35">
      <c r="A41" s="44" t="s">
        <v>42</v>
      </c>
      <c r="B41" s="44" t="s">
        <v>43</v>
      </c>
      <c r="C41" s="44" t="s">
        <v>482</v>
      </c>
      <c r="D41" s="44" t="s">
        <v>45</v>
      </c>
      <c r="E41" s="44">
        <v>120</v>
      </c>
      <c r="F41" s="45" t="s">
        <v>287</v>
      </c>
      <c r="G41" s="44">
        <v>1</v>
      </c>
      <c r="H41" s="44" t="s">
        <v>41</v>
      </c>
      <c r="I41" s="44">
        <v>50</v>
      </c>
      <c r="J41" s="29" t="s">
        <v>441</v>
      </c>
      <c r="K41" s="29" t="s">
        <v>443</v>
      </c>
      <c r="L41" s="29">
        <v>250</v>
      </c>
      <c r="M41" s="29">
        <v>250</v>
      </c>
      <c r="N41" s="29">
        <v>250</v>
      </c>
      <c r="O41" s="45" t="s">
        <v>31</v>
      </c>
      <c r="P41" s="43" t="s">
        <v>32</v>
      </c>
    </row>
    <row r="42" spans="1:16" x14ac:dyDescent="0.35">
      <c r="A42" s="44" t="s">
        <v>67</v>
      </c>
      <c r="B42" s="44" t="s">
        <v>47</v>
      </c>
      <c r="C42" s="44" t="s">
        <v>483</v>
      </c>
      <c r="D42" s="44" t="s">
        <v>45</v>
      </c>
      <c r="E42" s="44">
        <v>120</v>
      </c>
      <c r="F42" s="45" t="s">
        <v>287</v>
      </c>
      <c r="G42" s="44">
        <v>1</v>
      </c>
      <c r="H42" s="44" t="s">
        <v>41</v>
      </c>
      <c r="I42" s="44">
        <v>50</v>
      </c>
      <c r="J42" s="29" t="s">
        <v>441</v>
      </c>
      <c r="K42" s="29" t="s">
        <v>443</v>
      </c>
      <c r="L42" s="29">
        <v>250</v>
      </c>
      <c r="M42" s="29">
        <v>250</v>
      </c>
      <c r="N42" s="29">
        <v>250</v>
      </c>
      <c r="O42" s="45" t="s">
        <v>31</v>
      </c>
      <c r="P42" s="43" t="s">
        <v>32</v>
      </c>
    </row>
    <row r="43" spans="1:16" x14ac:dyDescent="0.35">
      <c r="A43" s="44" t="s">
        <v>68</v>
      </c>
      <c r="B43" s="44" t="s">
        <v>47</v>
      </c>
      <c r="C43" s="44" t="s">
        <v>484</v>
      </c>
      <c r="D43" s="44" t="s">
        <v>45</v>
      </c>
      <c r="E43" s="44">
        <v>120</v>
      </c>
      <c r="F43" s="45" t="s">
        <v>287</v>
      </c>
      <c r="G43" s="44">
        <v>1</v>
      </c>
      <c r="H43" s="44" t="s">
        <v>41</v>
      </c>
      <c r="I43" s="44">
        <v>50</v>
      </c>
      <c r="J43" s="29" t="s">
        <v>441</v>
      </c>
      <c r="K43" s="29" t="s">
        <v>443</v>
      </c>
      <c r="L43" s="29">
        <v>250</v>
      </c>
      <c r="M43" s="29">
        <v>250</v>
      </c>
      <c r="N43" s="29">
        <v>250</v>
      </c>
      <c r="O43" s="45" t="s">
        <v>31</v>
      </c>
      <c r="P43" s="43" t="s">
        <v>32</v>
      </c>
    </row>
    <row r="44" spans="1:16" x14ac:dyDescent="0.35">
      <c r="A44" s="44" t="s">
        <v>69</v>
      </c>
      <c r="B44" s="44" t="s">
        <v>47</v>
      </c>
      <c r="C44" s="44" t="s">
        <v>485</v>
      </c>
      <c r="D44" s="44" t="s">
        <v>45</v>
      </c>
      <c r="E44" s="44">
        <v>185</v>
      </c>
      <c r="F44" s="45" t="s">
        <v>287</v>
      </c>
      <c r="G44" s="44">
        <v>1</v>
      </c>
      <c r="H44" s="44" t="s">
        <v>41</v>
      </c>
      <c r="I44" s="44">
        <v>95</v>
      </c>
      <c r="J44" s="29" t="s">
        <v>441</v>
      </c>
      <c r="K44" s="29" t="s">
        <v>443</v>
      </c>
      <c r="L44" s="29">
        <v>250</v>
      </c>
      <c r="M44" s="29">
        <v>250</v>
      </c>
      <c r="N44" s="29">
        <v>250</v>
      </c>
      <c r="O44" s="45" t="s">
        <v>31</v>
      </c>
      <c r="P44" s="43" t="s">
        <v>32</v>
      </c>
    </row>
    <row r="45" spans="1:16" x14ac:dyDescent="0.35">
      <c r="A45" s="44" t="s">
        <v>70</v>
      </c>
      <c r="B45" s="44" t="s">
        <v>47</v>
      </c>
      <c r="C45" s="44" t="s">
        <v>486</v>
      </c>
      <c r="D45" s="44" t="s">
        <v>45</v>
      </c>
      <c r="E45" s="44">
        <v>120</v>
      </c>
      <c r="F45" s="45" t="s">
        <v>287</v>
      </c>
      <c r="G45" s="44">
        <v>1</v>
      </c>
      <c r="H45" s="44" t="s">
        <v>41</v>
      </c>
      <c r="I45" s="44">
        <v>50</v>
      </c>
      <c r="J45" s="29" t="s">
        <v>441</v>
      </c>
      <c r="K45" s="29" t="s">
        <v>443</v>
      </c>
      <c r="L45" s="29">
        <v>250</v>
      </c>
      <c r="M45" s="29">
        <v>250</v>
      </c>
      <c r="N45" s="29">
        <v>250</v>
      </c>
      <c r="O45" s="45" t="s">
        <v>31</v>
      </c>
      <c r="P45" s="43" t="s">
        <v>32</v>
      </c>
    </row>
    <row r="46" spans="1:16" x14ac:dyDescent="0.35">
      <c r="A46" s="44" t="s">
        <v>71</v>
      </c>
      <c r="B46" s="44" t="s">
        <v>48</v>
      </c>
      <c r="C46" s="44" t="s">
        <v>487</v>
      </c>
      <c r="D46" s="44" t="s">
        <v>45</v>
      </c>
      <c r="E46" s="44">
        <v>120</v>
      </c>
      <c r="F46" s="45" t="s">
        <v>287</v>
      </c>
      <c r="G46" s="44">
        <v>1</v>
      </c>
      <c r="H46" s="44" t="s">
        <v>41</v>
      </c>
      <c r="I46" s="44">
        <v>50</v>
      </c>
      <c r="J46" s="29" t="s">
        <v>441</v>
      </c>
      <c r="K46" s="29" t="s">
        <v>443</v>
      </c>
      <c r="L46" s="29">
        <v>250</v>
      </c>
      <c r="M46" s="29">
        <v>250</v>
      </c>
      <c r="N46" s="29">
        <v>250</v>
      </c>
      <c r="O46" s="45" t="s">
        <v>31</v>
      </c>
      <c r="P46" s="43" t="s">
        <v>32</v>
      </c>
    </row>
    <row r="47" spans="1:16" x14ac:dyDescent="0.35">
      <c r="A47" s="44" t="s">
        <v>72</v>
      </c>
      <c r="B47" s="44" t="s">
        <v>48</v>
      </c>
      <c r="C47" s="44" t="s">
        <v>488</v>
      </c>
      <c r="D47" s="44" t="s">
        <v>45</v>
      </c>
      <c r="E47" s="44">
        <v>120</v>
      </c>
      <c r="F47" s="45" t="s">
        <v>287</v>
      </c>
      <c r="G47" s="44">
        <v>1</v>
      </c>
      <c r="H47" s="44" t="s">
        <v>41</v>
      </c>
      <c r="I47" s="44">
        <v>50</v>
      </c>
      <c r="J47" s="29" t="s">
        <v>441</v>
      </c>
      <c r="K47" s="29" t="s">
        <v>443</v>
      </c>
      <c r="L47" s="29">
        <v>250</v>
      </c>
      <c r="M47" s="29">
        <v>250</v>
      </c>
      <c r="N47" s="29">
        <v>250</v>
      </c>
      <c r="O47" s="45" t="s">
        <v>31</v>
      </c>
      <c r="P47" s="43" t="s">
        <v>32</v>
      </c>
    </row>
    <row r="48" spans="1:16" x14ac:dyDescent="0.35">
      <c r="A48" s="44" t="s">
        <v>73</v>
      </c>
      <c r="B48" s="44" t="s">
        <v>48</v>
      </c>
      <c r="C48" s="44" t="s">
        <v>489</v>
      </c>
      <c r="D48" s="44" t="s">
        <v>45</v>
      </c>
      <c r="E48" s="44">
        <v>120</v>
      </c>
      <c r="F48" s="45" t="s">
        <v>287</v>
      </c>
      <c r="G48" s="44">
        <v>1</v>
      </c>
      <c r="H48" s="44" t="s">
        <v>41</v>
      </c>
      <c r="I48" s="44">
        <v>50</v>
      </c>
      <c r="J48" s="29" t="s">
        <v>441</v>
      </c>
      <c r="K48" s="29" t="s">
        <v>443</v>
      </c>
      <c r="L48" s="29">
        <v>250</v>
      </c>
      <c r="M48" s="29">
        <v>250</v>
      </c>
      <c r="N48" s="29">
        <v>250</v>
      </c>
      <c r="O48" s="45" t="s">
        <v>31</v>
      </c>
      <c r="P48" s="43" t="s">
        <v>32</v>
      </c>
    </row>
    <row r="49" spans="1:16" x14ac:dyDescent="0.35">
      <c r="A49" s="44" t="s">
        <v>74</v>
      </c>
      <c r="B49" s="44" t="s">
        <v>48</v>
      </c>
      <c r="C49" s="44" t="s">
        <v>490</v>
      </c>
      <c r="D49" s="44" t="s">
        <v>45</v>
      </c>
      <c r="E49" s="44">
        <v>120</v>
      </c>
      <c r="F49" s="45" t="s">
        <v>287</v>
      </c>
      <c r="G49" s="44">
        <v>1</v>
      </c>
      <c r="H49" s="44" t="s">
        <v>41</v>
      </c>
      <c r="I49" s="44">
        <v>50</v>
      </c>
      <c r="J49" s="29" t="s">
        <v>441</v>
      </c>
      <c r="K49" s="29" t="s">
        <v>443</v>
      </c>
      <c r="L49" s="29">
        <v>250</v>
      </c>
      <c r="M49" s="29">
        <v>250</v>
      </c>
      <c r="N49" s="29">
        <v>250</v>
      </c>
      <c r="O49" s="45" t="s">
        <v>31</v>
      </c>
      <c r="P49" s="43" t="s">
        <v>32</v>
      </c>
    </row>
    <row r="50" spans="1:16" x14ac:dyDescent="0.35">
      <c r="A50" s="44" t="s">
        <v>321</v>
      </c>
      <c r="B50" s="44" t="s">
        <v>48</v>
      </c>
      <c r="C50" s="44" t="s">
        <v>491</v>
      </c>
      <c r="D50" s="44" t="s">
        <v>45</v>
      </c>
      <c r="E50" s="44">
        <v>120</v>
      </c>
      <c r="F50" s="45" t="s">
        <v>287</v>
      </c>
      <c r="G50" s="44">
        <v>1</v>
      </c>
      <c r="H50" s="44" t="s">
        <v>41</v>
      </c>
      <c r="I50" s="44">
        <v>50</v>
      </c>
      <c r="J50" s="29" t="s">
        <v>441</v>
      </c>
      <c r="K50" s="29" t="s">
        <v>443</v>
      </c>
      <c r="L50" s="29">
        <v>250</v>
      </c>
      <c r="M50" s="29">
        <v>250</v>
      </c>
      <c r="N50" s="29">
        <v>250</v>
      </c>
      <c r="O50" s="45" t="s">
        <v>31</v>
      </c>
      <c r="P50" s="43" t="s">
        <v>32</v>
      </c>
    </row>
    <row r="51" spans="1:16" x14ac:dyDescent="0.35">
      <c r="A51" s="44" t="s">
        <v>75</v>
      </c>
      <c r="B51" s="44" t="s">
        <v>49</v>
      </c>
      <c r="C51" s="44" t="s">
        <v>492</v>
      </c>
      <c r="D51" s="44" t="s">
        <v>45</v>
      </c>
      <c r="E51" s="44">
        <v>120</v>
      </c>
      <c r="F51" s="45" t="s">
        <v>287</v>
      </c>
      <c r="G51" s="44">
        <v>1</v>
      </c>
      <c r="H51" s="44" t="s">
        <v>41</v>
      </c>
      <c r="I51" s="44">
        <v>50</v>
      </c>
      <c r="J51" s="29" t="s">
        <v>441</v>
      </c>
      <c r="K51" s="29" t="s">
        <v>443</v>
      </c>
      <c r="L51" s="29">
        <v>250</v>
      </c>
      <c r="M51" s="29">
        <v>250</v>
      </c>
      <c r="N51" s="29">
        <v>250</v>
      </c>
      <c r="O51" s="45" t="s">
        <v>31</v>
      </c>
      <c r="P51" s="43" t="s">
        <v>32</v>
      </c>
    </row>
    <row r="52" spans="1:16" x14ac:dyDescent="0.35">
      <c r="A52" s="44" t="s">
        <v>76</v>
      </c>
      <c r="B52" s="44" t="s">
        <v>49</v>
      </c>
      <c r="C52" s="44" t="s">
        <v>493</v>
      </c>
      <c r="D52" s="44" t="s">
        <v>45</v>
      </c>
      <c r="E52" s="44">
        <v>120</v>
      </c>
      <c r="F52" s="45" t="s">
        <v>287</v>
      </c>
      <c r="G52" s="44">
        <v>1</v>
      </c>
      <c r="H52" s="44" t="s">
        <v>41</v>
      </c>
      <c r="I52" s="44">
        <v>50</v>
      </c>
      <c r="J52" s="29" t="s">
        <v>441</v>
      </c>
      <c r="K52" s="29" t="s">
        <v>443</v>
      </c>
      <c r="L52" s="29">
        <v>250</v>
      </c>
      <c r="M52" s="29">
        <v>250</v>
      </c>
      <c r="N52" s="29">
        <v>250</v>
      </c>
      <c r="O52" s="45" t="s">
        <v>31</v>
      </c>
      <c r="P52" s="43" t="s">
        <v>32</v>
      </c>
    </row>
    <row r="53" spans="1:16" x14ac:dyDescent="0.35">
      <c r="A53" s="44" t="s">
        <v>77</v>
      </c>
      <c r="B53" s="44" t="s">
        <v>49</v>
      </c>
      <c r="C53" s="44" t="s">
        <v>494</v>
      </c>
      <c r="D53" s="44" t="s">
        <v>45</v>
      </c>
      <c r="E53" s="44">
        <v>120</v>
      </c>
      <c r="F53" s="45" t="s">
        <v>287</v>
      </c>
      <c r="G53" s="44">
        <v>1</v>
      </c>
      <c r="H53" s="44" t="s">
        <v>41</v>
      </c>
      <c r="I53" s="44">
        <v>50</v>
      </c>
      <c r="J53" s="29" t="s">
        <v>441</v>
      </c>
      <c r="K53" s="29" t="s">
        <v>443</v>
      </c>
      <c r="L53" s="29">
        <v>250</v>
      </c>
      <c r="M53" s="29">
        <v>250</v>
      </c>
      <c r="N53" s="29">
        <v>250</v>
      </c>
      <c r="O53" s="45" t="s">
        <v>31</v>
      </c>
      <c r="P53" s="43" t="s">
        <v>32</v>
      </c>
    </row>
    <row r="54" spans="1:16" x14ac:dyDescent="0.35">
      <c r="A54" s="44" t="s">
        <v>78</v>
      </c>
      <c r="B54" s="44" t="s">
        <v>49</v>
      </c>
      <c r="C54" s="44" t="s">
        <v>495</v>
      </c>
      <c r="D54" s="44" t="s">
        <v>45</v>
      </c>
      <c r="E54" s="44">
        <v>120</v>
      </c>
      <c r="F54" s="45" t="s">
        <v>287</v>
      </c>
      <c r="G54" s="44">
        <v>1</v>
      </c>
      <c r="H54" s="44" t="s">
        <v>41</v>
      </c>
      <c r="I54" s="44">
        <v>50</v>
      </c>
      <c r="J54" s="29" t="s">
        <v>441</v>
      </c>
      <c r="K54" s="29" t="s">
        <v>443</v>
      </c>
      <c r="L54" s="29">
        <v>250</v>
      </c>
      <c r="M54" s="29">
        <v>250</v>
      </c>
      <c r="N54" s="29">
        <v>250</v>
      </c>
      <c r="O54" s="45" t="s">
        <v>31</v>
      </c>
      <c r="P54" s="43" t="s">
        <v>32</v>
      </c>
    </row>
    <row r="55" spans="1:16" x14ac:dyDescent="0.35">
      <c r="A55" s="44" t="s">
        <v>322</v>
      </c>
      <c r="B55" s="44" t="s">
        <v>49</v>
      </c>
      <c r="C55" s="44" t="s">
        <v>496</v>
      </c>
      <c r="D55" s="44" t="s">
        <v>45</v>
      </c>
      <c r="E55" s="44">
        <v>120</v>
      </c>
      <c r="F55" s="45" t="s">
        <v>287</v>
      </c>
      <c r="G55" s="44">
        <v>1</v>
      </c>
      <c r="H55" s="44" t="s">
        <v>41</v>
      </c>
      <c r="I55" s="44">
        <v>50</v>
      </c>
      <c r="J55" s="29" t="s">
        <v>441</v>
      </c>
      <c r="K55" s="29" t="s">
        <v>443</v>
      </c>
      <c r="L55" s="29">
        <v>250</v>
      </c>
      <c r="M55" s="29">
        <v>250</v>
      </c>
      <c r="N55" s="29">
        <v>250</v>
      </c>
      <c r="O55" s="45" t="s">
        <v>31</v>
      </c>
      <c r="P55" s="43" t="s">
        <v>32</v>
      </c>
    </row>
    <row r="56" spans="1:16" x14ac:dyDescent="0.35">
      <c r="A56" s="44" t="s">
        <v>79</v>
      </c>
      <c r="B56" s="44" t="s">
        <v>50</v>
      </c>
      <c r="C56" s="44" t="s">
        <v>497</v>
      </c>
      <c r="D56" s="44" t="s">
        <v>45</v>
      </c>
      <c r="E56" s="44">
        <v>120</v>
      </c>
      <c r="F56" s="45" t="s">
        <v>287</v>
      </c>
      <c r="G56" s="44">
        <v>1</v>
      </c>
      <c r="H56" s="44" t="s">
        <v>41</v>
      </c>
      <c r="I56" s="44">
        <v>50</v>
      </c>
      <c r="J56" s="29" t="s">
        <v>441</v>
      </c>
      <c r="K56" s="29" t="s">
        <v>443</v>
      </c>
      <c r="L56" s="29">
        <v>250</v>
      </c>
      <c r="M56" s="29">
        <v>250</v>
      </c>
      <c r="N56" s="29">
        <v>250</v>
      </c>
      <c r="O56" s="45" t="s">
        <v>31</v>
      </c>
      <c r="P56" s="43" t="s">
        <v>32</v>
      </c>
    </row>
    <row r="57" spans="1:16" x14ac:dyDescent="0.35">
      <c r="A57" s="44" t="s">
        <v>80</v>
      </c>
      <c r="B57" s="44" t="s">
        <v>50</v>
      </c>
      <c r="C57" s="44" t="s">
        <v>498</v>
      </c>
      <c r="D57" s="44" t="s">
        <v>45</v>
      </c>
      <c r="E57" s="44">
        <v>120</v>
      </c>
      <c r="F57" s="45" t="s">
        <v>287</v>
      </c>
      <c r="G57" s="44">
        <v>1</v>
      </c>
      <c r="H57" s="44" t="s">
        <v>41</v>
      </c>
      <c r="I57" s="44">
        <v>50</v>
      </c>
      <c r="J57" s="29" t="s">
        <v>441</v>
      </c>
      <c r="K57" s="29" t="s">
        <v>443</v>
      </c>
      <c r="L57" s="29">
        <v>250</v>
      </c>
      <c r="M57" s="29">
        <v>250</v>
      </c>
      <c r="N57" s="29">
        <v>250</v>
      </c>
      <c r="O57" s="45" t="s">
        <v>31</v>
      </c>
      <c r="P57" s="43" t="s">
        <v>32</v>
      </c>
    </row>
    <row r="58" spans="1:16" x14ac:dyDescent="0.35">
      <c r="A58" s="44" t="s">
        <v>81</v>
      </c>
      <c r="B58" s="44" t="s">
        <v>50</v>
      </c>
      <c r="C58" s="44" t="s">
        <v>499</v>
      </c>
      <c r="D58" s="44" t="s">
        <v>45</v>
      </c>
      <c r="E58" s="44">
        <v>120</v>
      </c>
      <c r="F58" s="45" t="s">
        <v>287</v>
      </c>
      <c r="G58" s="44">
        <v>1</v>
      </c>
      <c r="H58" s="44" t="s">
        <v>41</v>
      </c>
      <c r="I58" s="44">
        <v>50</v>
      </c>
      <c r="J58" s="29" t="s">
        <v>441</v>
      </c>
      <c r="K58" s="29" t="s">
        <v>443</v>
      </c>
      <c r="L58" s="29">
        <v>250</v>
      </c>
      <c r="M58" s="29">
        <v>250</v>
      </c>
      <c r="N58" s="29">
        <v>250</v>
      </c>
      <c r="O58" s="45" t="s">
        <v>31</v>
      </c>
      <c r="P58" s="43" t="s">
        <v>32</v>
      </c>
    </row>
    <row r="59" spans="1:16" x14ac:dyDescent="0.35">
      <c r="A59" s="44" t="s">
        <v>88</v>
      </c>
      <c r="B59" s="44" t="s">
        <v>50</v>
      </c>
      <c r="C59" s="44" t="s">
        <v>500</v>
      </c>
      <c r="D59" s="44" t="s">
        <v>45</v>
      </c>
      <c r="E59" s="44">
        <v>120</v>
      </c>
      <c r="F59" s="45" t="s">
        <v>287</v>
      </c>
      <c r="G59" s="44">
        <v>1</v>
      </c>
      <c r="H59" s="44" t="s">
        <v>41</v>
      </c>
      <c r="I59" s="44">
        <v>50</v>
      </c>
      <c r="J59" s="29" t="s">
        <v>441</v>
      </c>
      <c r="K59" s="29" t="s">
        <v>443</v>
      </c>
      <c r="L59" s="29">
        <v>250</v>
      </c>
      <c r="M59" s="29">
        <v>250</v>
      </c>
      <c r="N59" s="29">
        <v>250</v>
      </c>
      <c r="O59" s="45" t="s">
        <v>31</v>
      </c>
      <c r="P59" s="43" t="s">
        <v>32</v>
      </c>
    </row>
    <row r="60" spans="1:16" x14ac:dyDescent="0.35">
      <c r="A60" s="44" t="s">
        <v>84</v>
      </c>
      <c r="B60" s="44" t="s">
        <v>51</v>
      </c>
      <c r="C60" s="44" t="s">
        <v>501</v>
      </c>
      <c r="D60" s="44" t="s">
        <v>45</v>
      </c>
      <c r="E60" s="44">
        <v>120</v>
      </c>
      <c r="F60" s="45" t="s">
        <v>287</v>
      </c>
      <c r="G60" s="44">
        <v>1</v>
      </c>
      <c r="H60" s="44" t="s">
        <v>41</v>
      </c>
      <c r="I60" s="44">
        <v>50</v>
      </c>
      <c r="J60" s="29" t="s">
        <v>441</v>
      </c>
      <c r="K60" s="29" t="s">
        <v>443</v>
      </c>
      <c r="L60" s="29">
        <v>250</v>
      </c>
      <c r="M60" s="29">
        <v>250</v>
      </c>
      <c r="N60" s="29">
        <v>250</v>
      </c>
      <c r="O60" s="45" t="s">
        <v>31</v>
      </c>
      <c r="P60" s="43" t="s">
        <v>32</v>
      </c>
    </row>
    <row r="61" spans="1:16" x14ac:dyDescent="0.35">
      <c r="A61" s="44" t="s">
        <v>82</v>
      </c>
      <c r="B61" s="44" t="s">
        <v>51</v>
      </c>
      <c r="C61" s="44" t="s">
        <v>502</v>
      </c>
      <c r="D61" s="44" t="s">
        <v>45</v>
      </c>
      <c r="E61" s="44">
        <v>120</v>
      </c>
      <c r="F61" s="45" t="s">
        <v>287</v>
      </c>
      <c r="G61" s="44">
        <v>1</v>
      </c>
      <c r="H61" s="44" t="s">
        <v>41</v>
      </c>
      <c r="I61" s="44">
        <v>50</v>
      </c>
      <c r="J61" s="29" t="s">
        <v>441</v>
      </c>
      <c r="K61" s="29" t="s">
        <v>443</v>
      </c>
      <c r="L61" s="29">
        <v>250</v>
      </c>
      <c r="M61" s="29">
        <v>250</v>
      </c>
      <c r="N61" s="29">
        <v>250</v>
      </c>
      <c r="O61" s="45" t="s">
        <v>31</v>
      </c>
      <c r="P61" s="43" t="s">
        <v>32</v>
      </c>
    </row>
    <row r="62" spans="1:16" x14ac:dyDescent="0.35">
      <c r="A62" s="44" t="s">
        <v>83</v>
      </c>
      <c r="B62" s="44" t="s">
        <v>51</v>
      </c>
      <c r="C62" s="44" t="s">
        <v>503</v>
      </c>
      <c r="D62" s="44" t="s">
        <v>45</v>
      </c>
      <c r="E62" s="44">
        <v>185</v>
      </c>
      <c r="F62" s="45" t="s">
        <v>287</v>
      </c>
      <c r="G62" s="44">
        <v>1</v>
      </c>
      <c r="H62" s="44" t="s">
        <v>41</v>
      </c>
      <c r="I62" s="44">
        <v>95</v>
      </c>
      <c r="J62" s="29" t="s">
        <v>441</v>
      </c>
      <c r="K62" s="29" t="s">
        <v>443</v>
      </c>
      <c r="L62" s="29">
        <v>250</v>
      </c>
      <c r="M62" s="29">
        <v>250</v>
      </c>
      <c r="N62" s="29">
        <v>250</v>
      </c>
      <c r="O62" s="45" t="s">
        <v>31</v>
      </c>
      <c r="P62" s="43" t="s">
        <v>32</v>
      </c>
    </row>
    <row r="63" spans="1:16" x14ac:dyDescent="0.35">
      <c r="A63" s="44" t="s">
        <v>323</v>
      </c>
      <c r="B63" s="44" t="s">
        <v>51</v>
      </c>
      <c r="C63" s="44" t="s">
        <v>504</v>
      </c>
      <c r="D63" s="44" t="s">
        <v>45</v>
      </c>
      <c r="E63" s="44">
        <v>120</v>
      </c>
      <c r="F63" s="45" t="s">
        <v>287</v>
      </c>
      <c r="G63" s="44">
        <v>1</v>
      </c>
      <c r="H63" s="44" t="s">
        <v>41</v>
      </c>
      <c r="I63" s="44">
        <v>50</v>
      </c>
      <c r="J63" s="29" t="s">
        <v>441</v>
      </c>
      <c r="K63" s="29" t="s">
        <v>443</v>
      </c>
      <c r="L63" s="29">
        <v>250</v>
      </c>
      <c r="M63" s="29">
        <v>250</v>
      </c>
      <c r="N63" s="29">
        <v>250</v>
      </c>
      <c r="O63" s="45" t="s">
        <v>31</v>
      </c>
      <c r="P63" s="43" t="s">
        <v>32</v>
      </c>
    </row>
    <row r="64" spans="1:16" x14ac:dyDescent="0.35">
      <c r="A64" s="44" t="s">
        <v>89</v>
      </c>
      <c r="B64" s="44" t="s">
        <v>52</v>
      </c>
      <c r="C64" s="44" t="s">
        <v>505</v>
      </c>
      <c r="D64" s="44" t="s">
        <v>45</v>
      </c>
      <c r="E64" s="44">
        <v>120</v>
      </c>
      <c r="F64" s="45" t="s">
        <v>287</v>
      </c>
      <c r="G64" s="44">
        <v>1</v>
      </c>
      <c r="H64" s="44" t="s">
        <v>41</v>
      </c>
      <c r="I64" s="44">
        <v>50</v>
      </c>
      <c r="J64" s="29" t="s">
        <v>441</v>
      </c>
      <c r="K64" s="29" t="s">
        <v>443</v>
      </c>
      <c r="L64" s="29">
        <v>250</v>
      </c>
      <c r="M64" s="29">
        <v>250</v>
      </c>
      <c r="N64" s="29">
        <v>250</v>
      </c>
      <c r="O64" s="45" t="s">
        <v>31</v>
      </c>
      <c r="P64" s="43" t="s">
        <v>32</v>
      </c>
    </row>
    <row r="65" spans="1:16" x14ac:dyDescent="0.35">
      <c r="A65" s="44" t="s">
        <v>85</v>
      </c>
      <c r="B65" s="44" t="s">
        <v>52</v>
      </c>
      <c r="C65" s="44" t="s">
        <v>506</v>
      </c>
      <c r="D65" s="44" t="s">
        <v>45</v>
      </c>
      <c r="E65" s="44">
        <v>120</v>
      </c>
      <c r="F65" s="45" t="s">
        <v>287</v>
      </c>
      <c r="G65" s="44">
        <v>1</v>
      </c>
      <c r="H65" s="44" t="s">
        <v>41</v>
      </c>
      <c r="I65" s="44">
        <v>50</v>
      </c>
      <c r="J65" s="29" t="s">
        <v>441</v>
      </c>
      <c r="K65" s="29" t="s">
        <v>443</v>
      </c>
      <c r="L65" s="29">
        <v>250</v>
      </c>
      <c r="M65" s="29">
        <v>250</v>
      </c>
      <c r="N65" s="29">
        <v>250</v>
      </c>
      <c r="O65" s="45" t="s">
        <v>31</v>
      </c>
      <c r="P65" s="43" t="s">
        <v>32</v>
      </c>
    </row>
    <row r="66" spans="1:16" x14ac:dyDescent="0.35">
      <c r="A66" s="44" t="s">
        <v>86</v>
      </c>
      <c r="B66" s="44" t="s">
        <v>52</v>
      </c>
      <c r="C66" s="44" t="s">
        <v>507</v>
      </c>
      <c r="D66" s="44" t="s">
        <v>45</v>
      </c>
      <c r="E66" s="44">
        <v>120</v>
      </c>
      <c r="F66" s="45" t="s">
        <v>287</v>
      </c>
      <c r="G66" s="44">
        <v>1</v>
      </c>
      <c r="H66" s="44" t="s">
        <v>41</v>
      </c>
      <c r="I66" s="44">
        <v>50</v>
      </c>
      <c r="J66" s="29" t="s">
        <v>441</v>
      </c>
      <c r="K66" s="29" t="s">
        <v>443</v>
      </c>
      <c r="L66" s="29">
        <v>250</v>
      </c>
      <c r="M66" s="29">
        <v>250</v>
      </c>
      <c r="N66" s="29">
        <v>250</v>
      </c>
      <c r="O66" s="45" t="s">
        <v>31</v>
      </c>
      <c r="P66" s="43" t="s">
        <v>32</v>
      </c>
    </row>
    <row r="67" spans="1:16" x14ac:dyDescent="0.35">
      <c r="A67" s="44" t="s">
        <v>87</v>
      </c>
      <c r="B67" s="44" t="s">
        <v>52</v>
      </c>
      <c r="C67" s="44" t="s">
        <v>508</v>
      </c>
      <c r="D67" s="44" t="s">
        <v>45</v>
      </c>
      <c r="E67" s="44">
        <v>185</v>
      </c>
      <c r="F67" s="45" t="s">
        <v>287</v>
      </c>
      <c r="G67" s="44">
        <v>1</v>
      </c>
      <c r="H67" s="44" t="s">
        <v>41</v>
      </c>
      <c r="I67" s="44">
        <v>95</v>
      </c>
      <c r="J67" s="29" t="s">
        <v>441</v>
      </c>
      <c r="K67" s="29" t="s">
        <v>443</v>
      </c>
      <c r="L67" s="29">
        <v>250</v>
      </c>
      <c r="M67" s="29">
        <v>250</v>
      </c>
      <c r="N67" s="29">
        <v>250</v>
      </c>
      <c r="O67" s="45" t="s">
        <v>31</v>
      </c>
      <c r="P67" s="43" t="s">
        <v>32</v>
      </c>
    </row>
    <row r="68" spans="1:16" x14ac:dyDescent="0.35">
      <c r="A68" s="44" t="s">
        <v>60</v>
      </c>
      <c r="B68" s="44" t="s">
        <v>53</v>
      </c>
      <c r="C68" s="44" t="s">
        <v>56</v>
      </c>
      <c r="D68" s="44" t="s">
        <v>45</v>
      </c>
      <c r="E68" s="44">
        <v>50</v>
      </c>
      <c r="F68" s="45" t="s">
        <v>287</v>
      </c>
      <c r="G68" s="44">
        <v>1</v>
      </c>
      <c r="H68" s="44" t="s">
        <v>41</v>
      </c>
      <c r="I68" s="44">
        <v>35</v>
      </c>
      <c r="J68" s="29" t="s">
        <v>441</v>
      </c>
      <c r="K68" s="29" t="s">
        <v>443</v>
      </c>
      <c r="L68" s="29">
        <v>100</v>
      </c>
      <c r="M68" s="29">
        <v>100</v>
      </c>
      <c r="N68" s="29">
        <v>100</v>
      </c>
      <c r="O68" s="45" t="s">
        <v>31</v>
      </c>
      <c r="P68" s="43" t="s">
        <v>32</v>
      </c>
    </row>
    <row r="69" spans="1:16" x14ac:dyDescent="0.35">
      <c r="A69" s="44" t="s">
        <v>61</v>
      </c>
      <c r="B69" s="44" t="s">
        <v>53</v>
      </c>
      <c r="C69" s="44" t="s">
        <v>58</v>
      </c>
      <c r="D69" s="44" t="s">
        <v>45</v>
      </c>
      <c r="E69" s="44">
        <v>50</v>
      </c>
      <c r="F69" s="45" t="s">
        <v>287</v>
      </c>
      <c r="G69" s="44">
        <v>1</v>
      </c>
      <c r="H69" s="44" t="s">
        <v>41</v>
      </c>
      <c r="I69" s="44">
        <v>35</v>
      </c>
      <c r="J69" s="29" t="s">
        <v>441</v>
      </c>
      <c r="K69" s="29" t="s">
        <v>443</v>
      </c>
      <c r="L69" s="29">
        <v>100</v>
      </c>
      <c r="M69" s="29">
        <v>100</v>
      </c>
      <c r="N69" s="29">
        <v>100</v>
      </c>
      <c r="O69" s="45" t="s">
        <v>31</v>
      </c>
      <c r="P69" s="43" t="s">
        <v>32</v>
      </c>
    </row>
    <row r="70" spans="1:16" x14ac:dyDescent="0.35">
      <c r="A70" s="44" t="s">
        <v>54</v>
      </c>
      <c r="B70" s="44" t="s">
        <v>53</v>
      </c>
      <c r="C70" s="44" t="s">
        <v>375</v>
      </c>
      <c r="D70" s="44" t="s">
        <v>45</v>
      </c>
      <c r="E70" s="44">
        <v>50</v>
      </c>
      <c r="F70" s="45" t="s">
        <v>288</v>
      </c>
      <c r="G70" s="44">
        <v>1</v>
      </c>
      <c r="H70" s="44" t="s">
        <v>41</v>
      </c>
      <c r="I70" s="44">
        <v>35</v>
      </c>
      <c r="J70" s="29" t="s">
        <v>441</v>
      </c>
      <c r="K70" s="29" t="s">
        <v>443</v>
      </c>
      <c r="L70" s="29">
        <v>100</v>
      </c>
      <c r="M70" s="29">
        <v>100</v>
      </c>
      <c r="N70" s="29">
        <v>100</v>
      </c>
      <c r="O70" s="45" t="s">
        <v>31</v>
      </c>
      <c r="P70" s="43" t="s">
        <v>32</v>
      </c>
    </row>
    <row r="71" spans="1:16" x14ac:dyDescent="0.35">
      <c r="A71" s="44" t="s">
        <v>446</v>
      </c>
      <c r="B71" s="44" t="s">
        <v>53</v>
      </c>
      <c r="C71" s="44" t="s">
        <v>447</v>
      </c>
      <c r="D71" s="44" t="s">
        <v>45</v>
      </c>
      <c r="E71" s="44">
        <v>185</v>
      </c>
      <c r="F71" s="45" t="s">
        <v>288</v>
      </c>
      <c r="G71" s="44">
        <v>1</v>
      </c>
      <c r="H71" s="44" t="s">
        <v>41</v>
      </c>
      <c r="I71" s="44">
        <v>95</v>
      </c>
      <c r="J71" s="29" t="s">
        <v>441</v>
      </c>
      <c r="K71" s="29" t="s">
        <v>443</v>
      </c>
      <c r="L71" s="29">
        <v>250</v>
      </c>
      <c r="M71" s="29">
        <v>250</v>
      </c>
      <c r="N71" s="29">
        <v>250</v>
      </c>
      <c r="O71" s="45" t="s">
        <v>31</v>
      </c>
      <c r="P71" s="43" t="s">
        <v>32</v>
      </c>
    </row>
    <row r="72" spans="1:16" x14ac:dyDescent="0.35">
      <c r="A72" s="44" t="s">
        <v>55</v>
      </c>
      <c r="B72" s="44" t="s">
        <v>53</v>
      </c>
      <c r="C72" s="44" t="s">
        <v>376</v>
      </c>
      <c r="D72" s="44" t="s">
        <v>45</v>
      </c>
      <c r="E72" s="44">
        <v>50</v>
      </c>
      <c r="F72" s="45" t="s">
        <v>288</v>
      </c>
      <c r="G72" s="44">
        <v>1</v>
      </c>
      <c r="H72" s="44" t="s">
        <v>41</v>
      </c>
      <c r="I72" s="44">
        <v>35</v>
      </c>
      <c r="J72" s="29" t="s">
        <v>441</v>
      </c>
      <c r="K72" s="29" t="s">
        <v>443</v>
      </c>
      <c r="L72" s="29">
        <v>100</v>
      </c>
      <c r="M72" s="29">
        <v>100</v>
      </c>
      <c r="N72" s="29">
        <v>100</v>
      </c>
      <c r="O72" s="45" t="s">
        <v>30</v>
      </c>
      <c r="P72" s="43" t="s">
        <v>32</v>
      </c>
    </row>
    <row r="73" spans="1:16" x14ac:dyDescent="0.35">
      <c r="A73" s="44" t="s">
        <v>57</v>
      </c>
      <c r="B73" s="44" t="s">
        <v>53</v>
      </c>
      <c r="C73" s="44" t="s">
        <v>509</v>
      </c>
      <c r="D73" s="44" t="s">
        <v>45</v>
      </c>
      <c r="E73" s="44">
        <v>185</v>
      </c>
      <c r="F73" s="45" t="s">
        <v>287</v>
      </c>
      <c r="G73" s="44">
        <v>1</v>
      </c>
      <c r="H73" s="44" t="s">
        <v>41</v>
      </c>
      <c r="I73" s="44">
        <v>95</v>
      </c>
      <c r="J73" s="29" t="s">
        <v>441</v>
      </c>
      <c r="K73" s="29" t="s">
        <v>443</v>
      </c>
      <c r="L73" s="29">
        <v>250</v>
      </c>
      <c r="M73" s="29">
        <v>250</v>
      </c>
      <c r="N73" s="29">
        <v>250</v>
      </c>
      <c r="O73" s="45" t="s">
        <v>31</v>
      </c>
      <c r="P73" s="43" t="s">
        <v>32</v>
      </c>
    </row>
    <row r="74" spans="1:16" x14ac:dyDescent="0.35">
      <c r="A74" s="44" t="s">
        <v>59</v>
      </c>
      <c r="B74" s="44" t="s">
        <v>53</v>
      </c>
      <c r="C74" s="44" t="s">
        <v>377</v>
      </c>
      <c r="D74" s="44" t="s">
        <v>45</v>
      </c>
      <c r="E74" s="44">
        <v>50</v>
      </c>
      <c r="F74" s="45" t="s">
        <v>287</v>
      </c>
      <c r="G74" s="44">
        <v>1</v>
      </c>
      <c r="H74" s="44" t="s">
        <v>41</v>
      </c>
      <c r="I74" s="44">
        <v>35</v>
      </c>
      <c r="J74" s="29" t="s">
        <v>441</v>
      </c>
      <c r="K74" s="29" t="s">
        <v>443</v>
      </c>
      <c r="L74" s="29">
        <v>100</v>
      </c>
      <c r="M74" s="29">
        <v>100</v>
      </c>
      <c r="N74" s="29">
        <v>100</v>
      </c>
      <c r="O74" s="45" t="s">
        <v>31</v>
      </c>
      <c r="P74" s="43" t="s">
        <v>32</v>
      </c>
    </row>
    <row r="75" spans="1:16" x14ac:dyDescent="0.35">
      <c r="A75" s="44"/>
      <c r="B75" s="44"/>
      <c r="C75" s="44"/>
      <c r="D75" s="44"/>
      <c r="E75" s="44"/>
      <c r="F75" s="45"/>
      <c r="G75" s="44"/>
      <c r="H75" s="44"/>
      <c r="I75" s="44"/>
      <c r="J75" s="30"/>
      <c r="K75" s="30"/>
      <c r="L75" s="30"/>
      <c r="M75" s="30"/>
      <c r="N75" s="30"/>
      <c r="O75" s="45"/>
      <c r="P75" s="43"/>
    </row>
    <row r="76" spans="1:16" x14ac:dyDescent="0.35">
      <c r="A76" s="44" t="s">
        <v>289</v>
      </c>
      <c r="B76" s="44" t="s">
        <v>296</v>
      </c>
      <c r="C76" s="44" t="s">
        <v>346</v>
      </c>
      <c r="D76" s="44" t="s">
        <v>369</v>
      </c>
      <c r="E76" s="44">
        <v>240</v>
      </c>
      <c r="F76" s="45" t="s">
        <v>368</v>
      </c>
      <c r="G76" s="44">
        <v>1</v>
      </c>
      <c r="H76" s="44" t="s">
        <v>41</v>
      </c>
      <c r="I76" s="44">
        <v>120</v>
      </c>
      <c r="J76" s="29" t="s">
        <v>441</v>
      </c>
      <c r="K76" s="29" t="s">
        <v>443</v>
      </c>
      <c r="L76" s="29">
        <v>400</v>
      </c>
      <c r="M76" s="29">
        <v>400</v>
      </c>
      <c r="N76" s="29">
        <v>400</v>
      </c>
      <c r="O76" s="45" t="s">
        <v>413</v>
      </c>
      <c r="P76" s="43" t="s">
        <v>32</v>
      </c>
    </row>
    <row r="77" spans="1:16" x14ac:dyDescent="0.35">
      <c r="A77" s="44" t="s">
        <v>290</v>
      </c>
      <c r="B77" s="44" t="s">
        <v>296</v>
      </c>
      <c r="C77" s="44" t="s">
        <v>610</v>
      </c>
      <c r="D77" s="44" t="s">
        <v>369</v>
      </c>
      <c r="E77" s="44">
        <v>240</v>
      </c>
      <c r="F77" s="45" t="s">
        <v>368</v>
      </c>
      <c r="G77" s="44">
        <v>1</v>
      </c>
      <c r="H77" s="44" t="s">
        <v>41</v>
      </c>
      <c r="I77" s="44">
        <v>120</v>
      </c>
      <c r="J77" s="29" t="s">
        <v>441</v>
      </c>
      <c r="K77" s="29" t="s">
        <v>443</v>
      </c>
      <c r="L77" s="29">
        <v>400</v>
      </c>
      <c r="M77" s="29">
        <v>400</v>
      </c>
      <c r="N77" s="29">
        <v>400</v>
      </c>
      <c r="O77" s="45" t="s">
        <v>413</v>
      </c>
      <c r="P77" s="43" t="s">
        <v>32</v>
      </c>
    </row>
    <row r="78" spans="1:16" x14ac:dyDescent="0.35">
      <c r="A78" s="44" t="s">
        <v>291</v>
      </c>
      <c r="B78" s="44" t="s">
        <v>296</v>
      </c>
      <c r="C78" s="44" t="s">
        <v>454</v>
      </c>
      <c r="D78" s="44" t="s">
        <v>45</v>
      </c>
      <c r="E78" s="44">
        <v>70</v>
      </c>
      <c r="F78" s="45" t="s">
        <v>288</v>
      </c>
      <c r="G78" s="44">
        <v>1</v>
      </c>
      <c r="H78" s="44" t="s">
        <v>41</v>
      </c>
      <c r="I78" s="44">
        <v>35</v>
      </c>
      <c r="J78" s="29" t="s">
        <v>441</v>
      </c>
      <c r="K78" s="29" t="s">
        <v>443</v>
      </c>
      <c r="L78" s="29">
        <v>160</v>
      </c>
      <c r="M78" s="29">
        <v>160</v>
      </c>
      <c r="N78" s="29">
        <v>160</v>
      </c>
      <c r="O78" s="45" t="s">
        <v>30</v>
      </c>
      <c r="P78" s="43" t="s">
        <v>32</v>
      </c>
    </row>
    <row r="79" spans="1:16" x14ac:dyDescent="0.35">
      <c r="A79" s="44" t="s">
        <v>292</v>
      </c>
      <c r="B79" s="44" t="s">
        <v>296</v>
      </c>
      <c r="C79" s="44" t="s">
        <v>455</v>
      </c>
      <c r="D79" s="44" t="s">
        <v>45</v>
      </c>
      <c r="E79" s="44">
        <v>70</v>
      </c>
      <c r="F79" s="45" t="s">
        <v>288</v>
      </c>
      <c r="G79" s="44">
        <v>1</v>
      </c>
      <c r="H79" s="44" t="s">
        <v>41</v>
      </c>
      <c r="I79" s="44">
        <v>35</v>
      </c>
      <c r="J79" s="29" t="s">
        <v>441</v>
      </c>
      <c r="K79" s="29" t="s">
        <v>443</v>
      </c>
      <c r="L79" s="29">
        <v>160</v>
      </c>
      <c r="M79" s="29">
        <v>160</v>
      </c>
      <c r="N79" s="29">
        <v>160</v>
      </c>
      <c r="O79" s="45" t="s">
        <v>30</v>
      </c>
      <c r="P79" s="43" t="s">
        <v>32</v>
      </c>
    </row>
    <row r="80" spans="1:16" x14ac:dyDescent="0.35">
      <c r="A80" s="44" t="s">
        <v>293</v>
      </c>
      <c r="B80" s="44" t="s">
        <v>296</v>
      </c>
      <c r="C80" s="44" t="s">
        <v>456</v>
      </c>
      <c r="D80" s="44" t="s">
        <v>45</v>
      </c>
      <c r="E80" s="44">
        <v>70</v>
      </c>
      <c r="F80" s="45" t="s">
        <v>288</v>
      </c>
      <c r="G80" s="44">
        <v>1</v>
      </c>
      <c r="H80" s="44" t="s">
        <v>41</v>
      </c>
      <c r="I80" s="44">
        <v>35</v>
      </c>
      <c r="J80" s="29" t="s">
        <v>441</v>
      </c>
      <c r="K80" s="29" t="s">
        <v>443</v>
      </c>
      <c r="L80" s="29">
        <v>160</v>
      </c>
      <c r="M80" s="29">
        <v>160</v>
      </c>
      <c r="N80" s="29">
        <v>160</v>
      </c>
      <c r="O80" s="45" t="s">
        <v>30</v>
      </c>
      <c r="P80" s="43" t="s">
        <v>32</v>
      </c>
    </row>
    <row r="81" spans="1:16" x14ac:dyDescent="0.35">
      <c r="A81" s="44" t="s">
        <v>294</v>
      </c>
      <c r="B81" s="44" t="s">
        <v>296</v>
      </c>
      <c r="C81" s="44" t="s">
        <v>472</v>
      </c>
      <c r="D81" s="44" t="s">
        <v>45</v>
      </c>
      <c r="E81" s="44">
        <v>35</v>
      </c>
      <c r="F81" s="45" t="s">
        <v>288</v>
      </c>
      <c r="G81" s="44">
        <v>1</v>
      </c>
      <c r="H81" s="44" t="s">
        <v>41</v>
      </c>
      <c r="I81" s="44">
        <v>35</v>
      </c>
      <c r="J81" s="29" t="s">
        <v>441</v>
      </c>
      <c r="K81" s="29" t="s">
        <v>443</v>
      </c>
      <c r="L81" s="29">
        <v>160</v>
      </c>
      <c r="M81" s="29">
        <v>100</v>
      </c>
      <c r="N81" s="29">
        <v>100</v>
      </c>
      <c r="O81" s="45" t="s">
        <v>30</v>
      </c>
      <c r="P81" s="43" t="s">
        <v>32</v>
      </c>
    </row>
    <row r="82" spans="1:16" x14ac:dyDescent="0.35">
      <c r="A82" s="44" t="s">
        <v>295</v>
      </c>
      <c r="B82" s="44" t="s">
        <v>296</v>
      </c>
      <c r="C82" s="44" t="s">
        <v>473</v>
      </c>
      <c r="D82" s="44" t="s">
        <v>45</v>
      </c>
      <c r="E82" s="44">
        <v>35</v>
      </c>
      <c r="F82" s="45" t="s">
        <v>288</v>
      </c>
      <c r="G82" s="44">
        <v>1</v>
      </c>
      <c r="H82" s="44" t="s">
        <v>41</v>
      </c>
      <c r="I82" s="44">
        <v>35</v>
      </c>
      <c r="J82" s="29" t="s">
        <v>441</v>
      </c>
      <c r="K82" s="29" t="s">
        <v>443</v>
      </c>
      <c r="L82" s="29">
        <v>160</v>
      </c>
      <c r="M82" s="29">
        <v>100</v>
      </c>
      <c r="N82" s="29">
        <v>100</v>
      </c>
      <c r="O82" s="45" t="s">
        <v>30</v>
      </c>
      <c r="P82" s="43" t="s">
        <v>32</v>
      </c>
    </row>
    <row r="83" spans="1:16" x14ac:dyDescent="0.35">
      <c r="A83" s="44" t="s">
        <v>362</v>
      </c>
      <c r="B83" s="44" t="s">
        <v>296</v>
      </c>
      <c r="C83" s="44" t="s">
        <v>363</v>
      </c>
      <c r="D83" s="44" t="s">
        <v>45</v>
      </c>
      <c r="E83" s="44">
        <v>70</v>
      </c>
      <c r="F83" s="45" t="s">
        <v>288</v>
      </c>
      <c r="G83" s="44">
        <v>1</v>
      </c>
      <c r="H83" s="44" t="s">
        <v>41</v>
      </c>
      <c r="I83" s="44">
        <v>35</v>
      </c>
      <c r="J83" s="29" t="s">
        <v>441</v>
      </c>
      <c r="K83" s="29" t="s">
        <v>443</v>
      </c>
      <c r="L83" s="29">
        <v>250</v>
      </c>
      <c r="M83" s="29">
        <v>250</v>
      </c>
      <c r="N83" s="29">
        <v>160</v>
      </c>
      <c r="O83" s="45" t="s">
        <v>30</v>
      </c>
      <c r="P83" s="43" t="s">
        <v>32</v>
      </c>
    </row>
    <row r="84" spans="1:16" x14ac:dyDescent="0.35">
      <c r="A84" s="44"/>
      <c r="B84" s="44"/>
      <c r="C84" s="44"/>
      <c r="D84" s="44"/>
      <c r="E84" s="44"/>
      <c r="F84" s="45"/>
      <c r="G84" s="44"/>
      <c r="H84" s="44"/>
      <c r="I84" s="44"/>
      <c r="J84" s="30"/>
      <c r="K84" s="30"/>
      <c r="L84" s="30"/>
      <c r="M84" s="30"/>
      <c r="N84" s="30"/>
      <c r="O84" s="45"/>
      <c r="P84" s="43"/>
    </row>
    <row r="85" spans="1:16" ht="14.5" customHeight="1" x14ac:dyDescent="0.35">
      <c r="A85" s="44" t="s">
        <v>351</v>
      </c>
      <c r="B85" s="44" t="s">
        <v>350</v>
      </c>
      <c r="C85" s="44" t="s">
        <v>643</v>
      </c>
      <c r="D85" s="44" t="s">
        <v>45</v>
      </c>
      <c r="E85" s="44">
        <v>70</v>
      </c>
      <c r="F85" s="45" t="s">
        <v>288</v>
      </c>
      <c r="G85" s="44">
        <v>1</v>
      </c>
      <c r="H85" s="44" t="str">
        <f t="shared" ref="H85:H86" si="0">IF(RIGHT(TRIM(D85),2)="5c","Integral","Separate")</f>
        <v>Separate</v>
      </c>
      <c r="I85" s="44">
        <v>35</v>
      </c>
      <c r="J85" s="29" t="s">
        <v>441</v>
      </c>
      <c r="K85" s="29" t="s">
        <v>443</v>
      </c>
      <c r="L85" s="29">
        <v>160</v>
      </c>
      <c r="M85" s="29">
        <v>100</v>
      </c>
      <c r="N85" s="29">
        <v>63</v>
      </c>
      <c r="O85" s="45" t="s">
        <v>30</v>
      </c>
      <c r="P85" s="43" t="s">
        <v>32</v>
      </c>
    </row>
    <row r="86" spans="1:16" ht="14.5" customHeight="1" x14ac:dyDescent="0.35">
      <c r="A86" s="44" t="s">
        <v>352</v>
      </c>
      <c r="B86" s="44" t="s">
        <v>350</v>
      </c>
      <c r="C86" s="44" t="s">
        <v>644</v>
      </c>
      <c r="D86" s="44" t="s">
        <v>45</v>
      </c>
      <c r="E86" s="44">
        <v>6</v>
      </c>
      <c r="F86" s="45" t="s">
        <v>288</v>
      </c>
      <c r="G86" s="44">
        <v>1</v>
      </c>
      <c r="H86" s="44" t="str">
        <f t="shared" si="0"/>
        <v>Separate</v>
      </c>
      <c r="I86" s="44">
        <v>6</v>
      </c>
      <c r="J86" s="29" t="s">
        <v>441</v>
      </c>
      <c r="K86" s="29" t="s">
        <v>443</v>
      </c>
      <c r="L86" s="29">
        <v>160</v>
      </c>
      <c r="M86" s="29">
        <v>40</v>
      </c>
      <c r="N86" s="29">
        <v>32</v>
      </c>
      <c r="O86" s="45" t="s">
        <v>30</v>
      </c>
      <c r="P86" s="43" t="s">
        <v>32</v>
      </c>
    </row>
    <row r="87" spans="1:16" ht="14.5" customHeight="1" x14ac:dyDescent="0.35">
      <c r="A87" s="44" t="s">
        <v>353</v>
      </c>
      <c r="B87" s="44" t="s">
        <v>350</v>
      </c>
      <c r="C87" s="44" t="s">
        <v>646</v>
      </c>
      <c r="D87" s="44" t="s">
        <v>405</v>
      </c>
      <c r="E87" s="44">
        <v>6</v>
      </c>
      <c r="F87" s="45" t="s">
        <v>288</v>
      </c>
      <c r="G87" s="44">
        <v>1</v>
      </c>
      <c r="H87" s="44" t="str">
        <f>IF(RIGHT(TRIM(D87),2)="5c","Integral","Separate")</f>
        <v>Separate</v>
      </c>
      <c r="I87" s="44">
        <v>6</v>
      </c>
      <c r="J87" s="29" t="s">
        <v>441</v>
      </c>
      <c r="K87" s="29" t="s">
        <v>474</v>
      </c>
      <c r="L87" s="29">
        <v>160</v>
      </c>
      <c r="M87" s="29">
        <v>40</v>
      </c>
      <c r="N87" s="29">
        <v>32</v>
      </c>
      <c r="O87" s="45" t="s">
        <v>30</v>
      </c>
      <c r="P87" s="43" t="s">
        <v>32</v>
      </c>
    </row>
    <row r="88" spans="1:16" ht="14.5" customHeight="1" x14ac:dyDescent="0.35">
      <c r="A88" s="44" t="s">
        <v>400</v>
      </c>
      <c r="B88" s="44" t="s">
        <v>350</v>
      </c>
      <c r="C88" s="44" t="s">
        <v>647</v>
      </c>
      <c r="D88" s="44" t="s">
        <v>405</v>
      </c>
      <c r="E88" s="44">
        <v>6</v>
      </c>
      <c r="F88" s="45" t="s">
        <v>288</v>
      </c>
      <c r="G88" s="44">
        <v>1</v>
      </c>
      <c r="H88" s="44" t="str">
        <f>IF(RIGHT(TRIM(D88),2)="5c","Integral","Separate")</f>
        <v>Separate</v>
      </c>
      <c r="I88" s="44">
        <v>6</v>
      </c>
      <c r="J88" s="29" t="s">
        <v>441</v>
      </c>
      <c r="K88" s="29" t="s">
        <v>474</v>
      </c>
      <c r="L88" s="29">
        <v>160</v>
      </c>
      <c r="M88" s="29">
        <v>16</v>
      </c>
      <c r="N88" s="29">
        <v>16</v>
      </c>
      <c r="O88" s="45" t="s">
        <v>30</v>
      </c>
      <c r="P88" s="43" t="s">
        <v>32</v>
      </c>
    </row>
    <row r="89" spans="1:16" ht="14.5" customHeight="1" x14ac:dyDescent="0.35">
      <c r="A89" s="44" t="s">
        <v>653</v>
      </c>
      <c r="B89" s="44" t="s">
        <v>350</v>
      </c>
      <c r="C89" s="60" t="s">
        <v>652</v>
      </c>
      <c r="D89" s="60" t="s">
        <v>665</v>
      </c>
      <c r="E89" s="44">
        <v>6</v>
      </c>
      <c r="F89" s="45" t="s">
        <v>288</v>
      </c>
      <c r="G89" s="44">
        <v>1</v>
      </c>
      <c r="H89" s="44" t="str">
        <f>IF(RIGHT(TRIM(D89),2)="5c","Integral","Separate")</f>
        <v>Separate</v>
      </c>
      <c r="I89" s="44">
        <v>6</v>
      </c>
      <c r="J89" s="29" t="s">
        <v>441</v>
      </c>
      <c r="K89" s="29" t="s">
        <v>474</v>
      </c>
      <c r="L89" s="29">
        <v>160</v>
      </c>
      <c r="M89" s="61">
        <v>25</v>
      </c>
      <c r="N89" s="61">
        <v>25</v>
      </c>
      <c r="O89" s="45" t="s">
        <v>30</v>
      </c>
      <c r="P89" s="43" t="s">
        <v>32</v>
      </c>
    </row>
    <row r="90" spans="1:16" ht="14.5" customHeight="1" x14ac:dyDescent="0.35">
      <c r="A90" s="44" t="s">
        <v>476</v>
      </c>
      <c r="B90" s="44" t="s">
        <v>350</v>
      </c>
      <c r="C90" s="44" t="s">
        <v>632</v>
      </c>
      <c r="D90" s="44" t="s">
        <v>45</v>
      </c>
      <c r="E90" s="44">
        <v>70</v>
      </c>
      <c r="F90" s="45" t="s">
        <v>288</v>
      </c>
      <c r="G90" s="44">
        <v>1</v>
      </c>
      <c r="H90" s="44" t="str">
        <f t="shared" ref="H90:H91" si="1">IF(RIGHT(TRIM(D90),2)="5c","Integral","Separate")</f>
        <v>Separate</v>
      </c>
      <c r="I90" s="44">
        <v>35</v>
      </c>
      <c r="J90" s="29" t="s">
        <v>441</v>
      </c>
      <c r="K90" s="29" t="s">
        <v>443</v>
      </c>
      <c r="L90" s="29">
        <v>160</v>
      </c>
      <c r="M90" s="29">
        <v>100</v>
      </c>
      <c r="N90" s="29">
        <v>63</v>
      </c>
      <c r="O90" s="45" t="s">
        <v>30</v>
      </c>
      <c r="P90" s="43" t="s">
        <v>32</v>
      </c>
    </row>
    <row r="91" spans="1:16" ht="14.5" customHeight="1" x14ac:dyDescent="0.35">
      <c r="A91" s="44" t="s">
        <v>645</v>
      </c>
      <c r="B91" s="44" t="s">
        <v>350</v>
      </c>
      <c r="C91" s="44" t="s">
        <v>633</v>
      </c>
      <c r="D91" s="44" t="s">
        <v>45</v>
      </c>
      <c r="E91" s="44">
        <v>6</v>
      </c>
      <c r="F91" s="45" t="s">
        <v>288</v>
      </c>
      <c r="G91" s="44">
        <v>1</v>
      </c>
      <c r="H91" s="44" t="str">
        <f t="shared" si="1"/>
        <v>Separate</v>
      </c>
      <c r="I91" s="44">
        <v>6</v>
      </c>
      <c r="J91" s="29" t="s">
        <v>441</v>
      </c>
      <c r="K91" s="29" t="s">
        <v>443</v>
      </c>
      <c r="L91" s="29">
        <v>160</v>
      </c>
      <c r="M91" s="29">
        <v>40</v>
      </c>
      <c r="N91" s="29">
        <v>32</v>
      </c>
      <c r="O91" s="45" t="s">
        <v>30</v>
      </c>
      <c r="P91" s="43" t="s">
        <v>32</v>
      </c>
    </row>
    <row r="92" spans="1:16" x14ac:dyDescent="0.35">
      <c r="A92" s="44"/>
      <c r="B92" s="44"/>
      <c r="C92" s="44"/>
      <c r="D92" s="44"/>
      <c r="E92" s="44"/>
      <c r="F92" s="45"/>
      <c r="G92" s="44"/>
      <c r="H92" s="44"/>
      <c r="I92" s="44"/>
      <c r="J92" s="30"/>
      <c r="K92" s="30"/>
      <c r="L92" s="30"/>
      <c r="M92" s="30"/>
      <c r="N92" s="30"/>
      <c r="O92" s="45"/>
      <c r="P92" s="43"/>
    </row>
    <row r="93" spans="1:16" ht="14.5" customHeight="1" x14ac:dyDescent="0.35">
      <c r="A93" s="44" t="s">
        <v>636</v>
      </c>
      <c r="B93" s="44" t="s">
        <v>462</v>
      </c>
      <c r="C93" s="44" t="s">
        <v>632</v>
      </c>
      <c r="D93" s="44" t="s">
        <v>45</v>
      </c>
      <c r="E93" s="44">
        <v>70</v>
      </c>
      <c r="F93" s="45" t="s">
        <v>288</v>
      </c>
      <c r="G93" s="44">
        <v>1</v>
      </c>
      <c r="H93" s="44" t="str">
        <f t="shared" ref="H93:H94" si="2">IF(RIGHT(TRIM(D93),2)="5c","Integral","Separate")</f>
        <v>Separate</v>
      </c>
      <c r="I93" s="44">
        <v>35</v>
      </c>
      <c r="J93" s="29" t="s">
        <v>441</v>
      </c>
      <c r="K93" s="29" t="s">
        <v>443</v>
      </c>
      <c r="L93" s="29">
        <v>160</v>
      </c>
      <c r="M93" s="29">
        <v>100</v>
      </c>
      <c r="N93" s="29">
        <v>63</v>
      </c>
      <c r="O93" s="45" t="s">
        <v>30</v>
      </c>
      <c r="P93" s="43" t="s">
        <v>32</v>
      </c>
    </row>
    <row r="94" spans="1:16" ht="14.5" customHeight="1" x14ac:dyDescent="0.35">
      <c r="A94" s="44" t="s">
        <v>637</v>
      </c>
      <c r="B94" s="44" t="s">
        <v>462</v>
      </c>
      <c r="C94" s="44" t="s">
        <v>633</v>
      </c>
      <c r="D94" s="44" t="s">
        <v>45</v>
      </c>
      <c r="E94" s="44">
        <v>6</v>
      </c>
      <c r="F94" s="45" t="s">
        <v>288</v>
      </c>
      <c r="G94" s="44">
        <v>1</v>
      </c>
      <c r="H94" s="44" t="str">
        <f t="shared" si="2"/>
        <v>Separate</v>
      </c>
      <c r="I94" s="44">
        <v>6</v>
      </c>
      <c r="J94" s="29" t="s">
        <v>441</v>
      </c>
      <c r="K94" s="29" t="s">
        <v>443</v>
      </c>
      <c r="L94" s="29">
        <v>160</v>
      </c>
      <c r="M94" s="29">
        <v>40</v>
      </c>
      <c r="N94" s="29">
        <v>32</v>
      </c>
      <c r="O94" s="45" t="s">
        <v>30</v>
      </c>
      <c r="P94" s="43" t="s">
        <v>32</v>
      </c>
    </row>
    <row r="95" spans="1:16" ht="14.5" customHeight="1" x14ac:dyDescent="0.35">
      <c r="A95" s="44" t="s">
        <v>638</v>
      </c>
      <c r="B95" s="44" t="s">
        <v>462</v>
      </c>
      <c r="C95" s="44" t="s">
        <v>634</v>
      </c>
      <c r="D95" s="44" t="s">
        <v>405</v>
      </c>
      <c r="E95" s="44">
        <v>6</v>
      </c>
      <c r="F95" s="45" t="s">
        <v>288</v>
      </c>
      <c r="G95" s="44">
        <v>1</v>
      </c>
      <c r="H95" s="44" t="str">
        <f>IF(RIGHT(TRIM(D95),2)="5c","Integral","Separate")</f>
        <v>Separate</v>
      </c>
      <c r="I95" s="44">
        <v>6</v>
      </c>
      <c r="J95" s="29" t="s">
        <v>441</v>
      </c>
      <c r="K95" s="29" t="s">
        <v>474</v>
      </c>
      <c r="L95" s="29">
        <v>160</v>
      </c>
      <c r="M95" s="29">
        <v>40</v>
      </c>
      <c r="N95" s="29">
        <v>32</v>
      </c>
      <c r="O95" s="45" t="s">
        <v>30</v>
      </c>
      <c r="P95" s="43" t="s">
        <v>32</v>
      </c>
    </row>
    <row r="96" spans="1:16" ht="14.5" customHeight="1" x14ac:dyDescent="0.35">
      <c r="A96" s="44" t="s">
        <v>639</v>
      </c>
      <c r="B96" s="44" t="s">
        <v>462</v>
      </c>
      <c r="C96" s="44" t="s">
        <v>642</v>
      </c>
      <c r="D96" s="44" t="s">
        <v>405</v>
      </c>
      <c r="E96" s="44">
        <v>6</v>
      </c>
      <c r="F96" s="45" t="s">
        <v>288</v>
      </c>
      <c r="G96" s="44">
        <v>1</v>
      </c>
      <c r="H96" s="44" t="str">
        <f>IF(RIGHT(TRIM(D96),2)="5c","Integral","Separate")</f>
        <v>Separate</v>
      </c>
      <c r="I96" s="44">
        <v>6</v>
      </c>
      <c r="J96" s="29" t="s">
        <v>441</v>
      </c>
      <c r="K96" s="29" t="s">
        <v>474</v>
      </c>
      <c r="L96" s="29">
        <v>160</v>
      </c>
      <c r="M96" s="29">
        <v>16</v>
      </c>
      <c r="N96" s="29">
        <v>16</v>
      </c>
      <c r="O96" s="45" t="s">
        <v>30</v>
      </c>
      <c r="P96" s="43" t="s">
        <v>32</v>
      </c>
    </row>
    <row r="97" spans="1:16" ht="14.5" customHeight="1" x14ac:dyDescent="0.35">
      <c r="A97" s="44" t="s">
        <v>666</v>
      </c>
      <c r="B97" s="44" t="s">
        <v>667</v>
      </c>
      <c r="C97" s="60" t="s">
        <v>652</v>
      </c>
      <c r="D97" s="60" t="s">
        <v>665</v>
      </c>
      <c r="E97" s="44">
        <v>6</v>
      </c>
      <c r="F97" s="45" t="s">
        <v>288</v>
      </c>
      <c r="G97" s="44">
        <v>1</v>
      </c>
      <c r="H97" s="44" t="str">
        <f>IF(RIGHT(TRIM(D97),2)="5c","Integral","Separate")</f>
        <v>Separate</v>
      </c>
      <c r="I97" s="44">
        <v>6</v>
      </c>
      <c r="J97" s="29" t="s">
        <v>441</v>
      </c>
      <c r="K97" s="29" t="s">
        <v>474</v>
      </c>
      <c r="L97" s="29">
        <v>160</v>
      </c>
      <c r="M97" s="29">
        <v>25</v>
      </c>
      <c r="N97" s="29">
        <v>25</v>
      </c>
      <c r="O97" s="45" t="s">
        <v>30</v>
      </c>
      <c r="P97" s="43" t="s">
        <v>32</v>
      </c>
    </row>
    <row r="98" spans="1:16" ht="14.5" customHeight="1" x14ac:dyDescent="0.35">
      <c r="A98" s="44" t="s">
        <v>640</v>
      </c>
      <c r="B98" s="44" t="s">
        <v>462</v>
      </c>
      <c r="C98" s="44" t="s">
        <v>643</v>
      </c>
      <c r="D98" s="44" t="s">
        <v>45</v>
      </c>
      <c r="E98" s="44">
        <v>70</v>
      </c>
      <c r="F98" s="45" t="s">
        <v>288</v>
      </c>
      <c r="G98" s="44">
        <v>1</v>
      </c>
      <c r="H98" s="44" t="str">
        <f t="shared" ref="H98:H99" si="3">IF(RIGHT(TRIM(D98),2)="5c","Integral","Separate")</f>
        <v>Separate</v>
      </c>
      <c r="I98" s="44">
        <v>35</v>
      </c>
      <c r="J98" s="29" t="s">
        <v>441</v>
      </c>
      <c r="K98" s="29" t="s">
        <v>443</v>
      </c>
      <c r="L98" s="29">
        <v>160</v>
      </c>
      <c r="M98" s="29">
        <v>100</v>
      </c>
      <c r="N98" s="29">
        <v>63</v>
      </c>
      <c r="O98" s="45" t="s">
        <v>30</v>
      </c>
      <c r="P98" s="43" t="s">
        <v>32</v>
      </c>
    </row>
    <row r="99" spans="1:16" ht="14.5" customHeight="1" x14ac:dyDescent="0.35">
      <c r="A99" s="44" t="s">
        <v>641</v>
      </c>
      <c r="B99" s="44" t="s">
        <v>462</v>
      </c>
      <c r="C99" s="44" t="s">
        <v>644</v>
      </c>
      <c r="D99" s="44" t="s">
        <v>45</v>
      </c>
      <c r="E99" s="44">
        <v>6</v>
      </c>
      <c r="F99" s="45" t="s">
        <v>288</v>
      </c>
      <c r="G99" s="44">
        <v>1</v>
      </c>
      <c r="H99" s="44" t="str">
        <f t="shared" si="3"/>
        <v>Separate</v>
      </c>
      <c r="I99" s="44">
        <v>6</v>
      </c>
      <c r="J99" s="29" t="s">
        <v>441</v>
      </c>
      <c r="K99" s="29" t="s">
        <v>443</v>
      </c>
      <c r="L99" s="29">
        <v>160</v>
      </c>
      <c r="M99" s="29">
        <v>40</v>
      </c>
      <c r="N99" s="29">
        <v>32</v>
      </c>
      <c r="O99" s="45" t="s">
        <v>30</v>
      </c>
      <c r="P99" s="43" t="s">
        <v>32</v>
      </c>
    </row>
    <row r="100" spans="1:16" x14ac:dyDescent="0.35">
      <c r="A100" s="44"/>
      <c r="B100" s="44"/>
      <c r="C100" s="44"/>
      <c r="D100" s="44"/>
      <c r="E100" s="44"/>
      <c r="F100" s="45"/>
      <c r="G100" s="44"/>
      <c r="H100" s="44"/>
      <c r="I100" s="44"/>
      <c r="J100" s="30"/>
      <c r="K100" s="30"/>
      <c r="L100" s="30"/>
      <c r="M100" s="30"/>
      <c r="N100" s="30"/>
      <c r="O100" s="45"/>
      <c r="P100" s="43"/>
    </row>
    <row r="101" spans="1:16" ht="29" x14ac:dyDescent="0.35">
      <c r="A101" s="44" t="s">
        <v>101</v>
      </c>
      <c r="B101" s="44" t="s">
        <v>101</v>
      </c>
      <c r="C101" s="44" t="s">
        <v>102</v>
      </c>
      <c r="D101" s="44" t="s">
        <v>39</v>
      </c>
      <c r="E101" s="44">
        <v>500</v>
      </c>
      <c r="F101" s="45" t="s">
        <v>421</v>
      </c>
      <c r="G101" s="44">
        <v>2</v>
      </c>
      <c r="H101" s="44" t="s">
        <v>41</v>
      </c>
      <c r="I101" s="44">
        <v>500</v>
      </c>
      <c r="J101" s="29" t="s">
        <v>439</v>
      </c>
      <c r="K101" s="29" t="s">
        <v>440</v>
      </c>
      <c r="L101" s="29">
        <v>5000</v>
      </c>
      <c r="M101" s="29">
        <v>5000</v>
      </c>
      <c r="N101" s="29">
        <v>5000</v>
      </c>
      <c r="O101" s="51" t="s">
        <v>411</v>
      </c>
      <c r="P101" s="43" t="s">
        <v>32</v>
      </c>
    </row>
    <row r="102" spans="1:16" ht="30.75" customHeight="1" x14ac:dyDescent="0.35">
      <c r="A102" s="44" t="s">
        <v>364</v>
      </c>
      <c r="B102" s="44" t="s">
        <v>364</v>
      </c>
      <c r="C102" s="44" t="s">
        <v>102</v>
      </c>
      <c r="D102" s="44" t="s">
        <v>39</v>
      </c>
      <c r="E102" s="44">
        <v>500</v>
      </c>
      <c r="F102" s="45" t="s">
        <v>421</v>
      </c>
      <c r="G102" s="44">
        <v>2</v>
      </c>
      <c r="H102" s="44" t="s">
        <v>41</v>
      </c>
      <c r="I102" s="44">
        <v>500</v>
      </c>
      <c r="J102" s="29" t="s">
        <v>439</v>
      </c>
      <c r="K102" s="29" t="s">
        <v>440</v>
      </c>
      <c r="L102" s="29">
        <v>5000</v>
      </c>
      <c r="M102" s="29">
        <v>5000</v>
      </c>
      <c r="N102" s="29">
        <v>5000</v>
      </c>
      <c r="O102" s="51" t="s">
        <v>411</v>
      </c>
      <c r="P102" s="43" t="s">
        <v>32</v>
      </c>
    </row>
    <row r="103" spans="1:16" ht="30.75" customHeight="1" x14ac:dyDescent="0.35">
      <c r="A103" s="44" t="s">
        <v>404</v>
      </c>
      <c r="B103" s="44" t="s">
        <v>158</v>
      </c>
      <c r="C103" s="44" t="s">
        <v>102</v>
      </c>
      <c r="D103" s="44" t="s">
        <v>39</v>
      </c>
      <c r="E103" s="44">
        <v>500</v>
      </c>
      <c r="F103" s="45" t="s">
        <v>421</v>
      </c>
      <c r="G103" s="44">
        <v>2</v>
      </c>
      <c r="H103" s="44" t="s">
        <v>41</v>
      </c>
      <c r="I103" s="44">
        <v>500</v>
      </c>
      <c r="J103" s="29" t="s">
        <v>439</v>
      </c>
      <c r="K103" s="29" t="s">
        <v>440</v>
      </c>
      <c r="L103" s="29">
        <v>5000</v>
      </c>
      <c r="M103" s="29">
        <v>5000</v>
      </c>
      <c r="N103" s="29">
        <v>5000</v>
      </c>
      <c r="O103" s="51" t="s">
        <v>411</v>
      </c>
      <c r="P103" s="43" t="s">
        <v>32</v>
      </c>
    </row>
    <row r="104" spans="1:16" x14ac:dyDescent="0.35">
      <c r="A104" s="44"/>
      <c r="B104" s="44"/>
      <c r="C104" s="44"/>
      <c r="D104" s="44"/>
      <c r="E104" s="44"/>
      <c r="F104" s="45"/>
      <c r="G104" s="44"/>
      <c r="H104" s="44"/>
      <c r="I104" s="44"/>
      <c r="J104" s="30"/>
      <c r="K104" s="30"/>
      <c r="L104" s="30"/>
      <c r="M104" s="30"/>
      <c r="N104" s="30"/>
      <c r="O104" s="45"/>
      <c r="P104" s="43"/>
    </row>
    <row r="105" spans="1:16" x14ac:dyDescent="0.35">
      <c r="A105" s="44" t="s">
        <v>159</v>
      </c>
      <c r="B105" s="44" t="s">
        <v>102</v>
      </c>
      <c r="C105" s="44" t="s">
        <v>339</v>
      </c>
      <c r="D105" s="44" t="s">
        <v>64</v>
      </c>
      <c r="E105" s="44">
        <v>400</v>
      </c>
      <c r="F105" s="45" t="s">
        <v>286</v>
      </c>
      <c r="G105" s="44">
        <v>1</v>
      </c>
      <c r="H105" s="44" t="s">
        <v>41</v>
      </c>
      <c r="I105" s="44">
        <v>400</v>
      </c>
      <c r="J105" s="29" t="s">
        <v>441</v>
      </c>
      <c r="K105" s="29" t="s">
        <v>442</v>
      </c>
      <c r="L105" s="29">
        <v>2000</v>
      </c>
      <c r="M105" s="29">
        <v>2000</v>
      </c>
      <c r="N105" s="29">
        <v>2000</v>
      </c>
      <c r="O105" s="45" t="s">
        <v>412</v>
      </c>
      <c r="P105" s="43" t="s">
        <v>26</v>
      </c>
    </row>
    <row r="106" spans="1:16" x14ac:dyDescent="0.35">
      <c r="A106" s="44" t="s">
        <v>120</v>
      </c>
      <c r="B106" s="44" t="s">
        <v>102</v>
      </c>
      <c r="C106" s="44" t="s">
        <v>340</v>
      </c>
      <c r="D106" s="44" t="s">
        <v>64</v>
      </c>
      <c r="E106" s="44">
        <v>400</v>
      </c>
      <c r="F106" s="45" t="s">
        <v>286</v>
      </c>
      <c r="G106" s="44">
        <v>1</v>
      </c>
      <c r="H106" s="44" t="s">
        <v>41</v>
      </c>
      <c r="I106" s="44">
        <v>400</v>
      </c>
      <c r="J106" s="29" t="s">
        <v>441</v>
      </c>
      <c r="K106" s="29" t="s">
        <v>442</v>
      </c>
      <c r="L106" s="29">
        <v>2000</v>
      </c>
      <c r="M106" s="29">
        <v>2000</v>
      </c>
      <c r="N106" s="29">
        <v>2000</v>
      </c>
      <c r="O106" s="45" t="s">
        <v>412</v>
      </c>
      <c r="P106" s="43" t="s">
        <v>26</v>
      </c>
    </row>
    <row r="107" spans="1:16" x14ac:dyDescent="0.35">
      <c r="A107" s="44" t="s">
        <v>122</v>
      </c>
      <c r="B107" s="44" t="s">
        <v>102</v>
      </c>
      <c r="C107" s="44" t="s">
        <v>103</v>
      </c>
      <c r="D107" s="44" t="s">
        <v>99</v>
      </c>
      <c r="E107" s="44">
        <v>400</v>
      </c>
      <c r="F107" s="45" t="s">
        <v>286</v>
      </c>
      <c r="G107" s="44">
        <v>1</v>
      </c>
      <c r="H107" s="44" t="s">
        <v>41</v>
      </c>
      <c r="I107" s="44">
        <v>500</v>
      </c>
      <c r="J107" s="29" t="s">
        <v>441</v>
      </c>
      <c r="K107" s="29" t="s">
        <v>442</v>
      </c>
      <c r="L107" s="29">
        <v>4000</v>
      </c>
      <c r="M107" s="29">
        <v>4000</v>
      </c>
      <c r="N107" s="29">
        <v>3600</v>
      </c>
      <c r="O107" s="45" t="s">
        <v>412</v>
      </c>
      <c r="P107" s="43" t="s">
        <v>26</v>
      </c>
    </row>
    <row r="108" spans="1:16" x14ac:dyDescent="0.35">
      <c r="A108" s="44" t="s">
        <v>149</v>
      </c>
      <c r="B108" s="44" t="s">
        <v>102</v>
      </c>
      <c r="C108" s="44" t="s">
        <v>298</v>
      </c>
      <c r="D108" s="44" t="s">
        <v>62</v>
      </c>
      <c r="E108" s="44">
        <v>240</v>
      </c>
      <c r="F108" s="45" t="s">
        <v>368</v>
      </c>
      <c r="G108" s="44">
        <v>1</v>
      </c>
      <c r="H108" s="44" t="s">
        <v>41</v>
      </c>
      <c r="I108" s="44">
        <v>240</v>
      </c>
      <c r="J108" s="29" t="s">
        <v>441</v>
      </c>
      <c r="K108" s="29" t="s">
        <v>443</v>
      </c>
      <c r="L108" s="29">
        <v>1250</v>
      </c>
      <c r="M108" s="29">
        <v>1250</v>
      </c>
      <c r="N108" s="29">
        <v>1250</v>
      </c>
      <c r="O108" s="45" t="s">
        <v>413</v>
      </c>
      <c r="P108" s="43" t="s">
        <v>32</v>
      </c>
    </row>
    <row r="109" spans="1:16" s="55" customFormat="1" ht="29" x14ac:dyDescent="0.35">
      <c r="A109" s="30" t="s">
        <v>423</v>
      </c>
      <c r="B109" s="30" t="s">
        <v>102</v>
      </c>
      <c r="C109" s="30" t="s">
        <v>432</v>
      </c>
      <c r="D109" s="30" t="s">
        <v>668</v>
      </c>
      <c r="E109" s="30">
        <v>240</v>
      </c>
      <c r="F109" s="48" t="s">
        <v>286</v>
      </c>
      <c r="G109" s="30">
        <v>1</v>
      </c>
      <c r="H109" s="30" t="s">
        <v>41</v>
      </c>
      <c r="I109" s="30">
        <v>240</v>
      </c>
      <c r="J109" s="29" t="s">
        <v>441</v>
      </c>
      <c r="K109" s="29" t="s">
        <v>443</v>
      </c>
      <c r="L109" s="29">
        <v>1000</v>
      </c>
      <c r="M109" s="29">
        <v>1000</v>
      </c>
      <c r="N109" s="29">
        <v>1000</v>
      </c>
      <c r="O109" s="51" t="s">
        <v>411</v>
      </c>
      <c r="P109" s="43" t="s">
        <v>26</v>
      </c>
    </row>
    <row r="110" spans="1:16" ht="34.5" customHeight="1" x14ac:dyDescent="0.35">
      <c r="A110" s="44"/>
      <c r="B110" s="44"/>
      <c r="C110" s="44"/>
      <c r="D110" s="44"/>
      <c r="E110" s="44"/>
      <c r="F110" s="45"/>
      <c r="G110" s="44"/>
      <c r="H110" s="44"/>
      <c r="I110" s="44"/>
      <c r="J110" s="30"/>
      <c r="K110" s="30"/>
      <c r="L110" s="30"/>
      <c r="M110" s="30"/>
      <c r="N110" s="30"/>
      <c r="O110" s="45"/>
      <c r="P110" s="43"/>
    </row>
    <row r="111" spans="1:16" x14ac:dyDescent="0.35">
      <c r="A111" s="44" t="s">
        <v>338</v>
      </c>
      <c r="B111" s="44" t="s">
        <v>339</v>
      </c>
      <c r="C111" s="44" t="s">
        <v>103</v>
      </c>
      <c r="D111" s="44" t="s">
        <v>62</v>
      </c>
      <c r="E111" s="44">
        <v>400</v>
      </c>
      <c r="F111" s="45" t="s">
        <v>286</v>
      </c>
      <c r="G111" s="44">
        <v>1</v>
      </c>
      <c r="H111" s="44" t="s">
        <v>41</v>
      </c>
      <c r="I111" s="44">
        <v>400</v>
      </c>
      <c r="J111" s="29" t="s">
        <v>439</v>
      </c>
      <c r="K111" s="29" t="s">
        <v>442</v>
      </c>
      <c r="L111" s="29">
        <v>2000</v>
      </c>
      <c r="M111" s="29">
        <v>2000</v>
      </c>
      <c r="N111" s="29">
        <v>2000</v>
      </c>
      <c r="O111" s="45" t="s">
        <v>412</v>
      </c>
      <c r="P111" s="43" t="s">
        <v>26</v>
      </c>
    </row>
    <row r="112" spans="1:16" x14ac:dyDescent="0.35">
      <c r="A112" s="44" t="s">
        <v>121</v>
      </c>
      <c r="B112" s="44" t="s">
        <v>340</v>
      </c>
      <c r="C112" s="44" t="s">
        <v>103</v>
      </c>
      <c r="D112" s="44" t="s">
        <v>62</v>
      </c>
      <c r="E112" s="44">
        <v>400</v>
      </c>
      <c r="F112" s="45" t="s">
        <v>286</v>
      </c>
      <c r="G112" s="44">
        <v>1</v>
      </c>
      <c r="H112" s="44" t="s">
        <v>41</v>
      </c>
      <c r="I112" s="44">
        <v>400</v>
      </c>
      <c r="J112" s="29" t="s">
        <v>439</v>
      </c>
      <c r="K112" s="29" t="s">
        <v>442</v>
      </c>
      <c r="L112" s="29">
        <v>2000</v>
      </c>
      <c r="M112" s="29">
        <v>2000</v>
      </c>
      <c r="N112" s="29">
        <v>2000</v>
      </c>
      <c r="O112" s="45" t="s">
        <v>412</v>
      </c>
      <c r="P112" s="43" t="s">
        <v>26</v>
      </c>
    </row>
    <row r="113" spans="1:16" x14ac:dyDescent="0.35">
      <c r="A113" s="44"/>
      <c r="B113" s="44"/>
      <c r="C113" s="44"/>
      <c r="D113" s="44"/>
      <c r="E113" s="44"/>
      <c r="F113" s="45"/>
      <c r="G113" s="44"/>
      <c r="H113" s="44"/>
      <c r="I113" s="44"/>
      <c r="J113" s="30"/>
      <c r="K113" s="30"/>
      <c r="L113" s="30"/>
      <c r="M113" s="30"/>
      <c r="N113" s="30"/>
      <c r="O113" s="45"/>
      <c r="P113" s="43"/>
    </row>
    <row r="114" spans="1:16" x14ac:dyDescent="0.35">
      <c r="A114" s="44" t="s">
        <v>150</v>
      </c>
      <c r="B114" s="44" t="s">
        <v>103</v>
      </c>
      <c r="C114" s="44" t="s">
        <v>104</v>
      </c>
      <c r="D114" s="44" t="s">
        <v>91</v>
      </c>
      <c r="E114" s="44">
        <v>300</v>
      </c>
      <c r="F114" s="45" t="s">
        <v>286</v>
      </c>
      <c r="G114" s="44">
        <v>1</v>
      </c>
      <c r="H114" s="44" t="s">
        <v>41</v>
      </c>
      <c r="I114" s="44">
        <v>150</v>
      </c>
      <c r="J114" s="29" t="s">
        <v>441</v>
      </c>
      <c r="K114" s="29" t="s">
        <v>442</v>
      </c>
      <c r="L114" s="29">
        <v>800</v>
      </c>
      <c r="M114" s="29">
        <v>800</v>
      </c>
      <c r="N114" s="29">
        <v>640</v>
      </c>
      <c r="O114" s="45" t="s">
        <v>414</v>
      </c>
      <c r="P114" s="43" t="s">
        <v>26</v>
      </c>
    </row>
    <row r="115" spans="1:16" x14ac:dyDescent="0.35">
      <c r="A115" s="44" t="s">
        <v>151</v>
      </c>
      <c r="B115" s="44" t="s">
        <v>103</v>
      </c>
      <c r="C115" s="44" t="s">
        <v>106</v>
      </c>
      <c r="D115" s="44" t="s">
        <v>91</v>
      </c>
      <c r="E115" s="44">
        <v>300</v>
      </c>
      <c r="F115" s="45" t="s">
        <v>286</v>
      </c>
      <c r="G115" s="44">
        <v>1</v>
      </c>
      <c r="H115" s="44" t="s">
        <v>41</v>
      </c>
      <c r="I115" s="44">
        <v>150</v>
      </c>
      <c r="J115" s="29" t="s">
        <v>441</v>
      </c>
      <c r="K115" s="29" t="s">
        <v>442</v>
      </c>
      <c r="L115" s="29">
        <v>800</v>
      </c>
      <c r="M115" s="29">
        <v>800</v>
      </c>
      <c r="N115" s="29">
        <v>640</v>
      </c>
      <c r="O115" s="45" t="s">
        <v>414</v>
      </c>
      <c r="P115" s="43" t="s">
        <v>26</v>
      </c>
    </row>
    <row r="116" spans="1:16" x14ac:dyDescent="0.35">
      <c r="A116" s="44" t="s">
        <v>152</v>
      </c>
      <c r="B116" s="44" t="s">
        <v>103</v>
      </c>
      <c r="C116" s="44" t="s">
        <v>107</v>
      </c>
      <c r="D116" s="44" t="s">
        <v>91</v>
      </c>
      <c r="E116" s="44">
        <v>300</v>
      </c>
      <c r="F116" s="45" t="s">
        <v>286</v>
      </c>
      <c r="G116" s="44">
        <v>1</v>
      </c>
      <c r="H116" s="44" t="s">
        <v>41</v>
      </c>
      <c r="I116" s="44">
        <v>150</v>
      </c>
      <c r="J116" s="29" t="s">
        <v>441</v>
      </c>
      <c r="K116" s="29" t="s">
        <v>442</v>
      </c>
      <c r="L116" s="29">
        <v>800</v>
      </c>
      <c r="M116" s="29">
        <v>800</v>
      </c>
      <c r="N116" s="29">
        <v>640</v>
      </c>
      <c r="O116" s="45" t="s">
        <v>414</v>
      </c>
      <c r="P116" s="43" t="s">
        <v>26</v>
      </c>
    </row>
    <row r="117" spans="1:16" x14ac:dyDescent="0.35">
      <c r="A117" s="44" t="s">
        <v>153</v>
      </c>
      <c r="B117" s="44" t="s">
        <v>103</v>
      </c>
      <c r="C117" s="44" t="s">
        <v>108</v>
      </c>
      <c r="D117" s="44" t="s">
        <v>91</v>
      </c>
      <c r="E117" s="44">
        <v>300</v>
      </c>
      <c r="F117" s="45" t="s">
        <v>286</v>
      </c>
      <c r="G117" s="44">
        <v>1</v>
      </c>
      <c r="H117" s="44" t="s">
        <v>41</v>
      </c>
      <c r="I117" s="44">
        <v>150</v>
      </c>
      <c r="J117" s="29" t="s">
        <v>441</v>
      </c>
      <c r="K117" s="29" t="s">
        <v>442</v>
      </c>
      <c r="L117" s="29">
        <v>800</v>
      </c>
      <c r="M117" s="29">
        <v>800</v>
      </c>
      <c r="N117" s="29">
        <v>640</v>
      </c>
      <c r="O117" s="45" t="s">
        <v>414</v>
      </c>
      <c r="P117" s="43" t="s">
        <v>26</v>
      </c>
    </row>
    <row r="118" spans="1:16" x14ac:dyDescent="0.35">
      <c r="A118" s="44" t="s">
        <v>154</v>
      </c>
      <c r="B118" s="44" t="s">
        <v>103</v>
      </c>
      <c r="C118" s="44" t="s">
        <v>109</v>
      </c>
      <c r="D118" s="44" t="s">
        <v>91</v>
      </c>
      <c r="E118" s="44">
        <v>300</v>
      </c>
      <c r="F118" s="45" t="s">
        <v>286</v>
      </c>
      <c r="G118" s="44">
        <v>1</v>
      </c>
      <c r="H118" s="44" t="s">
        <v>41</v>
      </c>
      <c r="I118" s="44">
        <v>150</v>
      </c>
      <c r="J118" s="29" t="s">
        <v>441</v>
      </c>
      <c r="K118" s="29" t="s">
        <v>442</v>
      </c>
      <c r="L118" s="29">
        <v>800</v>
      </c>
      <c r="M118" s="29">
        <v>800</v>
      </c>
      <c r="N118" s="29">
        <v>640</v>
      </c>
      <c r="O118" s="45" t="s">
        <v>414</v>
      </c>
      <c r="P118" s="43" t="s">
        <v>26</v>
      </c>
    </row>
    <row r="119" spans="1:16" x14ac:dyDescent="0.35">
      <c r="A119" s="44" t="s">
        <v>155</v>
      </c>
      <c r="B119" s="44" t="s">
        <v>103</v>
      </c>
      <c r="C119" s="44" t="s">
        <v>110</v>
      </c>
      <c r="D119" s="44" t="s">
        <v>91</v>
      </c>
      <c r="E119" s="44">
        <v>300</v>
      </c>
      <c r="F119" s="45" t="s">
        <v>286</v>
      </c>
      <c r="G119" s="44">
        <v>1</v>
      </c>
      <c r="H119" s="44" t="s">
        <v>41</v>
      </c>
      <c r="I119" s="44">
        <v>150</v>
      </c>
      <c r="J119" s="29" t="s">
        <v>441</v>
      </c>
      <c r="K119" s="29" t="s">
        <v>442</v>
      </c>
      <c r="L119" s="29">
        <v>800</v>
      </c>
      <c r="M119" s="29">
        <v>800</v>
      </c>
      <c r="N119" s="29">
        <v>640</v>
      </c>
      <c r="O119" s="45" t="s">
        <v>414</v>
      </c>
      <c r="P119" s="43" t="s">
        <v>26</v>
      </c>
    </row>
    <row r="120" spans="1:16" x14ac:dyDescent="0.35">
      <c r="A120" s="44" t="s">
        <v>156</v>
      </c>
      <c r="B120" s="44" t="s">
        <v>103</v>
      </c>
      <c r="C120" s="44" t="s">
        <v>111</v>
      </c>
      <c r="D120" s="44" t="s">
        <v>91</v>
      </c>
      <c r="E120" s="44">
        <v>300</v>
      </c>
      <c r="F120" s="45" t="s">
        <v>286</v>
      </c>
      <c r="G120" s="44">
        <v>1</v>
      </c>
      <c r="H120" s="44" t="s">
        <v>41</v>
      </c>
      <c r="I120" s="44">
        <v>150</v>
      </c>
      <c r="J120" s="29" t="s">
        <v>441</v>
      </c>
      <c r="K120" s="29" t="s">
        <v>442</v>
      </c>
      <c r="L120" s="29">
        <v>800</v>
      </c>
      <c r="M120" s="29">
        <v>800</v>
      </c>
      <c r="N120" s="29">
        <v>640</v>
      </c>
      <c r="O120" s="45" t="s">
        <v>414</v>
      </c>
      <c r="P120" s="43" t="s">
        <v>26</v>
      </c>
    </row>
    <row r="121" spans="1:16" x14ac:dyDescent="0.35">
      <c r="A121" s="44" t="s">
        <v>157</v>
      </c>
      <c r="B121" s="44" t="s">
        <v>103</v>
      </c>
      <c r="C121" s="44" t="s">
        <v>113</v>
      </c>
      <c r="D121" s="44" t="s">
        <v>91</v>
      </c>
      <c r="E121" s="44">
        <v>300</v>
      </c>
      <c r="F121" s="45" t="s">
        <v>286</v>
      </c>
      <c r="G121" s="44">
        <v>1</v>
      </c>
      <c r="H121" s="44" t="s">
        <v>41</v>
      </c>
      <c r="I121" s="44">
        <v>150</v>
      </c>
      <c r="J121" s="29" t="s">
        <v>441</v>
      </c>
      <c r="K121" s="29" t="s">
        <v>442</v>
      </c>
      <c r="L121" s="29">
        <v>800</v>
      </c>
      <c r="M121" s="29">
        <v>800</v>
      </c>
      <c r="N121" s="29">
        <v>640</v>
      </c>
      <c r="O121" s="45" t="s">
        <v>414</v>
      </c>
      <c r="P121" s="43" t="s">
        <v>26</v>
      </c>
    </row>
    <row r="122" spans="1:16" x14ac:dyDescent="0.35">
      <c r="A122" s="44"/>
      <c r="B122" s="44"/>
      <c r="C122" s="44"/>
      <c r="D122" s="44"/>
      <c r="E122" s="44"/>
      <c r="F122" s="45"/>
      <c r="G122" s="44"/>
      <c r="H122" s="44"/>
      <c r="I122" s="44"/>
      <c r="J122" s="30"/>
      <c r="K122" s="30"/>
      <c r="L122" s="30"/>
      <c r="M122" s="30"/>
      <c r="N122" s="30"/>
      <c r="O122" s="45"/>
      <c r="P122" s="43"/>
    </row>
    <row r="123" spans="1:16" x14ac:dyDescent="0.35">
      <c r="A123" s="44" t="s">
        <v>124</v>
      </c>
      <c r="B123" s="44" t="s">
        <v>104</v>
      </c>
      <c r="C123" s="44" t="s">
        <v>510</v>
      </c>
      <c r="D123" s="44" t="s">
        <v>45</v>
      </c>
      <c r="E123" s="44">
        <v>120</v>
      </c>
      <c r="F123" s="45" t="s">
        <v>287</v>
      </c>
      <c r="G123" s="44">
        <v>1</v>
      </c>
      <c r="H123" s="44" t="s">
        <v>41</v>
      </c>
      <c r="I123" s="44">
        <v>50</v>
      </c>
      <c r="J123" s="29" t="s">
        <v>441</v>
      </c>
      <c r="K123" s="29" t="s">
        <v>443</v>
      </c>
      <c r="L123" s="29">
        <v>250</v>
      </c>
      <c r="M123" s="29">
        <v>250</v>
      </c>
      <c r="N123" s="29">
        <v>250</v>
      </c>
      <c r="O123" s="45" t="s">
        <v>31</v>
      </c>
      <c r="P123" s="43" t="s">
        <v>32</v>
      </c>
    </row>
    <row r="124" spans="1:16" x14ac:dyDescent="0.35">
      <c r="A124" s="44" t="s">
        <v>123</v>
      </c>
      <c r="B124" s="44" t="s">
        <v>104</v>
      </c>
      <c r="C124" s="44" t="s">
        <v>511</v>
      </c>
      <c r="D124" s="44" t="s">
        <v>45</v>
      </c>
      <c r="E124" s="44">
        <v>120</v>
      </c>
      <c r="F124" s="45" t="s">
        <v>287</v>
      </c>
      <c r="G124" s="44">
        <v>1</v>
      </c>
      <c r="H124" s="44" t="s">
        <v>41</v>
      </c>
      <c r="I124" s="44">
        <v>50</v>
      </c>
      <c r="J124" s="29" t="s">
        <v>441</v>
      </c>
      <c r="K124" s="29" t="s">
        <v>443</v>
      </c>
      <c r="L124" s="29">
        <v>250</v>
      </c>
      <c r="M124" s="29">
        <v>250</v>
      </c>
      <c r="N124" s="29">
        <v>250</v>
      </c>
      <c r="O124" s="45" t="s">
        <v>31</v>
      </c>
      <c r="P124" s="43" t="s">
        <v>32</v>
      </c>
    </row>
    <row r="125" spans="1:16" x14ac:dyDescent="0.35">
      <c r="A125" s="44" t="s">
        <v>105</v>
      </c>
      <c r="B125" s="44" t="s">
        <v>104</v>
      </c>
      <c r="C125" s="44" t="s">
        <v>512</v>
      </c>
      <c r="D125" s="44" t="s">
        <v>45</v>
      </c>
      <c r="E125" s="44">
        <v>120</v>
      </c>
      <c r="F125" s="45" t="s">
        <v>287</v>
      </c>
      <c r="G125" s="44">
        <v>1</v>
      </c>
      <c r="H125" s="44" t="s">
        <v>41</v>
      </c>
      <c r="I125" s="44">
        <v>50</v>
      </c>
      <c r="J125" s="29" t="s">
        <v>441</v>
      </c>
      <c r="K125" s="29" t="s">
        <v>443</v>
      </c>
      <c r="L125" s="29">
        <v>250</v>
      </c>
      <c r="M125" s="29">
        <v>250</v>
      </c>
      <c r="N125" s="29">
        <v>250</v>
      </c>
      <c r="O125" s="45" t="s">
        <v>31</v>
      </c>
      <c r="P125" s="43" t="s">
        <v>32</v>
      </c>
    </row>
    <row r="126" spans="1:16" x14ac:dyDescent="0.35">
      <c r="A126" s="44" t="s">
        <v>325</v>
      </c>
      <c r="B126" s="44" t="s">
        <v>104</v>
      </c>
      <c r="C126" s="44" t="s">
        <v>513</v>
      </c>
      <c r="D126" s="44" t="s">
        <v>45</v>
      </c>
      <c r="E126" s="44">
        <v>120</v>
      </c>
      <c r="F126" s="45" t="s">
        <v>287</v>
      </c>
      <c r="G126" s="44">
        <v>1</v>
      </c>
      <c r="H126" s="44" t="s">
        <v>41</v>
      </c>
      <c r="I126" s="44">
        <v>50</v>
      </c>
      <c r="J126" s="29" t="s">
        <v>441</v>
      </c>
      <c r="K126" s="29" t="s">
        <v>443</v>
      </c>
      <c r="L126" s="29">
        <v>250</v>
      </c>
      <c r="M126" s="29">
        <v>250</v>
      </c>
      <c r="N126" s="29">
        <v>250</v>
      </c>
      <c r="O126" s="45" t="s">
        <v>31</v>
      </c>
      <c r="P126" s="43" t="s">
        <v>32</v>
      </c>
    </row>
    <row r="127" spans="1:16" x14ac:dyDescent="0.35">
      <c r="A127" s="44" t="s">
        <v>326</v>
      </c>
      <c r="B127" s="44" t="s">
        <v>104</v>
      </c>
      <c r="C127" s="44" t="s">
        <v>508</v>
      </c>
      <c r="D127" s="44" t="s">
        <v>45</v>
      </c>
      <c r="E127" s="44">
        <v>120</v>
      </c>
      <c r="F127" s="45" t="s">
        <v>287</v>
      </c>
      <c r="G127" s="44">
        <v>1</v>
      </c>
      <c r="H127" s="44" t="s">
        <v>41</v>
      </c>
      <c r="I127" s="44">
        <v>50</v>
      </c>
      <c r="J127" s="29" t="s">
        <v>441</v>
      </c>
      <c r="K127" s="29" t="s">
        <v>443</v>
      </c>
      <c r="L127" s="29">
        <v>250</v>
      </c>
      <c r="M127" s="29">
        <v>250</v>
      </c>
      <c r="N127" s="29">
        <v>250</v>
      </c>
      <c r="O127" s="45" t="s">
        <v>31</v>
      </c>
      <c r="P127" s="43" t="s">
        <v>32</v>
      </c>
    </row>
    <row r="128" spans="1:16" x14ac:dyDescent="0.35">
      <c r="A128" s="44" t="s">
        <v>125</v>
      </c>
      <c r="B128" s="44" t="s">
        <v>106</v>
      </c>
      <c r="C128" s="44" t="s">
        <v>514</v>
      </c>
      <c r="D128" s="44" t="s">
        <v>45</v>
      </c>
      <c r="E128" s="44">
        <v>120</v>
      </c>
      <c r="F128" s="45" t="s">
        <v>287</v>
      </c>
      <c r="G128" s="44">
        <v>1</v>
      </c>
      <c r="H128" s="44" t="s">
        <v>41</v>
      </c>
      <c r="I128" s="44">
        <v>50</v>
      </c>
      <c r="J128" s="29" t="s">
        <v>441</v>
      </c>
      <c r="K128" s="29" t="s">
        <v>443</v>
      </c>
      <c r="L128" s="29">
        <v>250</v>
      </c>
      <c r="M128" s="29">
        <v>250</v>
      </c>
      <c r="N128" s="29">
        <v>250</v>
      </c>
      <c r="O128" s="45" t="s">
        <v>31</v>
      </c>
      <c r="P128" s="43" t="s">
        <v>32</v>
      </c>
    </row>
    <row r="129" spans="1:16" x14ac:dyDescent="0.35">
      <c r="A129" s="44" t="s">
        <v>126</v>
      </c>
      <c r="B129" s="44" t="s">
        <v>106</v>
      </c>
      <c r="C129" s="44" t="s">
        <v>515</v>
      </c>
      <c r="D129" s="44" t="s">
        <v>45</v>
      </c>
      <c r="E129" s="44">
        <v>185</v>
      </c>
      <c r="F129" s="45" t="s">
        <v>287</v>
      </c>
      <c r="G129" s="44">
        <v>1</v>
      </c>
      <c r="H129" s="44" t="s">
        <v>41</v>
      </c>
      <c r="I129" s="44">
        <v>95</v>
      </c>
      <c r="J129" s="29" t="s">
        <v>441</v>
      </c>
      <c r="K129" s="29" t="s">
        <v>443</v>
      </c>
      <c r="L129" s="29">
        <v>250</v>
      </c>
      <c r="M129" s="29">
        <v>250</v>
      </c>
      <c r="N129" s="29">
        <v>250</v>
      </c>
      <c r="O129" s="45" t="s">
        <v>31</v>
      </c>
      <c r="P129" s="43" t="s">
        <v>32</v>
      </c>
    </row>
    <row r="130" spans="1:16" x14ac:dyDescent="0.35">
      <c r="A130" s="44" t="s">
        <v>127</v>
      </c>
      <c r="B130" s="44" t="s">
        <v>106</v>
      </c>
      <c r="C130" s="44" t="s">
        <v>516</v>
      </c>
      <c r="D130" s="44" t="s">
        <v>45</v>
      </c>
      <c r="E130" s="44">
        <v>120</v>
      </c>
      <c r="F130" s="45" t="s">
        <v>287</v>
      </c>
      <c r="G130" s="44">
        <v>1</v>
      </c>
      <c r="H130" s="44" t="s">
        <v>41</v>
      </c>
      <c r="I130" s="44">
        <v>50</v>
      </c>
      <c r="J130" s="29" t="s">
        <v>441</v>
      </c>
      <c r="K130" s="29" t="s">
        <v>443</v>
      </c>
      <c r="L130" s="29">
        <v>250</v>
      </c>
      <c r="M130" s="29">
        <v>250</v>
      </c>
      <c r="N130" s="29">
        <v>250</v>
      </c>
      <c r="O130" s="45" t="s">
        <v>31</v>
      </c>
      <c r="P130" s="43" t="s">
        <v>32</v>
      </c>
    </row>
    <row r="131" spans="1:16" x14ac:dyDescent="0.35">
      <c r="A131" s="44" t="s">
        <v>128</v>
      </c>
      <c r="B131" s="44" t="s">
        <v>106</v>
      </c>
      <c r="C131" s="44" t="s">
        <v>517</v>
      </c>
      <c r="D131" s="44" t="s">
        <v>45</v>
      </c>
      <c r="E131" s="44">
        <v>120</v>
      </c>
      <c r="F131" s="45" t="s">
        <v>287</v>
      </c>
      <c r="G131" s="44">
        <v>1</v>
      </c>
      <c r="H131" s="44" t="s">
        <v>41</v>
      </c>
      <c r="I131" s="44">
        <v>50</v>
      </c>
      <c r="J131" s="29" t="s">
        <v>441</v>
      </c>
      <c r="K131" s="29" t="s">
        <v>443</v>
      </c>
      <c r="L131" s="29">
        <v>250</v>
      </c>
      <c r="M131" s="29">
        <v>250</v>
      </c>
      <c r="N131" s="29">
        <v>250</v>
      </c>
      <c r="O131" s="45" t="s">
        <v>31</v>
      </c>
      <c r="P131" s="43" t="s">
        <v>32</v>
      </c>
    </row>
    <row r="132" spans="1:16" x14ac:dyDescent="0.35">
      <c r="A132" s="44" t="s">
        <v>327</v>
      </c>
      <c r="B132" s="44" t="s">
        <v>106</v>
      </c>
      <c r="C132" s="44" t="s">
        <v>518</v>
      </c>
      <c r="D132" s="44" t="s">
        <v>45</v>
      </c>
      <c r="E132" s="44">
        <v>120</v>
      </c>
      <c r="F132" s="45" t="s">
        <v>287</v>
      </c>
      <c r="G132" s="44">
        <v>1</v>
      </c>
      <c r="H132" s="44" t="s">
        <v>41</v>
      </c>
      <c r="I132" s="44">
        <v>50</v>
      </c>
      <c r="J132" s="29" t="s">
        <v>441</v>
      </c>
      <c r="K132" s="29" t="s">
        <v>443</v>
      </c>
      <c r="L132" s="29">
        <v>250</v>
      </c>
      <c r="M132" s="29">
        <v>250</v>
      </c>
      <c r="N132" s="29">
        <v>250</v>
      </c>
      <c r="O132" s="45" t="s">
        <v>31</v>
      </c>
      <c r="P132" s="43" t="s">
        <v>32</v>
      </c>
    </row>
    <row r="133" spans="1:16" x14ac:dyDescent="0.35">
      <c r="A133" s="44" t="s">
        <v>129</v>
      </c>
      <c r="B133" s="44" t="s">
        <v>107</v>
      </c>
      <c r="C133" s="44" t="s">
        <v>519</v>
      </c>
      <c r="D133" s="44" t="s">
        <v>45</v>
      </c>
      <c r="E133" s="44">
        <v>120</v>
      </c>
      <c r="F133" s="45" t="s">
        <v>287</v>
      </c>
      <c r="G133" s="44">
        <v>1</v>
      </c>
      <c r="H133" s="44" t="s">
        <v>41</v>
      </c>
      <c r="I133" s="44">
        <v>50</v>
      </c>
      <c r="J133" s="29" t="s">
        <v>441</v>
      </c>
      <c r="K133" s="29" t="s">
        <v>443</v>
      </c>
      <c r="L133" s="29">
        <v>250</v>
      </c>
      <c r="M133" s="29">
        <v>250</v>
      </c>
      <c r="N133" s="29">
        <v>250</v>
      </c>
      <c r="O133" s="45" t="s">
        <v>31</v>
      </c>
      <c r="P133" s="43" t="s">
        <v>32</v>
      </c>
    </row>
    <row r="134" spans="1:16" x14ac:dyDescent="0.35">
      <c r="A134" s="44" t="s">
        <v>130</v>
      </c>
      <c r="B134" s="44" t="s">
        <v>107</v>
      </c>
      <c r="C134" s="44" t="s">
        <v>520</v>
      </c>
      <c r="D134" s="44" t="s">
        <v>45</v>
      </c>
      <c r="E134" s="44">
        <v>120</v>
      </c>
      <c r="F134" s="45" t="s">
        <v>287</v>
      </c>
      <c r="G134" s="44">
        <v>1</v>
      </c>
      <c r="H134" s="44" t="s">
        <v>41</v>
      </c>
      <c r="I134" s="44">
        <v>50</v>
      </c>
      <c r="J134" s="29" t="s">
        <v>441</v>
      </c>
      <c r="K134" s="29" t="s">
        <v>443</v>
      </c>
      <c r="L134" s="29">
        <v>250</v>
      </c>
      <c r="M134" s="29">
        <v>250</v>
      </c>
      <c r="N134" s="29">
        <v>250</v>
      </c>
      <c r="O134" s="45" t="s">
        <v>31</v>
      </c>
      <c r="P134" s="43" t="s">
        <v>32</v>
      </c>
    </row>
    <row r="135" spans="1:16" x14ac:dyDescent="0.35">
      <c r="A135" s="44" t="s">
        <v>131</v>
      </c>
      <c r="B135" s="44" t="s">
        <v>107</v>
      </c>
      <c r="C135" s="44" t="s">
        <v>521</v>
      </c>
      <c r="D135" s="44" t="s">
        <v>45</v>
      </c>
      <c r="E135" s="44">
        <v>120</v>
      </c>
      <c r="F135" s="45" t="s">
        <v>287</v>
      </c>
      <c r="G135" s="44">
        <v>1</v>
      </c>
      <c r="H135" s="44" t="s">
        <v>41</v>
      </c>
      <c r="I135" s="44">
        <v>50</v>
      </c>
      <c r="J135" s="29" t="s">
        <v>441</v>
      </c>
      <c r="K135" s="29" t="s">
        <v>443</v>
      </c>
      <c r="L135" s="29">
        <v>250</v>
      </c>
      <c r="M135" s="29">
        <v>250</v>
      </c>
      <c r="N135" s="29">
        <v>250</v>
      </c>
      <c r="O135" s="45" t="s">
        <v>31</v>
      </c>
      <c r="P135" s="43" t="s">
        <v>32</v>
      </c>
    </row>
    <row r="136" spans="1:16" x14ac:dyDescent="0.35">
      <c r="A136" s="44" t="s">
        <v>132</v>
      </c>
      <c r="B136" s="44" t="s">
        <v>107</v>
      </c>
      <c r="C136" s="44" t="s">
        <v>522</v>
      </c>
      <c r="D136" s="44" t="s">
        <v>45</v>
      </c>
      <c r="E136" s="44">
        <v>185</v>
      </c>
      <c r="F136" s="45" t="s">
        <v>287</v>
      </c>
      <c r="G136" s="44">
        <v>1</v>
      </c>
      <c r="H136" s="44" t="s">
        <v>41</v>
      </c>
      <c r="I136" s="44">
        <v>95</v>
      </c>
      <c r="J136" s="29" t="s">
        <v>441</v>
      </c>
      <c r="K136" s="29" t="s">
        <v>443</v>
      </c>
      <c r="L136" s="29">
        <v>250</v>
      </c>
      <c r="M136" s="29">
        <v>250</v>
      </c>
      <c r="N136" s="29">
        <v>250</v>
      </c>
      <c r="O136" s="45" t="s">
        <v>31</v>
      </c>
      <c r="P136" s="43" t="s">
        <v>32</v>
      </c>
    </row>
    <row r="137" spans="1:16" x14ac:dyDescent="0.35">
      <c r="A137" s="44" t="s">
        <v>133</v>
      </c>
      <c r="B137" s="44" t="s">
        <v>108</v>
      </c>
      <c r="C137" s="44" t="s">
        <v>523</v>
      </c>
      <c r="D137" s="44" t="s">
        <v>45</v>
      </c>
      <c r="E137" s="44">
        <v>120</v>
      </c>
      <c r="F137" s="45" t="s">
        <v>287</v>
      </c>
      <c r="G137" s="44">
        <v>1</v>
      </c>
      <c r="H137" s="44" t="s">
        <v>41</v>
      </c>
      <c r="I137" s="44">
        <v>50</v>
      </c>
      <c r="J137" s="29" t="s">
        <v>441</v>
      </c>
      <c r="K137" s="29" t="s">
        <v>443</v>
      </c>
      <c r="L137" s="29">
        <v>250</v>
      </c>
      <c r="M137" s="29">
        <v>250</v>
      </c>
      <c r="N137" s="29">
        <v>250</v>
      </c>
      <c r="O137" s="45" t="s">
        <v>31</v>
      </c>
      <c r="P137" s="43" t="s">
        <v>32</v>
      </c>
    </row>
    <row r="138" spans="1:16" x14ac:dyDescent="0.35">
      <c r="A138" s="44" t="s">
        <v>134</v>
      </c>
      <c r="B138" s="44" t="s">
        <v>108</v>
      </c>
      <c r="C138" s="44" t="s">
        <v>524</v>
      </c>
      <c r="D138" s="44" t="s">
        <v>45</v>
      </c>
      <c r="E138" s="44">
        <v>185</v>
      </c>
      <c r="F138" s="45" t="s">
        <v>287</v>
      </c>
      <c r="G138" s="44">
        <v>1</v>
      </c>
      <c r="H138" s="44" t="s">
        <v>41</v>
      </c>
      <c r="I138" s="44">
        <v>95</v>
      </c>
      <c r="J138" s="29" t="s">
        <v>441</v>
      </c>
      <c r="K138" s="29" t="s">
        <v>443</v>
      </c>
      <c r="L138" s="29">
        <v>250</v>
      </c>
      <c r="M138" s="29">
        <v>250</v>
      </c>
      <c r="N138" s="29">
        <v>250</v>
      </c>
      <c r="O138" s="45" t="s">
        <v>31</v>
      </c>
      <c r="P138" s="43" t="s">
        <v>32</v>
      </c>
    </row>
    <row r="139" spans="1:16" x14ac:dyDescent="0.35">
      <c r="A139" s="44" t="s">
        <v>135</v>
      </c>
      <c r="B139" s="44" t="s">
        <v>108</v>
      </c>
      <c r="C139" s="44" t="s">
        <v>525</v>
      </c>
      <c r="D139" s="44" t="s">
        <v>45</v>
      </c>
      <c r="E139" s="44">
        <v>120</v>
      </c>
      <c r="F139" s="45" t="s">
        <v>287</v>
      </c>
      <c r="G139" s="44">
        <v>1</v>
      </c>
      <c r="H139" s="44" t="s">
        <v>41</v>
      </c>
      <c r="I139" s="44">
        <v>50</v>
      </c>
      <c r="J139" s="29" t="s">
        <v>441</v>
      </c>
      <c r="K139" s="29" t="s">
        <v>443</v>
      </c>
      <c r="L139" s="29">
        <v>250</v>
      </c>
      <c r="M139" s="29">
        <v>250</v>
      </c>
      <c r="N139" s="29">
        <v>250</v>
      </c>
      <c r="O139" s="45" t="s">
        <v>31</v>
      </c>
      <c r="P139" s="43" t="s">
        <v>32</v>
      </c>
    </row>
    <row r="140" spans="1:16" x14ac:dyDescent="0.35">
      <c r="A140" s="44" t="s">
        <v>136</v>
      </c>
      <c r="B140" s="44" t="s">
        <v>108</v>
      </c>
      <c r="C140" s="44" t="s">
        <v>526</v>
      </c>
      <c r="D140" s="44" t="s">
        <v>45</v>
      </c>
      <c r="E140" s="44">
        <v>120</v>
      </c>
      <c r="F140" s="45" t="s">
        <v>287</v>
      </c>
      <c r="G140" s="44">
        <v>1</v>
      </c>
      <c r="H140" s="44" t="s">
        <v>41</v>
      </c>
      <c r="I140" s="44">
        <v>50</v>
      </c>
      <c r="J140" s="29" t="s">
        <v>441</v>
      </c>
      <c r="K140" s="29" t="s">
        <v>443</v>
      </c>
      <c r="L140" s="29">
        <v>250</v>
      </c>
      <c r="M140" s="29">
        <v>250</v>
      </c>
      <c r="N140" s="29">
        <v>250</v>
      </c>
      <c r="O140" s="45" t="s">
        <v>31</v>
      </c>
      <c r="P140" s="43" t="s">
        <v>32</v>
      </c>
    </row>
    <row r="141" spans="1:16" x14ac:dyDescent="0.35">
      <c r="A141" s="44" t="s">
        <v>137</v>
      </c>
      <c r="B141" s="44" t="s">
        <v>109</v>
      </c>
      <c r="C141" s="44" t="s">
        <v>527</v>
      </c>
      <c r="D141" s="44" t="s">
        <v>45</v>
      </c>
      <c r="E141" s="44">
        <v>120</v>
      </c>
      <c r="F141" s="45" t="s">
        <v>287</v>
      </c>
      <c r="G141" s="44">
        <v>1</v>
      </c>
      <c r="H141" s="44" t="s">
        <v>41</v>
      </c>
      <c r="I141" s="44">
        <v>50</v>
      </c>
      <c r="J141" s="29" t="s">
        <v>441</v>
      </c>
      <c r="K141" s="29" t="s">
        <v>443</v>
      </c>
      <c r="L141" s="29">
        <v>250</v>
      </c>
      <c r="M141" s="29">
        <v>250</v>
      </c>
      <c r="N141" s="29">
        <v>250</v>
      </c>
      <c r="O141" s="45" t="s">
        <v>31</v>
      </c>
      <c r="P141" s="43" t="s">
        <v>32</v>
      </c>
    </row>
    <row r="142" spans="1:16" x14ac:dyDescent="0.35">
      <c r="A142" s="44" t="s">
        <v>138</v>
      </c>
      <c r="B142" s="44" t="s">
        <v>109</v>
      </c>
      <c r="C142" s="44" t="s">
        <v>528</v>
      </c>
      <c r="D142" s="44" t="s">
        <v>45</v>
      </c>
      <c r="E142" s="44">
        <v>120</v>
      </c>
      <c r="F142" s="45" t="s">
        <v>287</v>
      </c>
      <c r="G142" s="44">
        <v>1</v>
      </c>
      <c r="H142" s="44" t="s">
        <v>41</v>
      </c>
      <c r="I142" s="44">
        <v>50</v>
      </c>
      <c r="J142" s="29" t="s">
        <v>441</v>
      </c>
      <c r="K142" s="29" t="s">
        <v>443</v>
      </c>
      <c r="L142" s="29">
        <v>250</v>
      </c>
      <c r="M142" s="29">
        <v>250</v>
      </c>
      <c r="N142" s="29">
        <v>250</v>
      </c>
      <c r="O142" s="45" t="s">
        <v>31</v>
      </c>
      <c r="P142" s="43" t="s">
        <v>32</v>
      </c>
    </row>
    <row r="143" spans="1:16" x14ac:dyDescent="0.35">
      <c r="A143" s="44" t="s">
        <v>139</v>
      </c>
      <c r="B143" s="44" t="s">
        <v>109</v>
      </c>
      <c r="C143" s="44" t="s">
        <v>529</v>
      </c>
      <c r="D143" s="44" t="s">
        <v>45</v>
      </c>
      <c r="E143" s="44">
        <v>120</v>
      </c>
      <c r="F143" s="45" t="s">
        <v>287</v>
      </c>
      <c r="G143" s="44">
        <v>1</v>
      </c>
      <c r="H143" s="44" t="s">
        <v>41</v>
      </c>
      <c r="I143" s="44">
        <v>50</v>
      </c>
      <c r="J143" s="29" t="s">
        <v>441</v>
      </c>
      <c r="K143" s="29" t="s">
        <v>443</v>
      </c>
      <c r="L143" s="29">
        <v>250</v>
      </c>
      <c r="M143" s="29">
        <v>250</v>
      </c>
      <c r="N143" s="29">
        <v>250</v>
      </c>
      <c r="O143" s="45" t="s">
        <v>31</v>
      </c>
      <c r="P143" s="43" t="s">
        <v>32</v>
      </c>
    </row>
    <row r="144" spans="1:16" x14ac:dyDescent="0.35">
      <c r="A144" s="44" t="s">
        <v>146</v>
      </c>
      <c r="B144" s="44" t="s">
        <v>109</v>
      </c>
      <c r="C144" s="44" t="s">
        <v>530</v>
      </c>
      <c r="D144" s="44" t="s">
        <v>45</v>
      </c>
      <c r="E144" s="44">
        <v>120</v>
      </c>
      <c r="F144" s="45" t="s">
        <v>287</v>
      </c>
      <c r="G144" s="44">
        <v>1</v>
      </c>
      <c r="H144" s="44" t="s">
        <v>41</v>
      </c>
      <c r="I144" s="44">
        <v>50</v>
      </c>
      <c r="J144" s="29" t="s">
        <v>441</v>
      </c>
      <c r="K144" s="29" t="s">
        <v>443</v>
      </c>
      <c r="L144" s="29">
        <v>250</v>
      </c>
      <c r="M144" s="29">
        <v>250</v>
      </c>
      <c r="N144" s="29">
        <v>250</v>
      </c>
      <c r="O144" s="45" t="s">
        <v>31</v>
      </c>
      <c r="P144" s="43" t="s">
        <v>32</v>
      </c>
    </row>
    <row r="145" spans="1:16" x14ac:dyDescent="0.35">
      <c r="A145" s="30" t="s">
        <v>140</v>
      </c>
      <c r="B145" s="30" t="s">
        <v>110</v>
      </c>
      <c r="C145" s="30" t="s">
        <v>531</v>
      </c>
      <c r="D145" s="44" t="s">
        <v>45</v>
      </c>
      <c r="E145" s="44">
        <v>185</v>
      </c>
      <c r="F145" s="45" t="s">
        <v>287</v>
      </c>
      <c r="G145" s="44">
        <v>1</v>
      </c>
      <c r="H145" s="44" t="s">
        <v>41</v>
      </c>
      <c r="I145" s="44">
        <v>95</v>
      </c>
      <c r="J145" s="29" t="s">
        <v>441</v>
      </c>
      <c r="K145" s="29" t="s">
        <v>443</v>
      </c>
      <c r="L145" s="29">
        <v>250</v>
      </c>
      <c r="M145" s="29">
        <v>250</v>
      </c>
      <c r="N145" s="29">
        <v>250</v>
      </c>
      <c r="O145" s="45" t="s">
        <v>31</v>
      </c>
      <c r="P145" s="43" t="s">
        <v>32</v>
      </c>
    </row>
    <row r="146" spans="1:16" x14ac:dyDescent="0.35">
      <c r="A146" s="30" t="s">
        <v>141</v>
      </c>
      <c r="B146" s="30" t="s">
        <v>110</v>
      </c>
      <c r="C146" s="30" t="s">
        <v>532</v>
      </c>
      <c r="D146" s="44" t="s">
        <v>45</v>
      </c>
      <c r="E146" s="44">
        <v>120</v>
      </c>
      <c r="F146" s="45" t="s">
        <v>287</v>
      </c>
      <c r="G146" s="44">
        <v>1</v>
      </c>
      <c r="H146" s="44" t="s">
        <v>41</v>
      </c>
      <c r="I146" s="44">
        <v>50</v>
      </c>
      <c r="J146" s="29" t="s">
        <v>441</v>
      </c>
      <c r="K146" s="29" t="s">
        <v>443</v>
      </c>
      <c r="L146" s="29">
        <v>250</v>
      </c>
      <c r="M146" s="29">
        <v>250</v>
      </c>
      <c r="N146" s="29">
        <v>250</v>
      </c>
      <c r="O146" s="45" t="s">
        <v>31</v>
      </c>
      <c r="P146" s="43" t="s">
        <v>32</v>
      </c>
    </row>
    <row r="147" spans="1:16" x14ac:dyDescent="0.35">
      <c r="A147" s="30" t="s">
        <v>142</v>
      </c>
      <c r="B147" s="30" t="s">
        <v>110</v>
      </c>
      <c r="C147" s="30" t="s">
        <v>533</v>
      </c>
      <c r="D147" s="44" t="s">
        <v>45</v>
      </c>
      <c r="E147" s="44">
        <v>120</v>
      </c>
      <c r="F147" s="45" t="s">
        <v>287</v>
      </c>
      <c r="G147" s="44">
        <v>1</v>
      </c>
      <c r="H147" s="44" t="s">
        <v>41</v>
      </c>
      <c r="I147" s="44">
        <v>50</v>
      </c>
      <c r="J147" s="29" t="s">
        <v>441</v>
      </c>
      <c r="K147" s="29" t="s">
        <v>443</v>
      </c>
      <c r="L147" s="29">
        <v>250</v>
      </c>
      <c r="M147" s="29">
        <v>250</v>
      </c>
      <c r="N147" s="29">
        <v>250</v>
      </c>
      <c r="O147" s="45" t="s">
        <v>31</v>
      </c>
      <c r="P147" s="43" t="s">
        <v>32</v>
      </c>
    </row>
    <row r="148" spans="1:16" x14ac:dyDescent="0.35">
      <c r="A148" s="30" t="s">
        <v>145</v>
      </c>
      <c r="B148" s="30" t="s">
        <v>111</v>
      </c>
      <c r="C148" s="30" t="s">
        <v>534</v>
      </c>
      <c r="D148" s="44" t="s">
        <v>45</v>
      </c>
      <c r="E148" s="44">
        <v>120</v>
      </c>
      <c r="F148" s="45" t="s">
        <v>287</v>
      </c>
      <c r="G148" s="44">
        <v>1</v>
      </c>
      <c r="H148" s="44" t="s">
        <v>41</v>
      </c>
      <c r="I148" s="44">
        <v>50</v>
      </c>
      <c r="J148" s="29" t="s">
        <v>441</v>
      </c>
      <c r="K148" s="29" t="s">
        <v>443</v>
      </c>
      <c r="L148" s="29">
        <v>250</v>
      </c>
      <c r="M148" s="29">
        <v>250</v>
      </c>
      <c r="N148" s="29">
        <v>250</v>
      </c>
      <c r="O148" s="45" t="s">
        <v>31</v>
      </c>
      <c r="P148" s="43" t="s">
        <v>32</v>
      </c>
    </row>
    <row r="149" spans="1:16" x14ac:dyDescent="0.35">
      <c r="A149" s="44" t="s">
        <v>143</v>
      </c>
      <c r="B149" s="44" t="s">
        <v>111</v>
      </c>
      <c r="C149" s="44" t="s">
        <v>535</v>
      </c>
      <c r="D149" s="44" t="s">
        <v>45</v>
      </c>
      <c r="E149" s="44">
        <v>120</v>
      </c>
      <c r="F149" s="45" t="s">
        <v>287</v>
      </c>
      <c r="G149" s="44">
        <v>1</v>
      </c>
      <c r="H149" s="44" t="s">
        <v>41</v>
      </c>
      <c r="I149" s="44">
        <v>50</v>
      </c>
      <c r="J149" s="29" t="s">
        <v>441</v>
      </c>
      <c r="K149" s="29" t="s">
        <v>443</v>
      </c>
      <c r="L149" s="29">
        <v>250</v>
      </c>
      <c r="M149" s="29">
        <v>250</v>
      </c>
      <c r="N149" s="29">
        <v>250</v>
      </c>
      <c r="O149" s="45" t="s">
        <v>31</v>
      </c>
      <c r="P149" s="43" t="s">
        <v>32</v>
      </c>
    </row>
    <row r="150" spans="1:16" x14ac:dyDescent="0.35">
      <c r="A150" s="44" t="s">
        <v>144</v>
      </c>
      <c r="B150" s="44" t="s">
        <v>111</v>
      </c>
      <c r="C150" s="44" t="s">
        <v>536</v>
      </c>
      <c r="D150" s="44" t="s">
        <v>45</v>
      </c>
      <c r="E150" s="44">
        <v>120</v>
      </c>
      <c r="F150" s="45" t="s">
        <v>287</v>
      </c>
      <c r="G150" s="44">
        <v>1</v>
      </c>
      <c r="H150" s="44" t="s">
        <v>41</v>
      </c>
      <c r="I150" s="44">
        <v>50</v>
      </c>
      <c r="J150" s="29" t="s">
        <v>441</v>
      </c>
      <c r="K150" s="29" t="s">
        <v>443</v>
      </c>
      <c r="L150" s="29">
        <v>250</v>
      </c>
      <c r="M150" s="29">
        <v>250</v>
      </c>
      <c r="N150" s="29">
        <v>250</v>
      </c>
      <c r="O150" s="45" t="s">
        <v>31</v>
      </c>
      <c r="P150" s="43" t="s">
        <v>32</v>
      </c>
    </row>
    <row r="151" spans="1:16" x14ac:dyDescent="0.35">
      <c r="A151" s="44" t="s">
        <v>147</v>
      </c>
      <c r="B151" s="44" t="s">
        <v>111</v>
      </c>
      <c r="C151" s="44" t="s">
        <v>537</v>
      </c>
      <c r="D151" s="44" t="s">
        <v>45</v>
      </c>
      <c r="E151" s="44">
        <v>120</v>
      </c>
      <c r="F151" s="45" t="s">
        <v>287</v>
      </c>
      <c r="G151" s="44">
        <v>1</v>
      </c>
      <c r="H151" s="44" t="s">
        <v>41</v>
      </c>
      <c r="I151" s="44">
        <v>50</v>
      </c>
      <c r="J151" s="29" t="s">
        <v>441</v>
      </c>
      <c r="K151" s="29" t="s">
        <v>443</v>
      </c>
      <c r="L151" s="29">
        <v>250</v>
      </c>
      <c r="M151" s="29">
        <v>250</v>
      </c>
      <c r="N151" s="29">
        <v>250</v>
      </c>
      <c r="O151" s="45" t="s">
        <v>31</v>
      </c>
      <c r="P151" s="43" t="s">
        <v>32</v>
      </c>
    </row>
    <row r="152" spans="1:16" x14ac:dyDescent="0.35">
      <c r="A152" s="44" t="s">
        <v>148</v>
      </c>
      <c r="B152" s="44" t="s">
        <v>113</v>
      </c>
      <c r="C152" s="44" t="s">
        <v>538</v>
      </c>
      <c r="D152" s="44" t="s">
        <v>45</v>
      </c>
      <c r="E152" s="44">
        <v>120</v>
      </c>
      <c r="F152" s="45" t="s">
        <v>287</v>
      </c>
      <c r="G152" s="44">
        <v>1</v>
      </c>
      <c r="H152" s="44" t="s">
        <v>41</v>
      </c>
      <c r="I152" s="44">
        <v>50</v>
      </c>
      <c r="J152" s="29" t="s">
        <v>441</v>
      </c>
      <c r="K152" s="29" t="s">
        <v>443</v>
      </c>
      <c r="L152" s="29">
        <v>250</v>
      </c>
      <c r="M152" s="29">
        <v>250</v>
      </c>
      <c r="N152" s="29">
        <v>250</v>
      </c>
      <c r="O152" s="45" t="s">
        <v>31</v>
      </c>
      <c r="P152" s="43" t="s">
        <v>32</v>
      </c>
    </row>
    <row r="153" spans="1:16" x14ac:dyDescent="0.35">
      <c r="A153" s="44" t="s">
        <v>119</v>
      </c>
      <c r="B153" s="44" t="s">
        <v>113</v>
      </c>
      <c r="C153" s="44" t="s">
        <v>116</v>
      </c>
      <c r="D153" s="44" t="s">
        <v>45</v>
      </c>
      <c r="E153" s="44">
        <v>50</v>
      </c>
      <c r="F153" s="45" t="s">
        <v>288</v>
      </c>
      <c r="G153" s="44">
        <v>1</v>
      </c>
      <c r="H153" s="44" t="s">
        <v>41</v>
      </c>
      <c r="I153" s="44">
        <v>35</v>
      </c>
      <c r="J153" s="29" t="s">
        <v>441</v>
      </c>
      <c r="K153" s="29" t="s">
        <v>443</v>
      </c>
      <c r="L153" s="29">
        <v>100</v>
      </c>
      <c r="M153" s="29">
        <v>100</v>
      </c>
      <c r="N153" s="29">
        <v>100</v>
      </c>
      <c r="O153" s="45" t="s">
        <v>31</v>
      </c>
      <c r="P153" s="43" t="s">
        <v>32</v>
      </c>
    </row>
    <row r="154" spans="1:16" x14ac:dyDescent="0.35">
      <c r="A154" s="44" t="s">
        <v>115</v>
      </c>
      <c r="B154" s="44" t="s">
        <v>113</v>
      </c>
      <c r="C154" s="44" t="s">
        <v>114</v>
      </c>
      <c r="D154" s="44" t="s">
        <v>45</v>
      </c>
      <c r="E154" s="44">
        <v>50</v>
      </c>
      <c r="F154" s="45" t="s">
        <v>288</v>
      </c>
      <c r="G154" s="44">
        <v>1</v>
      </c>
      <c r="H154" s="44" t="s">
        <v>41</v>
      </c>
      <c r="I154" s="44">
        <v>35</v>
      </c>
      <c r="J154" s="29" t="s">
        <v>441</v>
      </c>
      <c r="K154" s="29" t="s">
        <v>443</v>
      </c>
      <c r="L154" s="29">
        <v>100</v>
      </c>
      <c r="M154" s="29">
        <v>100</v>
      </c>
      <c r="N154" s="29">
        <v>100</v>
      </c>
      <c r="O154" s="45" t="s">
        <v>31</v>
      </c>
      <c r="P154" s="43" t="s">
        <v>32</v>
      </c>
    </row>
    <row r="155" spans="1:16" x14ac:dyDescent="0.35">
      <c r="A155" s="44" t="s">
        <v>112</v>
      </c>
      <c r="B155" s="44" t="s">
        <v>113</v>
      </c>
      <c r="C155" s="44" t="s">
        <v>378</v>
      </c>
      <c r="D155" s="44" t="s">
        <v>45</v>
      </c>
      <c r="E155" s="44">
        <v>50</v>
      </c>
      <c r="F155" s="45" t="s">
        <v>288</v>
      </c>
      <c r="G155" s="44">
        <v>1</v>
      </c>
      <c r="H155" s="44" t="s">
        <v>41</v>
      </c>
      <c r="I155" s="44">
        <v>35</v>
      </c>
      <c r="J155" s="29" t="s">
        <v>441</v>
      </c>
      <c r="K155" s="29" t="s">
        <v>443</v>
      </c>
      <c r="L155" s="29">
        <v>100</v>
      </c>
      <c r="M155" s="29">
        <v>100</v>
      </c>
      <c r="N155" s="29">
        <v>100</v>
      </c>
      <c r="O155" s="45" t="s">
        <v>30</v>
      </c>
      <c r="P155" s="43" t="s">
        <v>32</v>
      </c>
    </row>
    <row r="156" spans="1:16" x14ac:dyDescent="0.35">
      <c r="A156" s="44" t="s">
        <v>448</v>
      </c>
      <c r="B156" s="44" t="s">
        <v>113</v>
      </c>
      <c r="C156" s="44" t="s">
        <v>449</v>
      </c>
      <c r="D156" s="44" t="s">
        <v>45</v>
      </c>
      <c r="E156" s="44">
        <v>120</v>
      </c>
      <c r="F156" s="45" t="s">
        <v>288</v>
      </c>
      <c r="G156" s="44">
        <v>1</v>
      </c>
      <c r="H156" s="44" t="s">
        <v>41</v>
      </c>
      <c r="I156" s="44">
        <v>50</v>
      </c>
      <c r="J156" s="29" t="s">
        <v>441</v>
      </c>
      <c r="K156" s="29" t="s">
        <v>443</v>
      </c>
      <c r="L156" s="29">
        <v>250</v>
      </c>
      <c r="M156" s="29">
        <v>250</v>
      </c>
      <c r="N156" s="29">
        <v>250</v>
      </c>
      <c r="O156" s="45" t="s">
        <v>31</v>
      </c>
      <c r="P156" s="43" t="s">
        <v>32</v>
      </c>
    </row>
    <row r="157" spans="1:16" x14ac:dyDescent="0.35">
      <c r="A157" s="44" t="s">
        <v>450</v>
      </c>
      <c r="B157" s="44" t="s">
        <v>113</v>
      </c>
      <c r="C157" s="44" t="s">
        <v>451</v>
      </c>
      <c r="D157" s="44" t="s">
        <v>45</v>
      </c>
      <c r="E157" s="44">
        <v>50</v>
      </c>
      <c r="F157" s="45" t="s">
        <v>288</v>
      </c>
      <c r="G157" s="44">
        <v>1</v>
      </c>
      <c r="H157" s="44" t="s">
        <v>41</v>
      </c>
      <c r="I157" s="44">
        <v>35</v>
      </c>
      <c r="J157" s="29" t="s">
        <v>441</v>
      </c>
      <c r="K157" s="29" t="s">
        <v>443</v>
      </c>
      <c r="L157" s="29">
        <v>100</v>
      </c>
      <c r="M157" s="29">
        <v>100</v>
      </c>
      <c r="N157" s="29">
        <v>40</v>
      </c>
      <c r="O157" s="45" t="s">
        <v>31</v>
      </c>
      <c r="P157" s="43" t="s">
        <v>32</v>
      </c>
    </row>
    <row r="158" spans="1:16" x14ac:dyDescent="0.35">
      <c r="A158" s="44" t="s">
        <v>117</v>
      </c>
      <c r="B158" s="44" t="s">
        <v>113</v>
      </c>
      <c r="C158" s="44" t="s">
        <v>539</v>
      </c>
      <c r="D158" s="44" t="s">
        <v>45</v>
      </c>
      <c r="E158" s="44">
        <v>120</v>
      </c>
      <c r="F158" s="45" t="s">
        <v>287</v>
      </c>
      <c r="G158" s="44">
        <v>1</v>
      </c>
      <c r="H158" s="44" t="s">
        <v>41</v>
      </c>
      <c r="I158" s="44">
        <v>50</v>
      </c>
      <c r="J158" s="29" t="s">
        <v>441</v>
      </c>
      <c r="K158" s="29" t="s">
        <v>443</v>
      </c>
      <c r="L158" s="29">
        <v>250</v>
      </c>
      <c r="M158" s="29">
        <v>250</v>
      </c>
      <c r="N158" s="29">
        <v>250</v>
      </c>
      <c r="O158" s="45" t="s">
        <v>31</v>
      </c>
      <c r="P158" s="43" t="s">
        <v>32</v>
      </c>
    </row>
    <row r="159" spans="1:16" x14ac:dyDescent="0.35">
      <c r="A159" s="44" t="s">
        <v>118</v>
      </c>
      <c r="B159" s="44" t="s">
        <v>113</v>
      </c>
      <c r="C159" s="44" t="s">
        <v>328</v>
      </c>
      <c r="D159" s="44" t="s">
        <v>45</v>
      </c>
      <c r="E159" s="44">
        <v>50</v>
      </c>
      <c r="F159" s="45" t="s">
        <v>287</v>
      </c>
      <c r="G159" s="44">
        <v>1</v>
      </c>
      <c r="H159" s="44" t="s">
        <v>41</v>
      </c>
      <c r="I159" s="44">
        <v>35</v>
      </c>
      <c r="J159" s="29" t="s">
        <v>441</v>
      </c>
      <c r="K159" s="29" t="s">
        <v>443</v>
      </c>
      <c r="L159" s="29">
        <v>250</v>
      </c>
      <c r="M159" s="29">
        <v>100</v>
      </c>
      <c r="N159" s="29">
        <v>100</v>
      </c>
      <c r="O159" s="45" t="s">
        <v>31</v>
      </c>
      <c r="P159" s="43" t="s">
        <v>32</v>
      </c>
    </row>
    <row r="160" spans="1:16" x14ac:dyDescent="0.35">
      <c r="A160" s="44"/>
      <c r="B160" s="44"/>
      <c r="C160" s="44"/>
      <c r="D160" s="44"/>
      <c r="E160" s="44"/>
      <c r="F160" s="45"/>
      <c r="G160" s="44"/>
      <c r="H160" s="44"/>
      <c r="I160" s="44"/>
      <c r="J160" s="30"/>
      <c r="K160" s="30"/>
      <c r="L160" s="30"/>
      <c r="M160" s="30"/>
      <c r="N160" s="30"/>
      <c r="O160" s="45"/>
      <c r="P160" s="43"/>
    </row>
    <row r="161" spans="1:16" x14ac:dyDescent="0.35">
      <c r="A161" s="44" t="s">
        <v>297</v>
      </c>
      <c r="B161" s="44" t="s">
        <v>298</v>
      </c>
      <c r="C161" s="44" t="s">
        <v>350</v>
      </c>
      <c r="D161" s="44" t="s">
        <v>369</v>
      </c>
      <c r="E161" s="44">
        <v>240</v>
      </c>
      <c r="F161" s="45" t="s">
        <v>368</v>
      </c>
      <c r="G161" s="44">
        <v>1</v>
      </c>
      <c r="H161" s="44" t="s">
        <v>41</v>
      </c>
      <c r="I161" s="44">
        <v>120</v>
      </c>
      <c r="J161" s="29" t="s">
        <v>441</v>
      </c>
      <c r="K161" s="29" t="s">
        <v>443</v>
      </c>
      <c r="L161" s="29">
        <v>400</v>
      </c>
      <c r="M161" s="29">
        <v>400</v>
      </c>
      <c r="N161" s="29">
        <v>400</v>
      </c>
      <c r="O161" s="45" t="s">
        <v>413</v>
      </c>
      <c r="P161" s="43" t="s">
        <v>32</v>
      </c>
    </row>
    <row r="162" spans="1:16" x14ac:dyDescent="0.35">
      <c r="A162" s="44" t="s">
        <v>299</v>
      </c>
      <c r="B162" s="44" t="s">
        <v>298</v>
      </c>
      <c r="C162" s="44" t="s">
        <v>459</v>
      </c>
      <c r="D162" s="44" t="s">
        <v>369</v>
      </c>
      <c r="E162" s="44">
        <v>240</v>
      </c>
      <c r="F162" s="45" t="s">
        <v>368</v>
      </c>
      <c r="G162" s="44">
        <v>1</v>
      </c>
      <c r="H162" s="44" t="s">
        <v>41</v>
      </c>
      <c r="I162" s="44">
        <v>120</v>
      </c>
      <c r="J162" s="29" t="s">
        <v>441</v>
      </c>
      <c r="K162" s="29" t="s">
        <v>443</v>
      </c>
      <c r="L162" s="29">
        <v>400</v>
      </c>
      <c r="M162" s="29">
        <v>400</v>
      </c>
      <c r="N162" s="29">
        <v>400</v>
      </c>
      <c r="O162" s="45" t="s">
        <v>413</v>
      </c>
      <c r="P162" s="43" t="s">
        <v>32</v>
      </c>
    </row>
    <row r="163" spans="1:16" x14ac:dyDescent="0.35">
      <c r="A163" s="44" t="s">
        <v>300</v>
      </c>
      <c r="B163" s="44" t="s">
        <v>298</v>
      </c>
      <c r="C163" s="44" t="s">
        <v>457</v>
      </c>
      <c r="D163" s="44" t="s">
        <v>45</v>
      </c>
      <c r="E163" s="44">
        <v>70</v>
      </c>
      <c r="F163" s="45" t="s">
        <v>288</v>
      </c>
      <c r="G163" s="44">
        <v>1</v>
      </c>
      <c r="H163" s="44" t="s">
        <v>41</v>
      </c>
      <c r="I163" s="44">
        <v>35</v>
      </c>
      <c r="J163" s="29" t="s">
        <v>441</v>
      </c>
      <c r="K163" s="29" t="s">
        <v>443</v>
      </c>
      <c r="L163" s="29">
        <v>160</v>
      </c>
      <c r="M163" s="29">
        <v>160</v>
      </c>
      <c r="N163" s="29">
        <v>160</v>
      </c>
      <c r="O163" s="45" t="s">
        <v>30</v>
      </c>
      <c r="P163" s="43" t="s">
        <v>32</v>
      </c>
    </row>
    <row r="164" spans="1:16" x14ac:dyDescent="0.35">
      <c r="A164" s="44" t="s">
        <v>301</v>
      </c>
      <c r="B164" s="44" t="s">
        <v>298</v>
      </c>
      <c r="C164" s="44" t="s">
        <v>458</v>
      </c>
      <c r="D164" s="44" t="s">
        <v>45</v>
      </c>
      <c r="E164" s="44">
        <v>70</v>
      </c>
      <c r="F164" s="45" t="s">
        <v>288</v>
      </c>
      <c r="G164" s="44">
        <v>1</v>
      </c>
      <c r="H164" s="44" t="s">
        <v>41</v>
      </c>
      <c r="I164" s="44">
        <v>35</v>
      </c>
      <c r="J164" s="29" t="s">
        <v>441</v>
      </c>
      <c r="K164" s="29" t="s">
        <v>443</v>
      </c>
      <c r="L164" s="29">
        <v>160</v>
      </c>
      <c r="M164" s="29">
        <v>160</v>
      </c>
      <c r="N164" s="29">
        <v>160</v>
      </c>
      <c r="O164" s="45" t="s">
        <v>30</v>
      </c>
      <c r="P164" s="43" t="s">
        <v>32</v>
      </c>
    </row>
    <row r="165" spans="1:16" x14ac:dyDescent="0.35">
      <c r="A165" s="44" t="s">
        <v>302</v>
      </c>
      <c r="B165" s="44" t="s">
        <v>298</v>
      </c>
      <c r="C165" s="44" t="s">
        <v>455</v>
      </c>
      <c r="D165" s="44" t="s">
        <v>45</v>
      </c>
      <c r="E165" s="44">
        <v>70</v>
      </c>
      <c r="F165" s="45" t="s">
        <v>288</v>
      </c>
      <c r="G165" s="44">
        <v>1</v>
      </c>
      <c r="H165" s="44" t="s">
        <v>41</v>
      </c>
      <c r="I165" s="44">
        <v>35</v>
      </c>
      <c r="J165" s="29" t="s">
        <v>441</v>
      </c>
      <c r="K165" s="29" t="s">
        <v>443</v>
      </c>
      <c r="L165" s="29">
        <v>160</v>
      </c>
      <c r="M165" s="29">
        <v>160</v>
      </c>
      <c r="N165" s="29">
        <v>160</v>
      </c>
      <c r="O165" s="45" t="s">
        <v>30</v>
      </c>
      <c r="P165" s="43" t="s">
        <v>32</v>
      </c>
    </row>
    <row r="166" spans="1:16" x14ac:dyDescent="0.35">
      <c r="A166" s="44" t="s">
        <v>303</v>
      </c>
      <c r="B166" s="44" t="s">
        <v>298</v>
      </c>
      <c r="C166" s="44" t="s">
        <v>460</v>
      </c>
      <c r="D166" s="44" t="s">
        <v>45</v>
      </c>
      <c r="E166" s="44">
        <v>35</v>
      </c>
      <c r="F166" s="45" t="s">
        <v>288</v>
      </c>
      <c r="G166" s="44">
        <v>1</v>
      </c>
      <c r="H166" s="44" t="s">
        <v>41</v>
      </c>
      <c r="I166" s="44">
        <v>35</v>
      </c>
      <c r="J166" s="29" t="s">
        <v>441</v>
      </c>
      <c r="K166" s="29" t="s">
        <v>443</v>
      </c>
      <c r="L166" s="29">
        <v>160</v>
      </c>
      <c r="M166" s="29">
        <v>100</v>
      </c>
      <c r="N166" s="29">
        <v>100</v>
      </c>
      <c r="O166" s="45" t="s">
        <v>30</v>
      </c>
      <c r="P166" s="43" t="s">
        <v>32</v>
      </c>
    </row>
    <row r="167" spans="1:16" x14ac:dyDescent="0.35">
      <c r="A167" s="44" t="s">
        <v>304</v>
      </c>
      <c r="B167" s="44" t="s">
        <v>298</v>
      </c>
      <c r="C167" s="44" t="s">
        <v>649</v>
      </c>
      <c r="D167" s="44" t="s">
        <v>45</v>
      </c>
      <c r="E167" s="44">
        <v>35</v>
      </c>
      <c r="F167" s="45" t="s">
        <v>288</v>
      </c>
      <c r="G167" s="44">
        <v>1</v>
      </c>
      <c r="H167" s="44" t="s">
        <v>41</v>
      </c>
      <c r="I167" s="44">
        <v>35</v>
      </c>
      <c r="J167" s="29" t="s">
        <v>441</v>
      </c>
      <c r="K167" s="29" t="s">
        <v>443</v>
      </c>
      <c r="L167" s="29">
        <v>160</v>
      </c>
      <c r="M167" s="29">
        <v>100</v>
      </c>
      <c r="N167" s="29">
        <v>100</v>
      </c>
      <c r="O167" s="45" t="s">
        <v>30</v>
      </c>
      <c r="P167" s="43" t="s">
        <v>32</v>
      </c>
    </row>
    <row r="168" spans="1:16" x14ac:dyDescent="0.35">
      <c r="A168" s="44" t="s">
        <v>345</v>
      </c>
      <c r="B168" s="44" t="s">
        <v>298</v>
      </c>
      <c r="C168" s="44" t="s">
        <v>461</v>
      </c>
      <c r="D168" s="44" t="s">
        <v>45</v>
      </c>
      <c r="E168" s="44">
        <v>70</v>
      </c>
      <c r="F168" s="45" t="s">
        <v>288</v>
      </c>
      <c r="G168" s="44">
        <v>1</v>
      </c>
      <c r="H168" s="44" t="s">
        <v>41</v>
      </c>
      <c r="I168" s="44">
        <v>35</v>
      </c>
      <c r="J168" s="29" t="s">
        <v>441</v>
      </c>
      <c r="K168" s="29" t="s">
        <v>443</v>
      </c>
      <c r="L168" s="29">
        <v>250</v>
      </c>
      <c r="M168" s="29">
        <v>250</v>
      </c>
      <c r="N168" s="29">
        <v>160</v>
      </c>
      <c r="O168" s="45" t="s">
        <v>30</v>
      </c>
      <c r="P168" s="43" t="s">
        <v>32</v>
      </c>
    </row>
    <row r="169" spans="1:16" x14ac:dyDescent="0.35">
      <c r="A169" s="44"/>
      <c r="B169" s="44"/>
      <c r="C169" s="44"/>
      <c r="D169" s="44"/>
      <c r="E169" s="44"/>
      <c r="F169" s="45"/>
      <c r="G169" s="44"/>
      <c r="H169" s="44"/>
      <c r="I169" s="44"/>
      <c r="J169" s="30"/>
      <c r="K169" s="30"/>
      <c r="L169" s="30"/>
      <c r="M169" s="30"/>
      <c r="N169" s="30"/>
      <c r="O169" s="45"/>
      <c r="P169" s="43"/>
    </row>
    <row r="170" spans="1:16" ht="14.5" customHeight="1" x14ac:dyDescent="0.35">
      <c r="A170" s="44" t="s">
        <v>347</v>
      </c>
      <c r="B170" s="44" t="s">
        <v>346</v>
      </c>
      <c r="C170" s="44" t="s">
        <v>632</v>
      </c>
      <c r="D170" s="44" t="s">
        <v>45</v>
      </c>
      <c r="E170" s="44">
        <v>70</v>
      </c>
      <c r="F170" s="45" t="s">
        <v>288</v>
      </c>
      <c r="G170" s="44">
        <v>1</v>
      </c>
      <c r="H170" s="44" t="str">
        <f t="shared" ref="H170:H171" si="4">IF(RIGHT(TRIM(D170),2)="5c","Integral","Separate")</f>
        <v>Separate</v>
      </c>
      <c r="I170" s="44">
        <v>35</v>
      </c>
      <c r="J170" s="29" t="s">
        <v>441</v>
      </c>
      <c r="K170" s="29" t="s">
        <v>443</v>
      </c>
      <c r="L170" s="29">
        <v>160</v>
      </c>
      <c r="M170" s="29">
        <v>100</v>
      </c>
      <c r="N170" s="29">
        <v>63</v>
      </c>
      <c r="O170" s="45" t="s">
        <v>30</v>
      </c>
      <c r="P170" s="43" t="s">
        <v>32</v>
      </c>
    </row>
    <row r="171" spans="1:16" ht="14.5" customHeight="1" x14ac:dyDescent="0.35">
      <c r="A171" s="44" t="s">
        <v>348</v>
      </c>
      <c r="B171" s="44" t="s">
        <v>346</v>
      </c>
      <c r="C171" s="44" t="s">
        <v>633</v>
      </c>
      <c r="D171" s="44" t="s">
        <v>45</v>
      </c>
      <c r="E171" s="44">
        <v>6</v>
      </c>
      <c r="F171" s="45" t="s">
        <v>288</v>
      </c>
      <c r="G171" s="44">
        <v>1</v>
      </c>
      <c r="H171" s="44" t="str">
        <f t="shared" si="4"/>
        <v>Separate</v>
      </c>
      <c r="I171" s="44">
        <v>6</v>
      </c>
      <c r="J171" s="29" t="s">
        <v>441</v>
      </c>
      <c r="K171" s="29" t="s">
        <v>443</v>
      </c>
      <c r="L171" s="29">
        <v>160</v>
      </c>
      <c r="M171" s="29">
        <v>40</v>
      </c>
      <c r="N171" s="29">
        <v>32</v>
      </c>
      <c r="O171" s="45" t="s">
        <v>30</v>
      </c>
      <c r="P171" s="43" t="s">
        <v>32</v>
      </c>
    </row>
    <row r="172" spans="1:16" ht="14.5" customHeight="1" x14ac:dyDescent="0.35">
      <c r="A172" s="44" t="s">
        <v>349</v>
      </c>
      <c r="B172" s="44" t="s">
        <v>346</v>
      </c>
      <c r="C172" s="44" t="s">
        <v>634</v>
      </c>
      <c r="D172" s="44" t="s">
        <v>405</v>
      </c>
      <c r="E172" s="44">
        <v>6</v>
      </c>
      <c r="F172" s="45" t="s">
        <v>288</v>
      </c>
      <c r="G172" s="44">
        <v>1</v>
      </c>
      <c r="H172" s="44" t="str">
        <f>IF(RIGHT(TRIM(D172),2)="5c","Integral","Separate")</f>
        <v>Separate</v>
      </c>
      <c r="I172" s="44">
        <v>6</v>
      </c>
      <c r="J172" s="29" t="s">
        <v>441</v>
      </c>
      <c r="K172" s="29" t="s">
        <v>474</v>
      </c>
      <c r="L172" s="29">
        <v>160</v>
      </c>
      <c r="M172" s="29">
        <v>40</v>
      </c>
      <c r="N172" s="29">
        <v>32</v>
      </c>
      <c r="O172" s="45" t="s">
        <v>30</v>
      </c>
      <c r="P172" s="43" t="s">
        <v>32</v>
      </c>
    </row>
    <row r="173" spans="1:16" ht="14.5" customHeight="1" x14ac:dyDescent="0.35">
      <c r="A173" s="44" t="s">
        <v>399</v>
      </c>
      <c r="B173" s="44" t="s">
        <v>346</v>
      </c>
      <c r="C173" s="44" t="s">
        <v>635</v>
      </c>
      <c r="D173" s="44" t="s">
        <v>405</v>
      </c>
      <c r="E173" s="44">
        <v>6</v>
      </c>
      <c r="F173" s="45" t="s">
        <v>288</v>
      </c>
      <c r="G173" s="44">
        <v>1</v>
      </c>
      <c r="H173" s="44" t="str">
        <f>IF(RIGHT(TRIM(D173),2)="5c","Integral","Separate")</f>
        <v>Separate</v>
      </c>
      <c r="I173" s="44">
        <v>6</v>
      </c>
      <c r="J173" s="29" t="s">
        <v>441</v>
      </c>
      <c r="K173" s="29" t="s">
        <v>474</v>
      </c>
      <c r="L173" s="29">
        <v>160</v>
      </c>
      <c r="M173" s="29">
        <v>16</v>
      </c>
      <c r="N173" s="29">
        <v>16</v>
      </c>
      <c r="O173" s="45" t="s">
        <v>30</v>
      </c>
      <c r="P173" s="43" t="s">
        <v>32</v>
      </c>
    </row>
    <row r="174" spans="1:16" ht="14.5" customHeight="1" x14ac:dyDescent="0.35">
      <c r="A174" s="44" t="s">
        <v>654</v>
      </c>
      <c r="B174" s="44" t="s">
        <v>346</v>
      </c>
      <c r="C174" s="60" t="s">
        <v>655</v>
      </c>
      <c r="D174" s="60" t="s">
        <v>665</v>
      </c>
      <c r="E174" s="44">
        <v>6</v>
      </c>
      <c r="F174" s="45" t="s">
        <v>288</v>
      </c>
      <c r="G174" s="44">
        <v>1</v>
      </c>
      <c r="H174" s="44" t="str">
        <f>IF(RIGHT(TRIM(D174),2)="5c","Integral","Separate")</f>
        <v>Separate</v>
      </c>
      <c r="I174" s="44">
        <v>6</v>
      </c>
      <c r="J174" s="29" t="s">
        <v>441</v>
      </c>
      <c r="K174" s="29" t="s">
        <v>474</v>
      </c>
      <c r="L174" s="29">
        <v>160</v>
      </c>
      <c r="M174" s="29">
        <v>25</v>
      </c>
      <c r="N174" s="29">
        <v>25</v>
      </c>
      <c r="O174" s="45" t="s">
        <v>30</v>
      </c>
      <c r="P174" s="43" t="s">
        <v>32</v>
      </c>
    </row>
    <row r="175" spans="1:16" ht="14.5" customHeight="1" x14ac:dyDescent="0.35">
      <c r="A175" s="44" t="s">
        <v>475</v>
      </c>
      <c r="B175" s="44" t="s">
        <v>346</v>
      </c>
      <c r="C175" s="44" t="s">
        <v>632</v>
      </c>
      <c r="D175" s="44" t="s">
        <v>45</v>
      </c>
      <c r="E175" s="44">
        <v>70</v>
      </c>
      <c r="F175" s="45" t="s">
        <v>288</v>
      </c>
      <c r="G175" s="44">
        <v>1</v>
      </c>
      <c r="H175" s="44" t="str">
        <f t="shared" ref="H175:H176" si="5">IF(RIGHT(TRIM(D175),2)="5c","Integral","Separate")</f>
        <v>Separate</v>
      </c>
      <c r="I175" s="44">
        <v>35</v>
      </c>
      <c r="J175" s="29" t="s">
        <v>441</v>
      </c>
      <c r="K175" s="29" t="s">
        <v>443</v>
      </c>
      <c r="L175" s="29">
        <v>160</v>
      </c>
      <c r="M175" s="29">
        <v>100</v>
      </c>
      <c r="N175" s="29">
        <v>63</v>
      </c>
      <c r="O175" s="45" t="s">
        <v>30</v>
      </c>
      <c r="P175" s="43" t="s">
        <v>32</v>
      </c>
    </row>
    <row r="176" spans="1:16" ht="14.5" customHeight="1" x14ac:dyDescent="0.35">
      <c r="A176" s="44" t="s">
        <v>648</v>
      </c>
      <c r="B176" s="44" t="s">
        <v>346</v>
      </c>
      <c r="C176" s="44" t="s">
        <v>633</v>
      </c>
      <c r="D176" s="44" t="s">
        <v>45</v>
      </c>
      <c r="E176" s="44">
        <v>6</v>
      </c>
      <c r="F176" s="45" t="s">
        <v>288</v>
      </c>
      <c r="G176" s="44">
        <v>1</v>
      </c>
      <c r="H176" s="44" t="str">
        <f t="shared" si="5"/>
        <v>Separate</v>
      </c>
      <c r="I176" s="44">
        <v>6</v>
      </c>
      <c r="J176" s="29" t="s">
        <v>441</v>
      </c>
      <c r="K176" s="29" t="s">
        <v>443</v>
      </c>
      <c r="L176" s="29">
        <v>160</v>
      </c>
      <c r="M176" s="29">
        <v>40</v>
      </c>
      <c r="N176" s="29">
        <v>32</v>
      </c>
      <c r="O176" s="45" t="s">
        <v>30</v>
      </c>
      <c r="P176" s="43" t="s">
        <v>32</v>
      </c>
    </row>
    <row r="177" spans="1:16" x14ac:dyDescent="0.35">
      <c r="A177" s="44"/>
      <c r="B177" s="44"/>
      <c r="C177" s="44"/>
      <c r="D177" s="44"/>
      <c r="E177" s="44"/>
      <c r="F177" s="45"/>
      <c r="G177" s="44"/>
      <c r="H177" s="44"/>
      <c r="I177" s="44"/>
      <c r="J177" s="30"/>
      <c r="K177" s="30"/>
      <c r="L177" s="30"/>
      <c r="M177" s="30"/>
      <c r="N177" s="30"/>
      <c r="O177" s="45"/>
      <c r="P177" s="43"/>
    </row>
    <row r="178" spans="1:16" ht="14.5" customHeight="1" x14ac:dyDescent="0.35">
      <c r="A178" s="44" t="s">
        <v>626</v>
      </c>
      <c r="B178" s="44" t="s">
        <v>468</v>
      </c>
      <c r="C178" s="44" t="s">
        <v>632</v>
      </c>
      <c r="D178" s="44" t="s">
        <v>45</v>
      </c>
      <c r="E178" s="44">
        <v>70</v>
      </c>
      <c r="F178" s="45" t="s">
        <v>288</v>
      </c>
      <c r="G178" s="44">
        <v>1</v>
      </c>
      <c r="H178" s="44" t="str">
        <f t="shared" ref="H178:H179" si="6">IF(RIGHT(TRIM(D178),2)="5c","Integral","Separate")</f>
        <v>Separate</v>
      </c>
      <c r="I178" s="44">
        <v>35</v>
      </c>
      <c r="J178" s="29" t="s">
        <v>441</v>
      </c>
      <c r="K178" s="29" t="s">
        <v>443</v>
      </c>
      <c r="L178" s="29">
        <v>160</v>
      </c>
      <c r="M178" s="29">
        <v>100</v>
      </c>
      <c r="N178" s="29">
        <v>63</v>
      </c>
      <c r="O178" s="45" t="s">
        <v>30</v>
      </c>
      <c r="P178" s="43" t="s">
        <v>32</v>
      </c>
    </row>
    <row r="179" spans="1:16" ht="14.5" customHeight="1" x14ac:dyDescent="0.35">
      <c r="A179" s="44" t="s">
        <v>627</v>
      </c>
      <c r="B179" s="44" t="s">
        <v>468</v>
      </c>
      <c r="C179" s="44" t="s">
        <v>633</v>
      </c>
      <c r="D179" s="44" t="s">
        <v>45</v>
      </c>
      <c r="E179" s="44">
        <v>6</v>
      </c>
      <c r="F179" s="45" t="s">
        <v>288</v>
      </c>
      <c r="G179" s="44">
        <v>1</v>
      </c>
      <c r="H179" s="44" t="str">
        <f t="shared" si="6"/>
        <v>Separate</v>
      </c>
      <c r="I179" s="44">
        <v>6</v>
      </c>
      <c r="J179" s="29" t="s">
        <v>441</v>
      </c>
      <c r="K179" s="29" t="s">
        <v>443</v>
      </c>
      <c r="L179" s="29">
        <v>160</v>
      </c>
      <c r="M179" s="29">
        <v>40</v>
      </c>
      <c r="N179" s="29">
        <v>32</v>
      </c>
      <c r="O179" s="45" t="s">
        <v>30</v>
      </c>
      <c r="P179" s="43" t="s">
        <v>32</v>
      </c>
    </row>
    <row r="180" spans="1:16" ht="14.5" customHeight="1" x14ac:dyDescent="0.35">
      <c r="A180" s="44" t="s">
        <v>628</v>
      </c>
      <c r="B180" s="44" t="s">
        <v>468</v>
      </c>
      <c r="C180" s="44" t="s">
        <v>634</v>
      </c>
      <c r="D180" s="44" t="s">
        <v>405</v>
      </c>
      <c r="E180" s="44">
        <v>6</v>
      </c>
      <c r="F180" s="45" t="s">
        <v>288</v>
      </c>
      <c r="G180" s="44">
        <v>1</v>
      </c>
      <c r="H180" s="44" t="str">
        <f>IF(RIGHT(TRIM(D180),2)="5c","Integral","Separate")</f>
        <v>Separate</v>
      </c>
      <c r="I180" s="44">
        <v>6</v>
      </c>
      <c r="J180" s="29" t="s">
        <v>441</v>
      </c>
      <c r="K180" s="29" t="s">
        <v>474</v>
      </c>
      <c r="L180" s="29">
        <v>160</v>
      </c>
      <c r="M180" s="29">
        <v>40</v>
      </c>
      <c r="N180" s="29">
        <v>32</v>
      </c>
      <c r="O180" s="45" t="s">
        <v>30</v>
      </c>
      <c r="P180" s="43" t="s">
        <v>32</v>
      </c>
    </row>
    <row r="181" spans="1:16" ht="14.5" customHeight="1" x14ac:dyDescent="0.35">
      <c r="A181" s="44" t="s">
        <v>629</v>
      </c>
      <c r="B181" s="44" t="s">
        <v>468</v>
      </c>
      <c r="C181" s="44" t="s">
        <v>635</v>
      </c>
      <c r="D181" s="44" t="s">
        <v>405</v>
      </c>
      <c r="E181" s="44">
        <v>6</v>
      </c>
      <c r="F181" s="45" t="s">
        <v>288</v>
      </c>
      <c r="G181" s="44">
        <v>1</v>
      </c>
      <c r="H181" s="44" t="str">
        <f>IF(RIGHT(TRIM(D181),2)="5c","Integral","Separate")</f>
        <v>Separate</v>
      </c>
      <c r="I181" s="44">
        <v>6</v>
      </c>
      <c r="J181" s="29" t="s">
        <v>441</v>
      </c>
      <c r="K181" s="29" t="s">
        <v>474</v>
      </c>
      <c r="L181" s="29">
        <v>160</v>
      </c>
      <c r="M181" s="29">
        <v>16</v>
      </c>
      <c r="N181" s="29">
        <v>16</v>
      </c>
      <c r="O181" s="45" t="s">
        <v>30</v>
      </c>
      <c r="P181" s="43" t="s">
        <v>32</v>
      </c>
    </row>
    <row r="182" spans="1:16" ht="14.5" customHeight="1" x14ac:dyDescent="0.35">
      <c r="A182" s="44" t="s">
        <v>656</v>
      </c>
      <c r="B182" s="44" t="s">
        <v>468</v>
      </c>
      <c r="C182" s="60" t="s">
        <v>657</v>
      </c>
      <c r="D182" s="60" t="s">
        <v>665</v>
      </c>
      <c r="E182" s="44">
        <v>6</v>
      </c>
      <c r="F182" s="45" t="s">
        <v>288</v>
      </c>
      <c r="G182" s="44">
        <v>1</v>
      </c>
      <c r="H182" s="44" t="str">
        <f>IF(RIGHT(TRIM(D182),2)="5c","Integral","Separate")</f>
        <v>Separate</v>
      </c>
      <c r="I182" s="44">
        <v>6</v>
      </c>
      <c r="J182" s="29" t="s">
        <v>441</v>
      </c>
      <c r="K182" s="29" t="s">
        <v>474</v>
      </c>
      <c r="L182" s="29">
        <v>160</v>
      </c>
      <c r="M182" s="29">
        <v>25</v>
      </c>
      <c r="N182" s="29">
        <v>25</v>
      </c>
      <c r="O182" s="45" t="s">
        <v>30</v>
      </c>
      <c r="P182" s="43" t="s">
        <v>32</v>
      </c>
    </row>
    <row r="183" spans="1:16" ht="14.5" customHeight="1" x14ac:dyDescent="0.35">
      <c r="A183" s="44" t="s">
        <v>630</v>
      </c>
      <c r="B183" s="44" t="s">
        <v>468</v>
      </c>
      <c r="C183" s="44" t="s">
        <v>632</v>
      </c>
      <c r="D183" s="44" t="s">
        <v>45</v>
      </c>
      <c r="E183" s="44">
        <v>70</v>
      </c>
      <c r="F183" s="45" t="s">
        <v>288</v>
      </c>
      <c r="G183" s="44">
        <v>1</v>
      </c>
      <c r="H183" s="44" t="str">
        <f t="shared" ref="H183:H184" si="7">IF(RIGHT(TRIM(D183),2)="5c","Integral","Separate")</f>
        <v>Separate</v>
      </c>
      <c r="I183" s="44">
        <v>35</v>
      </c>
      <c r="J183" s="29" t="s">
        <v>441</v>
      </c>
      <c r="K183" s="29" t="s">
        <v>443</v>
      </c>
      <c r="L183" s="29">
        <v>160</v>
      </c>
      <c r="M183" s="29">
        <v>100</v>
      </c>
      <c r="N183" s="29">
        <v>63</v>
      </c>
      <c r="O183" s="45" t="s">
        <v>30</v>
      </c>
      <c r="P183" s="43" t="s">
        <v>32</v>
      </c>
    </row>
    <row r="184" spans="1:16" ht="14.5" customHeight="1" x14ac:dyDescent="0.35">
      <c r="A184" s="44" t="s">
        <v>631</v>
      </c>
      <c r="B184" s="44" t="s">
        <v>468</v>
      </c>
      <c r="C184" s="44" t="s">
        <v>633</v>
      </c>
      <c r="D184" s="44" t="s">
        <v>45</v>
      </c>
      <c r="E184" s="44">
        <v>6</v>
      </c>
      <c r="F184" s="45" t="s">
        <v>288</v>
      </c>
      <c r="G184" s="44">
        <v>1</v>
      </c>
      <c r="H184" s="44" t="str">
        <f t="shared" si="7"/>
        <v>Separate</v>
      </c>
      <c r="I184" s="44">
        <v>6</v>
      </c>
      <c r="J184" s="29" t="s">
        <v>441</v>
      </c>
      <c r="K184" s="29" t="s">
        <v>443</v>
      </c>
      <c r="L184" s="29">
        <v>160</v>
      </c>
      <c r="M184" s="29">
        <v>40</v>
      </c>
      <c r="N184" s="29">
        <v>32</v>
      </c>
      <c r="O184" s="45" t="s">
        <v>30</v>
      </c>
      <c r="P184" s="43" t="s">
        <v>32</v>
      </c>
    </row>
    <row r="185" spans="1:16" x14ac:dyDescent="0.35">
      <c r="A185" s="44"/>
      <c r="B185" s="44"/>
      <c r="C185" s="44"/>
      <c r="D185" s="44"/>
      <c r="E185" s="44"/>
      <c r="F185" s="45"/>
      <c r="G185" s="44"/>
      <c r="H185" s="44"/>
      <c r="I185" s="44"/>
      <c r="J185" s="30"/>
      <c r="K185" s="30"/>
      <c r="L185" s="30"/>
      <c r="M185" s="30"/>
      <c r="N185" s="30"/>
      <c r="O185" s="45"/>
      <c r="P185" s="43"/>
    </row>
    <row r="186" spans="1:16" ht="29" x14ac:dyDescent="0.35">
      <c r="A186" s="44" t="s">
        <v>160</v>
      </c>
      <c r="B186" s="44" t="s">
        <v>160</v>
      </c>
      <c r="C186" s="44" t="s">
        <v>161</v>
      </c>
      <c r="D186" s="44" t="s">
        <v>39</v>
      </c>
      <c r="E186" s="44">
        <v>500</v>
      </c>
      <c r="F186" s="45" t="s">
        <v>421</v>
      </c>
      <c r="G186" s="44">
        <v>2</v>
      </c>
      <c r="H186" s="44" t="s">
        <v>41</v>
      </c>
      <c r="I186" s="44">
        <v>500</v>
      </c>
      <c r="J186" s="29" t="s">
        <v>439</v>
      </c>
      <c r="K186" s="29" t="s">
        <v>440</v>
      </c>
      <c r="L186" s="29">
        <v>5000</v>
      </c>
      <c r="M186" s="29">
        <v>5000</v>
      </c>
      <c r="N186" s="29">
        <v>5000</v>
      </c>
      <c r="O186" s="51" t="s">
        <v>411</v>
      </c>
      <c r="P186" s="43" t="s">
        <v>32</v>
      </c>
    </row>
    <row r="187" spans="1:16" ht="29" x14ac:dyDescent="0.35">
      <c r="A187" s="44" t="s">
        <v>366</v>
      </c>
      <c r="B187" s="44" t="s">
        <v>366</v>
      </c>
      <c r="C187" s="44" t="s">
        <v>161</v>
      </c>
      <c r="D187" s="44" t="s">
        <v>39</v>
      </c>
      <c r="E187" s="44">
        <v>500</v>
      </c>
      <c r="F187" s="45" t="s">
        <v>421</v>
      </c>
      <c r="G187" s="44">
        <v>2</v>
      </c>
      <c r="H187" s="44" t="s">
        <v>41</v>
      </c>
      <c r="I187" s="44">
        <v>500</v>
      </c>
      <c r="J187" s="29" t="s">
        <v>439</v>
      </c>
      <c r="K187" s="29" t="s">
        <v>440</v>
      </c>
      <c r="L187" s="29">
        <v>5000</v>
      </c>
      <c r="M187" s="29">
        <v>5000</v>
      </c>
      <c r="N187" s="29">
        <v>5000</v>
      </c>
      <c r="O187" s="51" t="s">
        <v>411</v>
      </c>
      <c r="P187" s="43" t="s">
        <v>32</v>
      </c>
    </row>
    <row r="188" spans="1:16" ht="29" x14ac:dyDescent="0.35">
      <c r="A188" s="44" t="s">
        <v>218</v>
      </c>
      <c r="B188" s="44" t="s">
        <v>217</v>
      </c>
      <c r="C188" s="44" t="s">
        <v>161</v>
      </c>
      <c r="D188" s="44" t="s">
        <v>39</v>
      </c>
      <c r="E188" s="44">
        <v>500</v>
      </c>
      <c r="F188" s="45" t="s">
        <v>421</v>
      </c>
      <c r="G188" s="44">
        <v>2</v>
      </c>
      <c r="H188" s="44" t="s">
        <v>41</v>
      </c>
      <c r="I188" s="44">
        <v>500</v>
      </c>
      <c r="J188" s="29" t="s">
        <v>439</v>
      </c>
      <c r="K188" s="29" t="s">
        <v>440</v>
      </c>
      <c r="L188" s="29">
        <v>5000</v>
      </c>
      <c r="M188" s="29">
        <v>5000</v>
      </c>
      <c r="N188" s="29">
        <v>5000</v>
      </c>
      <c r="O188" s="51" t="s">
        <v>411</v>
      </c>
      <c r="P188" s="43" t="s">
        <v>32</v>
      </c>
    </row>
    <row r="189" spans="1:16" x14ac:dyDescent="0.35">
      <c r="A189" s="44"/>
      <c r="B189" s="44"/>
      <c r="C189" s="44"/>
      <c r="D189" s="44"/>
      <c r="E189" s="44"/>
      <c r="F189" s="45"/>
      <c r="G189" s="44"/>
      <c r="H189" s="44"/>
      <c r="I189" s="44"/>
      <c r="J189" s="30"/>
      <c r="K189" s="30"/>
      <c r="L189" s="30"/>
      <c r="M189" s="30"/>
      <c r="N189" s="30"/>
      <c r="O189" s="45"/>
      <c r="P189" s="43"/>
    </row>
    <row r="190" spans="1:16" x14ac:dyDescent="0.35">
      <c r="A190" s="44" t="s">
        <v>175</v>
      </c>
      <c r="B190" s="44" t="s">
        <v>161</v>
      </c>
      <c r="C190" s="44" t="s">
        <v>341</v>
      </c>
      <c r="D190" s="44" t="s">
        <v>64</v>
      </c>
      <c r="E190" s="44">
        <v>400</v>
      </c>
      <c r="F190" s="45" t="s">
        <v>286</v>
      </c>
      <c r="G190" s="44">
        <v>1</v>
      </c>
      <c r="H190" s="44" t="s">
        <v>41</v>
      </c>
      <c r="I190" s="44">
        <v>400</v>
      </c>
      <c r="J190" s="29" t="s">
        <v>441</v>
      </c>
      <c r="K190" s="29" t="s">
        <v>442</v>
      </c>
      <c r="L190" s="29">
        <v>2000</v>
      </c>
      <c r="M190" s="29">
        <v>2000</v>
      </c>
      <c r="N190" s="29">
        <v>2000</v>
      </c>
      <c r="O190" s="45" t="s">
        <v>412</v>
      </c>
      <c r="P190" s="43" t="s">
        <v>26</v>
      </c>
    </row>
    <row r="191" spans="1:16" x14ac:dyDescent="0.35">
      <c r="A191" s="44" t="s">
        <v>177</v>
      </c>
      <c r="B191" s="44" t="s">
        <v>161</v>
      </c>
      <c r="C191" s="44" t="s">
        <v>342</v>
      </c>
      <c r="D191" s="44" t="s">
        <v>64</v>
      </c>
      <c r="E191" s="44">
        <v>400</v>
      </c>
      <c r="F191" s="45" t="s">
        <v>286</v>
      </c>
      <c r="G191" s="44">
        <v>1</v>
      </c>
      <c r="H191" s="44" t="s">
        <v>41</v>
      </c>
      <c r="I191" s="44">
        <v>400</v>
      </c>
      <c r="J191" s="29" t="s">
        <v>441</v>
      </c>
      <c r="K191" s="29" t="s">
        <v>442</v>
      </c>
      <c r="L191" s="29">
        <v>2000</v>
      </c>
      <c r="M191" s="29">
        <v>2000</v>
      </c>
      <c r="N191" s="29">
        <v>2000</v>
      </c>
      <c r="O191" s="45" t="s">
        <v>412</v>
      </c>
      <c r="P191" s="43" t="s">
        <v>26</v>
      </c>
    </row>
    <row r="192" spans="1:16" x14ac:dyDescent="0.35">
      <c r="A192" s="44" t="s">
        <v>208</v>
      </c>
      <c r="B192" s="44" t="s">
        <v>161</v>
      </c>
      <c r="C192" s="44" t="s">
        <v>164</v>
      </c>
      <c r="D192" s="44" t="s">
        <v>444</v>
      </c>
      <c r="E192" s="44">
        <v>400</v>
      </c>
      <c r="F192" s="45" t="s">
        <v>286</v>
      </c>
      <c r="G192" s="44">
        <v>1</v>
      </c>
      <c r="H192" s="44" t="s">
        <v>41</v>
      </c>
      <c r="I192" s="44">
        <v>500</v>
      </c>
      <c r="J192" s="29" t="s">
        <v>441</v>
      </c>
      <c r="K192" s="29" t="s">
        <v>442</v>
      </c>
      <c r="L192" s="29">
        <v>4000</v>
      </c>
      <c r="M192" s="29">
        <v>4000</v>
      </c>
      <c r="N192" s="29">
        <v>3600</v>
      </c>
      <c r="O192" s="45" t="s">
        <v>412</v>
      </c>
      <c r="P192" s="43" t="s">
        <v>26</v>
      </c>
    </row>
    <row r="193" spans="1:16" x14ac:dyDescent="0.35">
      <c r="A193" s="44" t="s">
        <v>284</v>
      </c>
      <c r="B193" s="44" t="s">
        <v>161</v>
      </c>
      <c r="C193" s="44" t="s">
        <v>306</v>
      </c>
      <c r="D193" s="44" t="s">
        <v>62</v>
      </c>
      <c r="E193" s="44">
        <v>240</v>
      </c>
      <c r="F193" s="45" t="s">
        <v>368</v>
      </c>
      <c r="G193" s="44">
        <v>1</v>
      </c>
      <c r="H193" s="44" t="s">
        <v>41</v>
      </c>
      <c r="I193" s="44">
        <v>240</v>
      </c>
      <c r="J193" s="29" t="s">
        <v>441</v>
      </c>
      <c r="K193" s="29" t="s">
        <v>443</v>
      </c>
      <c r="L193" s="29">
        <v>1250</v>
      </c>
      <c r="M193" s="29">
        <v>1250</v>
      </c>
      <c r="N193" s="29">
        <v>1250</v>
      </c>
      <c r="O193" s="45" t="s">
        <v>413</v>
      </c>
      <c r="P193" s="43" t="s">
        <v>32</v>
      </c>
    </row>
    <row r="194" spans="1:16" s="69" customFormat="1" ht="29" x14ac:dyDescent="0.35">
      <c r="A194" s="64" t="s">
        <v>424</v>
      </c>
      <c r="B194" s="64" t="s">
        <v>161</v>
      </c>
      <c r="C194" s="64" t="s">
        <v>430</v>
      </c>
      <c r="D194" s="64" t="s">
        <v>669</v>
      </c>
      <c r="E194" s="64">
        <v>240</v>
      </c>
      <c r="F194" s="66" t="s">
        <v>286</v>
      </c>
      <c r="G194" s="64">
        <v>1</v>
      </c>
      <c r="H194" s="64" t="s">
        <v>41</v>
      </c>
      <c r="I194" s="64">
        <v>240</v>
      </c>
      <c r="J194" s="67" t="s">
        <v>441</v>
      </c>
      <c r="K194" s="67" t="s">
        <v>443</v>
      </c>
      <c r="L194" s="67">
        <v>1000</v>
      </c>
      <c r="M194" s="67">
        <v>1000</v>
      </c>
      <c r="N194" s="67">
        <v>1000</v>
      </c>
      <c r="O194" s="51" t="s">
        <v>411</v>
      </c>
      <c r="P194" s="43" t="s">
        <v>26</v>
      </c>
    </row>
    <row r="195" spans="1:16" s="69" customFormat="1" x14ac:dyDescent="0.35">
      <c r="A195" s="64" t="s">
        <v>445</v>
      </c>
      <c r="B195" s="64" t="s">
        <v>38</v>
      </c>
      <c r="C195" s="70" t="s">
        <v>426</v>
      </c>
      <c r="D195" s="72" t="s">
        <v>428</v>
      </c>
      <c r="E195" s="70">
        <v>150</v>
      </c>
      <c r="F195" s="71" t="s">
        <v>406</v>
      </c>
      <c r="G195" s="70">
        <v>1</v>
      </c>
      <c r="H195" s="70" t="s">
        <v>41</v>
      </c>
      <c r="I195" s="70">
        <v>240</v>
      </c>
      <c r="J195" s="67" t="s">
        <v>441</v>
      </c>
      <c r="K195" s="67" t="s">
        <v>443</v>
      </c>
      <c r="L195" s="67">
        <v>800</v>
      </c>
      <c r="M195" s="67">
        <v>630</v>
      </c>
      <c r="N195" s="67">
        <v>630</v>
      </c>
      <c r="O195" s="66" t="s">
        <v>31</v>
      </c>
      <c r="P195" s="68" t="s">
        <v>32</v>
      </c>
    </row>
    <row r="196" spans="1:16" x14ac:dyDescent="0.35">
      <c r="A196" s="44"/>
      <c r="B196" s="44"/>
      <c r="C196" s="44"/>
      <c r="D196" s="44"/>
      <c r="E196" s="44"/>
      <c r="F196" s="45"/>
      <c r="G196" s="44"/>
      <c r="H196" s="44"/>
      <c r="I196" s="44"/>
      <c r="J196" s="30"/>
      <c r="K196" s="30"/>
      <c r="L196" s="30"/>
      <c r="M196" s="30"/>
      <c r="N196" s="30"/>
      <c r="O196" s="45"/>
      <c r="P196" s="43"/>
    </row>
    <row r="197" spans="1:16" x14ac:dyDescent="0.35">
      <c r="A197" s="44" t="s">
        <v>280</v>
      </c>
      <c r="B197" s="44" t="s">
        <v>341</v>
      </c>
      <c r="C197" s="44" t="s">
        <v>164</v>
      </c>
      <c r="D197" s="44" t="s">
        <v>62</v>
      </c>
      <c r="E197" s="44">
        <v>400</v>
      </c>
      <c r="F197" s="45" t="s">
        <v>286</v>
      </c>
      <c r="G197" s="44">
        <v>1</v>
      </c>
      <c r="H197" s="44" t="s">
        <v>41</v>
      </c>
      <c r="I197" s="44">
        <v>400</v>
      </c>
      <c r="J197" s="29" t="s">
        <v>439</v>
      </c>
      <c r="K197" s="29" t="s">
        <v>442</v>
      </c>
      <c r="L197" s="29">
        <v>2000</v>
      </c>
      <c r="M197" s="29">
        <v>2000</v>
      </c>
      <c r="N197" s="29">
        <v>2000</v>
      </c>
      <c r="O197" s="45" t="s">
        <v>412</v>
      </c>
      <c r="P197" s="43" t="s">
        <v>26</v>
      </c>
    </row>
    <row r="198" spans="1:16" x14ac:dyDescent="0.35">
      <c r="A198" s="44" t="s">
        <v>176</v>
      </c>
      <c r="B198" s="44" t="s">
        <v>342</v>
      </c>
      <c r="C198" s="44" t="s">
        <v>164</v>
      </c>
      <c r="D198" s="44" t="s">
        <v>62</v>
      </c>
      <c r="E198" s="44">
        <v>400</v>
      </c>
      <c r="F198" s="45" t="s">
        <v>286</v>
      </c>
      <c r="G198" s="44">
        <v>1</v>
      </c>
      <c r="H198" s="44" t="s">
        <v>41</v>
      </c>
      <c r="I198" s="44">
        <v>400</v>
      </c>
      <c r="J198" s="29" t="s">
        <v>439</v>
      </c>
      <c r="K198" s="29" t="s">
        <v>442</v>
      </c>
      <c r="L198" s="29">
        <v>2000</v>
      </c>
      <c r="M198" s="29">
        <v>2000</v>
      </c>
      <c r="N198" s="29">
        <v>2000</v>
      </c>
      <c r="O198" s="45" t="s">
        <v>412</v>
      </c>
      <c r="P198" s="43" t="s">
        <v>26</v>
      </c>
    </row>
    <row r="199" spans="1:16" x14ac:dyDescent="0.35">
      <c r="A199" s="44"/>
      <c r="B199" s="44"/>
      <c r="C199" s="44"/>
      <c r="D199" s="44"/>
      <c r="E199" s="44"/>
      <c r="F199" s="45"/>
      <c r="G199" s="44"/>
      <c r="H199" s="44"/>
      <c r="I199" s="44"/>
      <c r="J199" s="30"/>
      <c r="K199" s="30"/>
      <c r="L199" s="30"/>
      <c r="M199" s="30"/>
      <c r="N199" s="30"/>
      <c r="O199" s="45"/>
      <c r="P199" s="43"/>
    </row>
    <row r="200" spans="1:16" x14ac:dyDescent="0.35">
      <c r="A200" s="44" t="s">
        <v>209</v>
      </c>
      <c r="B200" s="44" t="s">
        <v>164</v>
      </c>
      <c r="C200" s="44" t="s">
        <v>163</v>
      </c>
      <c r="D200" s="44" t="s">
        <v>91</v>
      </c>
      <c r="E200" s="44">
        <v>300</v>
      </c>
      <c r="F200" s="45" t="s">
        <v>286</v>
      </c>
      <c r="G200" s="44">
        <v>1</v>
      </c>
      <c r="H200" s="44" t="s">
        <v>41</v>
      </c>
      <c r="I200" s="44">
        <v>150</v>
      </c>
      <c r="J200" s="29" t="s">
        <v>441</v>
      </c>
      <c r="K200" s="29" t="s">
        <v>442</v>
      </c>
      <c r="L200" s="29">
        <v>800</v>
      </c>
      <c r="M200" s="29">
        <v>800</v>
      </c>
      <c r="N200" s="29">
        <v>640</v>
      </c>
      <c r="O200" s="45" t="s">
        <v>414</v>
      </c>
      <c r="P200" s="43" t="s">
        <v>26</v>
      </c>
    </row>
    <row r="201" spans="1:16" x14ac:dyDescent="0.35">
      <c r="A201" s="44" t="s">
        <v>210</v>
      </c>
      <c r="B201" s="44" t="s">
        <v>164</v>
      </c>
      <c r="C201" s="44" t="s">
        <v>166</v>
      </c>
      <c r="D201" s="44" t="s">
        <v>91</v>
      </c>
      <c r="E201" s="44">
        <v>300</v>
      </c>
      <c r="F201" s="45" t="s">
        <v>286</v>
      </c>
      <c r="G201" s="44">
        <v>1</v>
      </c>
      <c r="H201" s="44" t="s">
        <v>41</v>
      </c>
      <c r="I201" s="44">
        <v>150</v>
      </c>
      <c r="J201" s="29" t="s">
        <v>441</v>
      </c>
      <c r="K201" s="29" t="s">
        <v>442</v>
      </c>
      <c r="L201" s="29">
        <v>800</v>
      </c>
      <c r="M201" s="29">
        <v>800</v>
      </c>
      <c r="N201" s="29">
        <v>640</v>
      </c>
      <c r="O201" s="45" t="s">
        <v>414</v>
      </c>
      <c r="P201" s="43" t="s">
        <v>26</v>
      </c>
    </row>
    <row r="202" spans="1:16" x14ac:dyDescent="0.35">
      <c r="A202" s="44" t="s">
        <v>211</v>
      </c>
      <c r="B202" s="44" t="s">
        <v>164</v>
      </c>
      <c r="C202" s="44" t="s">
        <v>167</v>
      </c>
      <c r="D202" s="44" t="s">
        <v>91</v>
      </c>
      <c r="E202" s="44">
        <v>300</v>
      </c>
      <c r="F202" s="45" t="s">
        <v>286</v>
      </c>
      <c r="G202" s="44">
        <v>1</v>
      </c>
      <c r="H202" s="44" t="s">
        <v>41</v>
      </c>
      <c r="I202" s="44">
        <v>150</v>
      </c>
      <c r="J202" s="29" t="s">
        <v>441</v>
      </c>
      <c r="K202" s="29" t="s">
        <v>442</v>
      </c>
      <c r="L202" s="29">
        <v>800</v>
      </c>
      <c r="M202" s="29">
        <v>800</v>
      </c>
      <c r="N202" s="29">
        <v>640</v>
      </c>
      <c r="O202" s="45" t="s">
        <v>414</v>
      </c>
      <c r="P202" s="43" t="s">
        <v>26</v>
      </c>
    </row>
    <row r="203" spans="1:16" x14ac:dyDescent="0.35">
      <c r="A203" s="44" t="s">
        <v>212</v>
      </c>
      <c r="B203" s="44" t="s">
        <v>164</v>
      </c>
      <c r="C203" s="44" t="s">
        <v>168</v>
      </c>
      <c r="D203" s="44" t="s">
        <v>91</v>
      </c>
      <c r="E203" s="44">
        <v>300</v>
      </c>
      <c r="F203" s="45" t="s">
        <v>286</v>
      </c>
      <c r="G203" s="44">
        <v>1</v>
      </c>
      <c r="H203" s="44" t="s">
        <v>41</v>
      </c>
      <c r="I203" s="44">
        <v>150</v>
      </c>
      <c r="J203" s="29" t="s">
        <v>441</v>
      </c>
      <c r="K203" s="29" t="s">
        <v>442</v>
      </c>
      <c r="L203" s="29">
        <v>800</v>
      </c>
      <c r="M203" s="29">
        <v>800</v>
      </c>
      <c r="N203" s="29">
        <v>640</v>
      </c>
      <c r="O203" s="45" t="s">
        <v>414</v>
      </c>
      <c r="P203" s="43" t="s">
        <v>26</v>
      </c>
    </row>
    <row r="204" spans="1:16" x14ac:dyDescent="0.35">
      <c r="A204" s="44" t="s">
        <v>213</v>
      </c>
      <c r="B204" s="44" t="s">
        <v>164</v>
      </c>
      <c r="C204" s="44" t="s">
        <v>169</v>
      </c>
      <c r="D204" s="44" t="s">
        <v>91</v>
      </c>
      <c r="E204" s="44">
        <v>300</v>
      </c>
      <c r="F204" s="45" t="s">
        <v>286</v>
      </c>
      <c r="G204" s="44">
        <v>1</v>
      </c>
      <c r="H204" s="44" t="s">
        <v>41</v>
      </c>
      <c r="I204" s="44">
        <v>150</v>
      </c>
      <c r="J204" s="29" t="s">
        <v>441</v>
      </c>
      <c r="K204" s="29" t="s">
        <v>442</v>
      </c>
      <c r="L204" s="29">
        <v>800</v>
      </c>
      <c r="M204" s="29">
        <v>800</v>
      </c>
      <c r="N204" s="29">
        <v>640</v>
      </c>
      <c r="O204" s="45" t="s">
        <v>414</v>
      </c>
      <c r="P204" s="43" t="s">
        <v>26</v>
      </c>
    </row>
    <row r="205" spans="1:16" x14ac:dyDescent="0.35">
      <c r="A205" s="44" t="s">
        <v>214</v>
      </c>
      <c r="B205" s="44" t="s">
        <v>164</v>
      </c>
      <c r="C205" s="44" t="s">
        <v>170</v>
      </c>
      <c r="D205" s="44" t="s">
        <v>91</v>
      </c>
      <c r="E205" s="44">
        <v>300</v>
      </c>
      <c r="F205" s="45" t="s">
        <v>286</v>
      </c>
      <c r="G205" s="44">
        <v>1</v>
      </c>
      <c r="H205" s="44" t="s">
        <v>41</v>
      </c>
      <c r="I205" s="44">
        <v>150</v>
      </c>
      <c r="J205" s="29" t="s">
        <v>441</v>
      </c>
      <c r="K205" s="29" t="s">
        <v>442</v>
      </c>
      <c r="L205" s="29">
        <v>800</v>
      </c>
      <c r="M205" s="29">
        <v>800</v>
      </c>
      <c r="N205" s="29">
        <v>640</v>
      </c>
      <c r="O205" s="45" t="s">
        <v>414</v>
      </c>
      <c r="P205" s="43" t="s">
        <v>26</v>
      </c>
    </row>
    <row r="206" spans="1:16" x14ac:dyDescent="0.35">
      <c r="A206" s="44" t="s">
        <v>215</v>
      </c>
      <c r="B206" s="44" t="s">
        <v>164</v>
      </c>
      <c r="C206" s="44" t="s">
        <v>171</v>
      </c>
      <c r="D206" s="44" t="s">
        <v>91</v>
      </c>
      <c r="E206" s="44">
        <v>300</v>
      </c>
      <c r="F206" s="45" t="s">
        <v>286</v>
      </c>
      <c r="G206" s="44">
        <v>1</v>
      </c>
      <c r="H206" s="44" t="s">
        <v>41</v>
      </c>
      <c r="I206" s="44">
        <v>150</v>
      </c>
      <c r="J206" s="29" t="s">
        <v>441</v>
      </c>
      <c r="K206" s="29" t="s">
        <v>442</v>
      </c>
      <c r="L206" s="29">
        <v>800</v>
      </c>
      <c r="M206" s="29">
        <v>800</v>
      </c>
      <c r="N206" s="29">
        <v>640</v>
      </c>
      <c r="O206" s="45" t="s">
        <v>414</v>
      </c>
      <c r="P206" s="43" t="s">
        <v>26</v>
      </c>
    </row>
    <row r="207" spans="1:16" x14ac:dyDescent="0.35">
      <c r="A207" s="44" t="s">
        <v>216</v>
      </c>
      <c r="B207" s="44" t="s">
        <v>164</v>
      </c>
      <c r="C207" s="44" t="s">
        <v>172</v>
      </c>
      <c r="D207" s="44" t="s">
        <v>91</v>
      </c>
      <c r="E207" s="44">
        <v>300</v>
      </c>
      <c r="F207" s="45" t="s">
        <v>286</v>
      </c>
      <c r="G207" s="44">
        <v>1</v>
      </c>
      <c r="H207" s="44" t="s">
        <v>41</v>
      </c>
      <c r="I207" s="44">
        <v>150</v>
      </c>
      <c r="J207" s="29" t="s">
        <v>441</v>
      </c>
      <c r="K207" s="29" t="s">
        <v>442</v>
      </c>
      <c r="L207" s="29">
        <v>800</v>
      </c>
      <c r="M207" s="29">
        <v>800</v>
      </c>
      <c r="N207" s="29">
        <v>640</v>
      </c>
      <c r="O207" s="45" t="s">
        <v>414</v>
      </c>
      <c r="P207" s="43" t="s">
        <v>26</v>
      </c>
    </row>
    <row r="208" spans="1:16" x14ac:dyDescent="0.35">
      <c r="A208" s="44"/>
      <c r="B208" s="44"/>
      <c r="C208" s="44"/>
      <c r="D208" s="44"/>
      <c r="E208" s="44"/>
      <c r="F208" s="45"/>
      <c r="G208" s="44"/>
      <c r="H208" s="44"/>
      <c r="I208" s="44"/>
      <c r="J208" s="30"/>
      <c r="K208" s="30"/>
      <c r="L208" s="30"/>
      <c r="M208" s="30"/>
      <c r="N208" s="30"/>
      <c r="O208" s="45"/>
      <c r="P208" s="43"/>
    </row>
    <row r="209" spans="1:16" x14ac:dyDescent="0.35">
      <c r="A209" s="44" t="s">
        <v>179</v>
      </c>
      <c r="B209" s="44" t="s">
        <v>163</v>
      </c>
      <c r="C209" s="44" t="s">
        <v>540</v>
      </c>
      <c r="D209" s="44" t="s">
        <v>45</v>
      </c>
      <c r="E209" s="44">
        <v>120</v>
      </c>
      <c r="F209" s="45" t="s">
        <v>287</v>
      </c>
      <c r="G209" s="44">
        <v>1</v>
      </c>
      <c r="H209" s="44" t="s">
        <v>41</v>
      </c>
      <c r="I209" s="44">
        <v>50</v>
      </c>
      <c r="J209" s="29" t="s">
        <v>441</v>
      </c>
      <c r="K209" s="29" t="s">
        <v>443</v>
      </c>
      <c r="L209" s="29">
        <v>250</v>
      </c>
      <c r="M209" s="29">
        <v>250</v>
      </c>
      <c r="N209" s="29">
        <v>250</v>
      </c>
      <c r="O209" s="45" t="s">
        <v>31</v>
      </c>
      <c r="P209" s="43" t="s">
        <v>32</v>
      </c>
    </row>
    <row r="210" spans="1:16" x14ac:dyDescent="0.35">
      <c r="A210" s="44" t="s">
        <v>178</v>
      </c>
      <c r="B210" s="44" t="s">
        <v>163</v>
      </c>
      <c r="C210" s="44" t="s">
        <v>541</v>
      </c>
      <c r="D210" s="44" t="s">
        <v>45</v>
      </c>
      <c r="E210" s="44">
        <v>120</v>
      </c>
      <c r="F210" s="45" t="s">
        <v>287</v>
      </c>
      <c r="G210" s="44">
        <v>1</v>
      </c>
      <c r="H210" s="44" t="s">
        <v>41</v>
      </c>
      <c r="I210" s="44">
        <v>50</v>
      </c>
      <c r="J210" s="29" t="s">
        <v>441</v>
      </c>
      <c r="K210" s="29" t="s">
        <v>443</v>
      </c>
      <c r="L210" s="29">
        <v>250</v>
      </c>
      <c r="M210" s="29">
        <v>250</v>
      </c>
      <c r="N210" s="29">
        <v>250</v>
      </c>
      <c r="O210" s="45" t="s">
        <v>31</v>
      </c>
      <c r="P210" s="43" t="s">
        <v>32</v>
      </c>
    </row>
    <row r="211" spans="1:16" x14ac:dyDescent="0.35">
      <c r="A211" s="44" t="s">
        <v>165</v>
      </c>
      <c r="B211" s="44" t="s">
        <v>163</v>
      </c>
      <c r="C211" s="44" t="s">
        <v>547</v>
      </c>
      <c r="D211" s="44" t="s">
        <v>45</v>
      </c>
      <c r="E211" s="44">
        <v>120</v>
      </c>
      <c r="F211" s="45" t="s">
        <v>287</v>
      </c>
      <c r="G211" s="44">
        <v>1</v>
      </c>
      <c r="H211" s="44" t="s">
        <v>41</v>
      </c>
      <c r="I211" s="44">
        <v>50</v>
      </c>
      <c r="J211" s="29" t="s">
        <v>441</v>
      </c>
      <c r="K211" s="29" t="s">
        <v>443</v>
      </c>
      <c r="L211" s="29">
        <v>250</v>
      </c>
      <c r="M211" s="29">
        <v>250</v>
      </c>
      <c r="N211" s="29">
        <v>250</v>
      </c>
      <c r="O211" s="45" t="s">
        <v>31</v>
      </c>
      <c r="P211" s="43" t="s">
        <v>32</v>
      </c>
    </row>
    <row r="212" spans="1:16" x14ac:dyDescent="0.35">
      <c r="A212" s="44" t="s">
        <v>162</v>
      </c>
      <c r="B212" s="44" t="s">
        <v>163</v>
      </c>
      <c r="C212" s="44" t="s">
        <v>548</v>
      </c>
      <c r="D212" s="44" t="s">
        <v>45</v>
      </c>
      <c r="E212" s="44">
        <v>185</v>
      </c>
      <c r="F212" s="45" t="s">
        <v>287</v>
      </c>
      <c r="G212" s="44">
        <v>1</v>
      </c>
      <c r="H212" s="44" t="s">
        <v>41</v>
      </c>
      <c r="I212" s="44">
        <v>95</v>
      </c>
      <c r="J212" s="29" t="s">
        <v>441</v>
      </c>
      <c r="K212" s="29" t="s">
        <v>443</v>
      </c>
      <c r="L212" s="29">
        <v>250</v>
      </c>
      <c r="M212" s="29">
        <v>250</v>
      </c>
      <c r="N212" s="29">
        <v>250</v>
      </c>
      <c r="O212" s="45" t="s">
        <v>31</v>
      </c>
      <c r="P212" s="43" t="s">
        <v>32</v>
      </c>
    </row>
    <row r="213" spans="1:16" x14ac:dyDescent="0.35">
      <c r="A213" s="44" t="s">
        <v>180</v>
      </c>
      <c r="B213" s="44" t="s">
        <v>166</v>
      </c>
      <c r="C213" s="44" t="s">
        <v>542</v>
      </c>
      <c r="D213" s="44" t="s">
        <v>45</v>
      </c>
      <c r="E213" s="44">
        <v>120</v>
      </c>
      <c r="F213" s="45" t="s">
        <v>287</v>
      </c>
      <c r="G213" s="44">
        <v>1</v>
      </c>
      <c r="H213" s="44" t="s">
        <v>41</v>
      </c>
      <c r="I213" s="44">
        <v>50</v>
      </c>
      <c r="J213" s="29" t="s">
        <v>441</v>
      </c>
      <c r="K213" s="29" t="s">
        <v>443</v>
      </c>
      <c r="L213" s="29">
        <v>250</v>
      </c>
      <c r="M213" s="29">
        <v>250</v>
      </c>
      <c r="N213" s="29">
        <v>250</v>
      </c>
      <c r="O213" s="45" t="s">
        <v>31</v>
      </c>
      <c r="P213" s="43" t="s">
        <v>32</v>
      </c>
    </row>
    <row r="214" spans="1:16" x14ac:dyDescent="0.35">
      <c r="A214" s="44" t="s">
        <v>181</v>
      </c>
      <c r="B214" s="44" t="s">
        <v>166</v>
      </c>
      <c r="C214" s="44" t="s">
        <v>543</v>
      </c>
      <c r="D214" s="44" t="s">
        <v>45</v>
      </c>
      <c r="E214" s="44">
        <v>120</v>
      </c>
      <c r="F214" s="45" t="s">
        <v>287</v>
      </c>
      <c r="G214" s="44">
        <v>1</v>
      </c>
      <c r="H214" s="44" t="s">
        <v>41</v>
      </c>
      <c r="I214" s="44">
        <v>50</v>
      </c>
      <c r="J214" s="29" t="s">
        <v>441</v>
      </c>
      <c r="K214" s="29" t="s">
        <v>443</v>
      </c>
      <c r="L214" s="29">
        <v>250</v>
      </c>
      <c r="M214" s="29">
        <v>250</v>
      </c>
      <c r="N214" s="29">
        <v>250</v>
      </c>
      <c r="O214" s="45" t="s">
        <v>31</v>
      </c>
      <c r="P214" s="43" t="s">
        <v>32</v>
      </c>
    </row>
    <row r="215" spans="1:16" x14ac:dyDescent="0.35">
      <c r="A215" s="44" t="s">
        <v>182</v>
      </c>
      <c r="B215" s="44" t="s">
        <v>166</v>
      </c>
      <c r="C215" s="44" t="s">
        <v>544</v>
      </c>
      <c r="D215" s="44" t="s">
        <v>45</v>
      </c>
      <c r="E215" s="44">
        <v>120</v>
      </c>
      <c r="F215" s="45" t="s">
        <v>287</v>
      </c>
      <c r="G215" s="44">
        <v>1</v>
      </c>
      <c r="H215" s="44" t="s">
        <v>41</v>
      </c>
      <c r="I215" s="44">
        <v>50</v>
      </c>
      <c r="J215" s="29" t="s">
        <v>441</v>
      </c>
      <c r="K215" s="29" t="s">
        <v>443</v>
      </c>
      <c r="L215" s="29">
        <v>250</v>
      </c>
      <c r="M215" s="29">
        <v>250</v>
      </c>
      <c r="N215" s="29">
        <v>250</v>
      </c>
      <c r="O215" s="45" t="s">
        <v>31</v>
      </c>
      <c r="P215" s="43" t="s">
        <v>32</v>
      </c>
    </row>
    <row r="216" spans="1:16" x14ac:dyDescent="0.35">
      <c r="A216" s="44" t="s">
        <v>329</v>
      </c>
      <c r="B216" s="44" t="s">
        <v>166</v>
      </c>
      <c r="C216" s="44" t="s">
        <v>545</v>
      </c>
      <c r="D216" s="44" t="s">
        <v>45</v>
      </c>
      <c r="E216" s="44">
        <v>120</v>
      </c>
      <c r="F216" s="45" t="s">
        <v>287</v>
      </c>
      <c r="G216" s="44">
        <v>1</v>
      </c>
      <c r="H216" s="44" t="s">
        <v>41</v>
      </c>
      <c r="I216" s="44">
        <v>50</v>
      </c>
      <c r="J216" s="29" t="s">
        <v>441</v>
      </c>
      <c r="K216" s="29" t="s">
        <v>443</v>
      </c>
      <c r="L216" s="29">
        <v>250</v>
      </c>
      <c r="M216" s="29">
        <v>250</v>
      </c>
      <c r="N216" s="29">
        <v>250</v>
      </c>
      <c r="O216" s="45" t="s">
        <v>31</v>
      </c>
      <c r="P216" s="43" t="s">
        <v>32</v>
      </c>
    </row>
    <row r="217" spans="1:16" x14ac:dyDescent="0.35">
      <c r="A217" s="44" t="s">
        <v>330</v>
      </c>
      <c r="B217" s="44" t="s">
        <v>166</v>
      </c>
      <c r="C217" s="44" t="s">
        <v>546</v>
      </c>
      <c r="D217" s="44" t="s">
        <v>45</v>
      </c>
      <c r="E217" s="44">
        <v>120</v>
      </c>
      <c r="F217" s="45" t="s">
        <v>287</v>
      </c>
      <c r="G217" s="44">
        <v>1</v>
      </c>
      <c r="H217" s="44" t="s">
        <v>41</v>
      </c>
      <c r="I217" s="44">
        <v>50</v>
      </c>
      <c r="J217" s="29" t="s">
        <v>441</v>
      </c>
      <c r="K217" s="29" t="s">
        <v>443</v>
      </c>
      <c r="L217" s="29">
        <v>250</v>
      </c>
      <c r="M217" s="29">
        <v>250</v>
      </c>
      <c r="N217" s="29">
        <v>250</v>
      </c>
      <c r="O217" s="45" t="s">
        <v>31</v>
      </c>
      <c r="P217" s="43" t="s">
        <v>32</v>
      </c>
    </row>
    <row r="218" spans="1:16" x14ac:dyDescent="0.35">
      <c r="A218" s="44" t="s">
        <v>183</v>
      </c>
      <c r="B218" s="44" t="s">
        <v>167</v>
      </c>
      <c r="C218" s="44" t="s">
        <v>549</v>
      </c>
      <c r="D218" s="44" t="s">
        <v>45</v>
      </c>
      <c r="E218" s="44">
        <v>120</v>
      </c>
      <c r="F218" s="45" t="s">
        <v>287</v>
      </c>
      <c r="G218" s="44">
        <v>1</v>
      </c>
      <c r="H218" s="44" t="s">
        <v>41</v>
      </c>
      <c r="I218" s="44">
        <v>50</v>
      </c>
      <c r="J218" s="29" t="s">
        <v>441</v>
      </c>
      <c r="K218" s="29" t="s">
        <v>443</v>
      </c>
      <c r="L218" s="29">
        <v>250</v>
      </c>
      <c r="M218" s="29">
        <v>250</v>
      </c>
      <c r="N218" s="29">
        <v>250</v>
      </c>
      <c r="O218" s="45" t="s">
        <v>31</v>
      </c>
      <c r="P218" s="43" t="s">
        <v>32</v>
      </c>
    </row>
    <row r="219" spans="1:16" x14ac:dyDescent="0.35">
      <c r="A219" s="44" t="s">
        <v>184</v>
      </c>
      <c r="B219" s="44" t="s">
        <v>167</v>
      </c>
      <c r="C219" s="44" t="s">
        <v>550</v>
      </c>
      <c r="D219" s="44" t="s">
        <v>45</v>
      </c>
      <c r="E219" s="44">
        <v>120</v>
      </c>
      <c r="F219" s="45" t="s">
        <v>287</v>
      </c>
      <c r="G219" s="44">
        <v>1</v>
      </c>
      <c r="H219" s="44" t="s">
        <v>41</v>
      </c>
      <c r="I219" s="44">
        <v>50</v>
      </c>
      <c r="J219" s="29" t="s">
        <v>441</v>
      </c>
      <c r="K219" s="29" t="s">
        <v>443</v>
      </c>
      <c r="L219" s="29">
        <v>250</v>
      </c>
      <c r="M219" s="29">
        <v>250</v>
      </c>
      <c r="N219" s="29">
        <v>250</v>
      </c>
      <c r="O219" s="45" t="s">
        <v>31</v>
      </c>
      <c r="P219" s="43" t="s">
        <v>32</v>
      </c>
    </row>
    <row r="220" spans="1:16" x14ac:dyDescent="0.35">
      <c r="A220" s="44" t="s">
        <v>185</v>
      </c>
      <c r="B220" s="44" t="s">
        <v>167</v>
      </c>
      <c r="C220" s="44" t="s">
        <v>551</v>
      </c>
      <c r="D220" s="44" t="s">
        <v>45</v>
      </c>
      <c r="E220" s="44">
        <v>120</v>
      </c>
      <c r="F220" s="45" t="s">
        <v>287</v>
      </c>
      <c r="G220" s="44">
        <v>1</v>
      </c>
      <c r="H220" s="44" t="s">
        <v>41</v>
      </c>
      <c r="I220" s="44">
        <v>50</v>
      </c>
      <c r="J220" s="29" t="s">
        <v>441</v>
      </c>
      <c r="K220" s="29" t="s">
        <v>443</v>
      </c>
      <c r="L220" s="29">
        <v>250</v>
      </c>
      <c r="M220" s="29">
        <v>250</v>
      </c>
      <c r="N220" s="29">
        <v>250</v>
      </c>
      <c r="O220" s="45" t="s">
        <v>31</v>
      </c>
      <c r="P220" s="43" t="s">
        <v>32</v>
      </c>
    </row>
    <row r="221" spans="1:16" x14ac:dyDescent="0.35">
      <c r="A221" s="44" t="s">
        <v>186</v>
      </c>
      <c r="B221" s="44" t="s">
        <v>167</v>
      </c>
      <c r="C221" s="44" t="s">
        <v>552</v>
      </c>
      <c r="D221" s="44" t="s">
        <v>45</v>
      </c>
      <c r="E221" s="44">
        <v>185</v>
      </c>
      <c r="F221" s="45" t="s">
        <v>287</v>
      </c>
      <c r="G221" s="44">
        <v>1</v>
      </c>
      <c r="H221" s="44" t="s">
        <v>41</v>
      </c>
      <c r="I221" s="44">
        <v>95</v>
      </c>
      <c r="J221" s="29" t="s">
        <v>441</v>
      </c>
      <c r="K221" s="29" t="s">
        <v>443</v>
      </c>
      <c r="L221" s="29">
        <v>250</v>
      </c>
      <c r="M221" s="29">
        <v>250</v>
      </c>
      <c r="N221" s="29">
        <v>250</v>
      </c>
      <c r="O221" s="45" t="s">
        <v>31</v>
      </c>
      <c r="P221" s="43" t="s">
        <v>32</v>
      </c>
    </row>
    <row r="222" spans="1:16" x14ac:dyDescent="0.35">
      <c r="A222" s="44" t="s">
        <v>187</v>
      </c>
      <c r="B222" s="44" t="s">
        <v>168</v>
      </c>
      <c r="C222" s="44" t="s">
        <v>553</v>
      </c>
      <c r="D222" s="44" t="s">
        <v>45</v>
      </c>
      <c r="E222" s="44">
        <v>120</v>
      </c>
      <c r="F222" s="45" t="s">
        <v>287</v>
      </c>
      <c r="G222" s="44">
        <v>1</v>
      </c>
      <c r="H222" s="44" t="s">
        <v>41</v>
      </c>
      <c r="I222" s="44">
        <v>50</v>
      </c>
      <c r="J222" s="29" t="s">
        <v>441</v>
      </c>
      <c r="K222" s="29" t="s">
        <v>443</v>
      </c>
      <c r="L222" s="29">
        <v>250</v>
      </c>
      <c r="M222" s="29">
        <v>250</v>
      </c>
      <c r="N222" s="29">
        <v>250</v>
      </c>
      <c r="O222" s="45" t="s">
        <v>31</v>
      </c>
      <c r="P222" s="43" t="s">
        <v>32</v>
      </c>
    </row>
    <row r="223" spans="1:16" x14ac:dyDescent="0.35">
      <c r="A223" s="44" t="s">
        <v>188</v>
      </c>
      <c r="B223" s="44" t="s">
        <v>168</v>
      </c>
      <c r="C223" s="44" t="s">
        <v>554</v>
      </c>
      <c r="D223" s="44" t="s">
        <v>45</v>
      </c>
      <c r="E223" s="44">
        <v>120</v>
      </c>
      <c r="F223" s="45" t="s">
        <v>287</v>
      </c>
      <c r="G223" s="44">
        <v>1</v>
      </c>
      <c r="H223" s="44" t="s">
        <v>41</v>
      </c>
      <c r="I223" s="44">
        <v>50</v>
      </c>
      <c r="J223" s="29" t="s">
        <v>441</v>
      </c>
      <c r="K223" s="29" t="s">
        <v>443</v>
      </c>
      <c r="L223" s="29">
        <v>250</v>
      </c>
      <c r="M223" s="29">
        <v>250</v>
      </c>
      <c r="N223" s="29">
        <v>250</v>
      </c>
      <c r="O223" s="45" t="s">
        <v>31</v>
      </c>
      <c r="P223" s="43" t="s">
        <v>32</v>
      </c>
    </row>
    <row r="224" spans="1:16" x14ac:dyDescent="0.35">
      <c r="A224" s="44" t="s">
        <v>189</v>
      </c>
      <c r="B224" s="44" t="s">
        <v>168</v>
      </c>
      <c r="C224" s="44" t="s">
        <v>555</v>
      </c>
      <c r="D224" s="44" t="s">
        <v>45</v>
      </c>
      <c r="E224" s="44">
        <v>120</v>
      </c>
      <c r="F224" s="45" t="s">
        <v>287</v>
      </c>
      <c r="G224" s="44">
        <v>1</v>
      </c>
      <c r="H224" s="44" t="s">
        <v>41</v>
      </c>
      <c r="I224" s="44">
        <v>50</v>
      </c>
      <c r="J224" s="29" t="s">
        <v>441</v>
      </c>
      <c r="K224" s="29" t="s">
        <v>443</v>
      </c>
      <c r="L224" s="29">
        <v>250</v>
      </c>
      <c r="M224" s="29">
        <v>250</v>
      </c>
      <c r="N224" s="29">
        <v>250</v>
      </c>
      <c r="O224" s="45" t="s">
        <v>31</v>
      </c>
      <c r="P224" s="43" t="s">
        <v>32</v>
      </c>
    </row>
    <row r="225" spans="1:16" x14ac:dyDescent="0.35">
      <c r="A225" s="44" t="s">
        <v>190</v>
      </c>
      <c r="B225" s="44" t="s">
        <v>168</v>
      </c>
      <c r="C225" s="44" t="s">
        <v>556</v>
      </c>
      <c r="D225" s="44" t="s">
        <v>45</v>
      </c>
      <c r="E225" s="44">
        <v>120</v>
      </c>
      <c r="F225" s="45" t="s">
        <v>287</v>
      </c>
      <c r="G225" s="44">
        <v>1</v>
      </c>
      <c r="H225" s="44" t="s">
        <v>41</v>
      </c>
      <c r="I225" s="44">
        <v>50</v>
      </c>
      <c r="J225" s="29" t="s">
        <v>441</v>
      </c>
      <c r="K225" s="29" t="s">
        <v>443</v>
      </c>
      <c r="L225" s="29">
        <v>250</v>
      </c>
      <c r="M225" s="29">
        <v>250</v>
      </c>
      <c r="N225" s="29">
        <v>250</v>
      </c>
      <c r="O225" s="45" t="s">
        <v>31</v>
      </c>
      <c r="P225" s="43" t="s">
        <v>32</v>
      </c>
    </row>
    <row r="226" spans="1:16" x14ac:dyDescent="0.35">
      <c r="A226" s="44" t="s">
        <v>191</v>
      </c>
      <c r="B226" s="44" t="s">
        <v>169</v>
      </c>
      <c r="C226" s="44" t="s">
        <v>557</v>
      </c>
      <c r="D226" s="44" t="s">
        <v>45</v>
      </c>
      <c r="E226" s="44">
        <v>120</v>
      </c>
      <c r="F226" s="45" t="s">
        <v>287</v>
      </c>
      <c r="G226" s="44">
        <v>1</v>
      </c>
      <c r="H226" s="44" t="s">
        <v>41</v>
      </c>
      <c r="I226" s="44">
        <v>50</v>
      </c>
      <c r="J226" s="29" t="s">
        <v>441</v>
      </c>
      <c r="K226" s="29" t="s">
        <v>443</v>
      </c>
      <c r="L226" s="29">
        <v>250</v>
      </c>
      <c r="M226" s="29">
        <v>250</v>
      </c>
      <c r="N226" s="29">
        <v>250</v>
      </c>
      <c r="O226" s="45" t="s">
        <v>31</v>
      </c>
      <c r="P226" s="43" t="s">
        <v>32</v>
      </c>
    </row>
    <row r="227" spans="1:16" x14ac:dyDescent="0.35">
      <c r="A227" s="44" t="s">
        <v>192</v>
      </c>
      <c r="B227" s="44" t="s">
        <v>169</v>
      </c>
      <c r="C227" s="44" t="s">
        <v>558</v>
      </c>
      <c r="D227" s="44" t="s">
        <v>45</v>
      </c>
      <c r="E227" s="44">
        <v>120</v>
      </c>
      <c r="F227" s="45" t="s">
        <v>287</v>
      </c>
      <c r="G227" s="44">
        <v>1</v>
      </c>
      <c r="H227" s="44" t="s">
        <v>41</v>
      </c>
      <c r="I227" s="44">
        <v>50</v>
      </c>
      <c r="J227" s="29" t="s">
        <v>441</v>
      </c>
      <c r="K227" s="29" t="s">
        <v>443</v>
      </c>
      <c r="L227" s="29">
        <v>250</v>
      </c>
      <c r="M227" s="29">
        <v>250</v>
      </c>
      <c r="N227" s="29">
        <v>250</v>
      </c>
      <c r="O227" s="45" t="s">
        <v>31</v>
      </c>
      <c r="P227" s="43" t="s">
        <v>32</v>
      </c>
    </row>
    <row r="228" spans="1:16" x14ac:dyDescent="0.35">
      <c r="A228" s="44" t="s">
        <v>193</v>
      </c>
      <c r="B228" s="44" t="s">
        <v>169</v>
      </c>
      <c r="C228" s="44" t="s">
        <v>559</v>
      </c>
      <c r="D228" s="44" t="s">
        <v>45</v>
      </c>
      <c r="E228" s="44">
        <v>120</v>
      </c>
      <c r="F228" s="45" t="s">
        <v>287</v>
      </c>
      <c r="G228" s="44">
        <v>1</v>
      </c>
      <c r="H228" s="44" t="s">
        <v>41</v>
      </c>
      <c r="I228" s="44">
        <v>50</v>
      </c>
      <c r="J228" s="29" t="s">
        <v>441</v>
      </c>
      <c r="K228" s="29" t="s">
        <v>443</v>
      </c>
      <c r="L228" s="29">
        <v>250</v>
      </c>
      <c r="M228" s="29">
        <v>250</v>
      </c>
      <c r="N228" s="29">
        <v>250</v>
      </c>
      <c r="O228" s="45" t="s">
        <v>31</v>
      </c>
      <c r="P228" s="43" t="s">
        <v>32</v>
      </c>
    </row>
    <row r="229" spans="1:16" x14ac:dyDescent="0.35">
      <c r="A229" s="44" t="s">
        <v>202</v>
      </c>
      <c r="B229" s="44" t="s">
        <v>169</v>
      </c>
      <c r="C229" s="44" t="s">
        <v>560</v>
      </c>
      <c r="D229" s="44" t="s">
        <v>45</v>
      </c>
      <c r="E229" s="44">
        <v>120</v>
      </c>
      <c r="F229" s="45" t="s">
        <v>287</v>
      </c>
      <c r="G229" s="44">
        <v>1</v>
      </c>
      <c r="H229" s="44" t="s">
        <v>41</v>
      </c>
      <c r="I229" s="44">
        <v>50</v>
      </c>
      <c r="J229" s="29" t="s">
        <v>441</v>
      </c>
      <c r="K229" s="29" t="s">
        <v>443</v>
      </c>
      <c r="L229" s="29">
        <v>250</v>
      </c>
      <c r="M229" s="29">
        <v>250</v>
      </c>
      <c r="N229" s="29">
        <v>250</v>
      </c>
      <c r="O229" s="45" t="s">
        <v>31</v>
      </c>
      <c r="P229" s="43" t="s">
        <v>32</v>
      </c>
    </row>
    <row r="230" spans="1:16" x14ac:dyDescent="0.35">
      <c r="A230" s="44" t="s">
        <v>194</v>
      </c>
      <c r="B230" s="44" t="s">
        <v>170</v>
      </c>
      <c r="C230" s="44" t="s">
        <v>561</v>
      </c>
      <c r="D230" s="44" t="s">
        <v>45</v>
      </c>
      <c r="E230" s="44">
        <v>120</v>
      </c>
      <c r="F230" s="45" t="s">
        <v>287</v>
      </c>
      <c r="G230" s="44">
        <v>1</v>
      </c>
      <c r="H230" s="44" t="s">
        <v>41</v>
      </c>
      <c r="I230" s="44">
        <v>50</v>
      </c>
      <c r="J230" s="29" t="s">
        <v>441</v>
      </c>
      <c r="K230" s="29" t="s">
        <v>443</v>
      </c>
      <c r="L230" s="29">
        <v>250</v>
      </c>
      <c r="M230" s="29">
        <v>250</v>
      </c>
      <c r="N230" s="29">
        <v>250</v>
      </c>
      <c r="O230" s="45" t="s">
        <v>31</v>
      </c>
      <c r="P230" s="43" t="s">
        <v>32</v>
      </c>
    </row>
    <row r="231" spans="1:16" x14ac:dyDescent="0.35">
      <c r="A231" s="44" t="s">
        <v>195</v>
      </c>
      <c r="B231" s="44" t="s">
        <v>170</v>
      </c>
      <c r="C231" s="44" t="s">
        <v>562</v>
      </c>
      <c r="D231" s="44" t="s">
        <v>45</v>
      </c>
      <c r="E231" s="44">
        <v>120</v>
      </c>
      <c r="F231" s="45" t="s">
        <v>287</v>
      </c>
      <c r="G231" s="44">
        <v>1</v>
      </c>
      <c r="H231" s="44" t="s">
        <v>41</v>
      </c>
      <c r="I231" s="44">
        <v>50</v>
      </c>
      <c r="J231" s="29" t="s">
        <v>441</v>
      </c>
      <c r="K231" s="29" t="s">
        <v>443</v>
      </c>
      <c r="L231" s="29">
        <v>250</v>
      </c>
      <c r="M231" s="29">
        <v>250</v>
      </c>
      <c r="N231" s="29">
        <v>250</v>
      </c>
      <c r="O231" s="45" t="s">
        <v>31</v>
      </c>
      <c r="P231" s="43" t="s">
        <v>32</v>
      </c>
    </row>
    <row r="232" spans="1:16" x14ac:dyDescent="0.35">
      <c r="A232" s="44" t="s">
        <v>196</v>
      </c>
      <c r="B232" s="44" t="s">
        <v>170</v>
      </c>
      <c r="C232" s="44" t="s">
        <v>563</v>
      </c>
      <c r="D232" s="44" t="s">
        <v>45</v>
      </c>
      <c r="E232" s="44">
        <v>120</v>
      </c>
      <c r="F232" s="45" t="s">
        <v>287</v>
      </c>
      <c r="G232" s="44">
        <v>1</v>
      </c>
      <c r="H232" s="44" t="s">
        <v>41</v>
      </c>
      <c r="I232" s="44">
        <v>50</v>
      </c>
      <c r="J232" s="29" t="s">
        <v>441</v>
      </c>
      <c r="K232" s="29" t="s">
        <v>443</v>
      </c>
      <c r="L232" s="29">
        <v>250</v>
      </c>
      <c r="M232" s="29">
        <v>250</v>
      </c>
      <c r="N232" s="29">
        <v>250</v>
      </c>
      <c r="O232" s="45" t="s">
        <v>31</v>
      </c>
      <c r="P232" s="43" t="s">
        <v>32</v>
      </c>
    </row>
    <row r="233" spans="1:16" x14ac:dyDescent="0.35">
      <c r="A233" s="44" t="s">
        <v>331</v>
      </c>
      <c r="B233" s="44" t="s">
        <v>170</v>
      </c>
      <c r="C233" s="44" t="s">
        <v>564</v>
      </c>
      <c r="D233" s="44" t="s">
        <v>45</v>
      </c>
      <c r="E233" s="44">
        <v>120</v>
      </c>
      <c r="F233" s="45" t="s">
        <v>287</v>
      </c>
      <c r="G233" s="44">
        <v>1</v>
      </c>
      <c r="H233" s="44" t="s">
        <v>41</v>
      </c>
      <c r="I233" s="44">
        <v>50</v>
      </c>
      <c r="J233" s="29" t="s">
        <v>441</v>
      </c>
      <c r="K233" s="29" t="s">
        <v>443</v>
      </c>
      <c r="L233" s="29">
        <v>250</v>
      </c>
      <c r="M233" s="29">
        <v>250</v>
      </c>
      <c r="N233" s="29">
        <v>250</v>
      </c>
      <c r="O233" s="45" t="s">
        <v>31</v>
      </c>
      <c r="P233" s="43" t="s">
        <v>32</v>
      </c>
    </row>
    <row r="234" spans="1:16" x14ac:dyDescent="0.35">
      <c r="A234" s="44" t="s">
        <v>201</v>
      </c>
      <c r="B234" s="44" t="s">
        <v>171</v>
      </c>
      <c r="C234" s="44" t="s">
        <v>565</v>
      </c>
      <c r="D234" s="44" t="s">
        <v>45</v>
      </c>
      <c r="E234" s="44">
        <v>120</v>
      </c>
      <c r="F234" s="45" t="s">
        <v>287</v>
      </c>
      <c r="G234" s="44">
        <v>1</v>
      </c>
      <c r="H234" s="44" t="s">
        <v>41</v>
      </c>
      <c r="I234" s="44">
        <v>50</v>
      </c>
      <c r="J234" s="29" t="s">
        <v>441</v>
      </c>
      <c r="K234" s="29" t="s">
        <v>443</v>
      </c>
      <c r="L234" s="29">
        <v>250</v>
      </c>
      <c r="M234" s="29">
        <v>250</v>
      </c>
      <c r="N234" s="29">
        <v>250</v>
      </c>
      <c r="O234" s="45" t="s">
        <v>31</v>
      </c>
      <c r="P234" s="43" t="s">
        <v>32</v>
      </c>
    </row>
    <row r="235" spans="1:16" x14ac:dyDescent="0.35">
      <c r="A235" s="44" t="s">
        <v>197</v>
      </c>
      <c r="B235" s="44" t="s">
        <v>171</v>
      </c>
      <c r="C235" s="44" t="s">
        <v>566</v>
      </c>
      <c r="D235" s="44" t="s">
        <v>45</v>
      </c>
      <c r="E235" s="44">
        <v>120</v>
      </c>
      <c r="F235" s="45" t="s">
        <v>287</v>
      </c>
      <c r="G235" s="44">
        <v>1</v>
      </c>
      <c r="H235" s="44" t="s">
        <v>41</v>
      </c>
      <c r="I235" s="44">
        <v>50</v>
      </c>
      <c r="J235" s="29" t="s">
        <v>441</v>
      </c>
      <c r="K235" s="29" t="s">
        <v>443</v>
      </c>
      <c r="L235" s="29">
        <v>250</v>
      </c>
      <c r="M235" s="29">
        <v>250</v>
      </c>
      <c r="N235" s="29">
        <v>250</v>
      </c>
      <c r="O235" s="45" t="s">
        <v>31</v>
      </c>
      <c r="P235" s="43" t="s">
        <v>32</v>
      </c>
    </row>
    <row r="236" spans="1:16" x14ac:dyDescent="0.35">
      <c r="A236" s="44" t="s">
        <v>198</v>
      </c>
      <c r="B236" s="44" t="s">
        <v>171</v>
      </c>
      <c r="C236" s="44" t="s">
        <v>567</v>
      </c>
      <c r="D236" s="44" t="s">
        <v>45</v>
      </c>
      <c r="E236" s="44">
        <v>185</v>
      </c>
      <c r="F236" s="45" t="s">
        <v>287</v>
      </c>
      <c r="G236" s="44">
        <v>1</v>
      </c>
      <c r="H236" s="44" t="s">
        <v>41</v>
      </c>
      <c r="I236" s="44">
        <v>95</v>
      </c>
      <c r="J236" s="29" t="s">
        <v>441</v>
      </c>
      <c r="K236" s="29" t="s">
        <v>443</v>
      </c>
      <c r="L236" s="29">
        <v>250</v>
      </c>
      <c r="M236" s="29">
        <v>250</v>
      </c>
      <c r="N236" s="29">
        <v>250</v>
      </c>
      <c r="O236" s="45" t="s">
        <v>31</v>
      </c>
      <c r="P236" s="43" t="s">
        <v>32</v>
      </c>
    </row>
    <row r="237" spans="1:16" x14ac:dyDescent="0.35">
      <c r="A237" s="44" t="s">
        <v>199</v>
      </c>
      <c r="B237" s="44" t="s">
        <v>171</v>
      </c>
      <c r="C237" s="44" t="s">
        <v>568</v>
      </c>
      <c r="D237" s="44" t="s">
        <v>45</v>
      </c>
      <c r="E237" s="44">
        <v>185</v>
      </c>
      <c r="F237" s="45" t="s">
        <v>287</v>
      </c>
      <c r="G237" s="44">
        <v>1</v>
      </c>
      <c r="H237" s="44" t="s">
        <v>41</v>
      </c>
      <c r="I237" s="44">
        <v>95</v>
      </c>
      <c r="J237" s="29" t="s">
        <v>441</v>
      </c>
      <c r="K237" s="29" t="s">
        <v>443</v>
      </c>
      <c r="L237" s="29">
        <v>250</v>
      </c>
      <c r="M237" s="29">
        <v>250</v>
      </c>
      <c r="N237" s="29">
        <v>250</v>
      </c>
      <c r="O237" s="45" t="s">
        <v>31</v>
      </c>
      <c r="P237" s="43" t="s">
        <v>32</v>
      </c>
    </row>
    <row r="238" spans="1:16" x14ac:dyDescent="0.35">
      <c r="A238" s="44" t="s">
        <v>174</v>
      </c>
      <c r="B238" s="44" t="s">
        <v>172</v>
      </c>
      <c r="C238" s="44" t="s">
        <v>569</v>
      </c>
      <c r="D238" s="44" t="s">
        <v>45</v>
      </c>
      <c r="E238" s="44">
        <v>120</v>
      </c>
      <c r="F238" s="45" t="s">
        <v>287</v>
      </c>
      <c r="G238" s="44">
        <v>1</v>
      </c>
      <c r="H238" s="44" t="s">
        <v>41</v>
      </c>
      <c r="I238" s="44">
        <v>50</v>
      </c>
      <c r="J238" s="29" t="s">
        <v>441</v>
      </c>
      <c r="K238" s="29" t="s">
        <v>443</v>
      </c>
      <c r="L238" s="29">
        <v>250</v>
      </c>
      <c r="M238" s="29">
        <v>250</v>
      </c>
      <c r="N238" s="29">
        <v>250</v>
      </c>
      <c r="O238" s="45" t="s">
        <v>31</v>
      </c>
      <c r="P238" s="43" t="s">
        <v>32</v>
      </c>
    </row>
    <row r="239" spans="1:16" x14ac:dyDescent="0.35">
      <c r="A239" s="44" t="s">
        <v>206</v>
      </c>
      <c r="B239" s="44" t="s">
        <v>172</v>
      </c>
      <c r="C239" s="44" t="s">
        <v>570</v>
      </c>
      <c r="D239" s="44" t="s">
        <v>45</v>
      </c>
      <c r="E239" s="44">
        <v>120</v>
      </c>
      <c r="F239" s="45" t="s">
        <v>287</v>
      </c>
      <c r="G239" s="44">
        <v>1</v>
      </c>
      <c r="H239" s="44" t="s">
        <v>41</v>
      </c>
      <c r="I239" s="44">
        <v>50</v>
      </c>
      <c r="J239" s="29" t="s">
        <v>441</v>
      </c>
      <c r="K239" s="29" t="s">
        <v>443</v>
      </c>
      <c r="L239" s="29">
        <v>250</v>
      </c>
      <c r="M239" s="29">
        <v>250</v>
      </c>
      <c r="N239" s="29">
        <v>250</v>
      </c>
      <c r="O239" s="45" t="s">
        <v>31</v>
      </c>
      <c r="P239" s="43" t="s">
        <v>32</v>
      </c>
    </row>
    <row r="240" spans="1:16" x14ac:dyDescent="0.35">
      <c r="A240" s="44" t="s">
        <v>200</v>
      </c>
      <c r="B240" s="44" t="s">
        <v>172</v>
      </c>
      <c r="C240" s="44" t="s">
        <v>324</v>
      </c>
      <c r="D240" s="44" t="s">
        <v>45</v>
      </c>
      <c r="E240" s="44">
        <v>50</v>
      </c>
      <c r="F240" s="45" t="s">
        <v>287</v>
      </c>
      <c r="G240" s="44">
        <v>1</v>
      </c>
      <c r="H240" s="44" t="s">
        <v>41</v>
      </c>
      <c r="I240" s="44">
        <v>35</v>
      </c>
      <c r="J240" s="29" t="s">
        <v>441</v>
      </c>
      <c r="K240" s="29" t="s">
        <v>443</v>
      </c>
      <c r="L240" s="29">
        <v>100</v>
      </c>
      <c r="M240" s="29">
        <v>100</v>
      </c>
      <c r="N240" s="29">
        <v>100</v>
      </c>
      <c r="O240" s="45" t="s">
        <v>31</v>
      </c>
      <c r="P240" s="43" t="s">
        <v>32</v>
      </c>
    </row>
    <row r="241" spans="1:16" x14ac:dyDescent="0.35">
      <c r="A241" s="44" t="s">
        <v>203</v>
      </c>
      <c r="B241" s="44" t="s">
        <v>172</v>
      </c>
      <c r="C241" s="44" t="s">
        <v>235</v>
      </c>
      <c r="D241" s="44" t="s">
        <v>45</v>
      </c>
      <c r="E241" s="44">
        <v>50</v>
      </c>
      <c r="F241" s="45" t="s">
        <v>287</v>
      </c>
      <c r="G241" s="44">
        <v>1</v>
      </c>
      <c r="H241" s="44" t="s">
        <v>41</v>
      </c>
      <c r="I241" s="44">
        <v>35</v>
      </c>
      <c r="J241" s="29" t="s">
        <v>441</v>
      </c>
      <c r="K241" s="29" t="s">
        <v>443</v>
      </c>
      <c r="L241" s="29">
        <v>100</v>
      </c>
      <c r="M241" s="29">
        <v>100</v>
      </c>
      <c r="N241" s="29">
        <v>100</v>
      </c>
      <c r="O241" s="45" t="s">
        <v>31</v>
      </c>
      <c r="P241" s="43" t="s">
        <v>32</v>
      </c>
    </row>
    <row r="242" spans="1:16" x14ac:dyDescent="0.35">
      <c r="A242" s="44" t="s">
        <v>205</v>
      </c>
      <c r="B242" s="44" t="s">
        <v>172</v>
      </c>
      <c r="C242" s="44" t="s">
        <v>173</v>
      </c>
      <c r="D242" s="44" t="s">
        <v>45</v>
      </c>
      <c r="E242" s="44">
        <v>70</v>
      </c>
      <c r="F242" s="45" t="s">
        <v>287</v>
      </c>
      <c r="G242" s="44">
        <v>1</v>
      </c>
      <c r="H242" s="44" t="s">
        <v>41</v>
      </c>
      <c r="I242" s="44">
        <v>35</v>
      </c>
      <c r="J242" s="29" t="s">
        <v>441</v>
      </c>
      <c r="K242" s="29" t="s">
        <v>443</v>
      </c>
      <c r="L242" s="29">
        <v>100</v>
      </c>
      <c r="M242" s="29">
        <v>100</v>
      </c>
      <c r="N242" s="29">
        <v>100</v>
      </c>
      <c r="O242" s="45" t="s">
        <v>31</v>
      </c>
      <c r="P242" s="43" t="s">
        <v>32</v>
      </c>
    </row>
    <row r="243" spans="1:16" x14ac:dyDescent="0.35">
      <c r="A243" s="44" t="s">
        <v>332</v>
      </c>
      <c r="B243" s="44" t="s">
        <v>172</v>
      </c>
      <c r="C243" s="44" t="s">
        <v>204</v>
      </c>
      <c r="D243" s="44" t="s">
        <v>45</v>
      </c>
      <c r="E243" s="44">
        <v>50</v>
      </c>
      <c r="F243" s="45" t="s">
        <v>287</v>
      </c>
      <c r="G243" s="44">
        <v>1</v>
      </c>
      <c r="H243" s="44" t="s">
        <v>41</v>
      </c>
      <c r="I243" s="44">
        <v>35</v>
      </c>
      <c r="J243" s="29" t="s">
        <v>441</v>
      </c>
      <c r="K243" s="29" t="s">
        <v>443</v>
      </c>
      <c r="L243" s="29">
        <v>100</v>
      </c>
      <c r="M243" s="29">
        <v>100</v>
      </c>
      <c r="N243" s="29">
        <v>100</v>
      </c>
      <c r="O243" s="45" t="s">
        <v>31</v>
      </c>
      <c r="P243" s="43" t="s">
        <v>32</v>
      </c>
    </row>
    <row r="244" spans="1:16" x14ac:dyDescent="0.35">
      <c r="A244" s="44" t="s">
        <v>207</v>
      </c>
      <c r="B244" s="44" t="s">
        <v>172</v>
      </c>
      <c r="C244" s="44" t="s">
        <v>367</v>
      </c>
      <c r="D244" s="44" t="s">
        <v>45</v>
      </c>
      <c r="E244" s="44">
        <v>50</v>
      </c>
      <c r="F244" s="45" t="s">
        <v>288</v>
      </c>
      <c r="G244" s="44">
        <v>1</v>
      </c>
      <c r="H244" s="44" t="s">
        <v>41</v>
      </c>
      <c r="I244" s="44">
        <v>35</v>
      </c>
      <c r="J244" s="29" t="s">
        <v>441</v>
      </c>
      <c r="K244" s="29" t="s">
        <v>443</v>
      </c>
      <c r="L244" s="29">
        <v>100</v>
      </c>
      <c r="M244" s="29">
        <v>100</v>
      </c>
      <c r="N244" s="29">
        <v>100</v>
      </c>
      <c r="O244" s="45" t="s">
        <v>30</v>
      </c>
      <c r="P244" s="43" t="s">
        <v>32</v>
      </c>
    </row>
    <row r="245" spans="1:16" ht="14.5" customHeight="1" x14ac:dyDescent="0.35">
      <c r="A245" s="44"/>
      <c r="B245" s="44"/>
      <c r="C245" s="44"/>
      <c r="D245" s="44"/>
      <c r="E245" s="44"/>
      <c r="F245" s="45"/>
      <c r="G245" s="44"/>
      <c r="H245" s="44"/>
      <c r="I245" s="44"/>
      <c r="J245" s="30"/>
      <c r="K245" s="30"/>
      <c r="L245" s="30"/>
      <c r="M245" s="30"/>
      <c r="N245" s="30"/>
      <c r="O245" s="45"/>
      <c r="P245" s="43"/>
    </row>
    <row r="246" spans="1:16" ht="14.5" customHeight="1" x14ac:dyDescent="0.35">
      <c r="A246" s="44" t="s">
        <v>305</v>
      </c>
      <c r="B246" s="44" t="s">
        <v>306</v>
      </c>
      <c r="C246" s="44" t="s">
        <v>462</v>
      </c>
      <c r="D246" s="44" t="s">
        <v>369</v>
      </c>
      <c r="E246" s="44">
        <v>240</v>
      </c>
      <c r="F246" s="45" t="s">
        <v>368</v>
      </c>
      <c r="G246" s="44">
        <v>1</v>
      </c>
      <c r="H246" s="44" t="s">
        <v>41</v>
      </c>
      <c r="I246" s="44">
        <v>120</v>
      </c>
      <c r="J246" s="29" t="s">
        <v>441</v>
      </c>
      <c r="K246" s="29" t="s">
        <v>443</v>
      </c>
      <c r="L246" s="29">
        <v>400</v>
      </c>
      <c r="M246" s="29">
        <v>400</v>
      </c>
      <c r="N246" s="29">
        <v>400</v>
      </c>
      <c r="O246" s="45" t="s">
        <v>413</v>
      </c>
      <c r="P246" s="43" t="s">
        <v>32</v>
      </c>
    </row>
    <row r="247" spans="1:16" ht="14.5" customHeight="1" x14ac:dyDescent="0.35">
      <c r="A247" s="44" t="s">
        <v>307</v>
      </c>
      <c r="B247" s="44" t="s">
        <v>306</v>
      </c>
      <c r="C247" s="44" t="s">
        <v>459</v>
      </c>
      <c r="D247" s="44" t="s">
        <v>369</v>
      </c>
      <c r="E247" s="44">
        <v>240</v>
      </c>
      <c r="F247" s="45" t="s">
        <v>368</v>
      </c>
      <c r="G247" s="44">
        <v>1</v>
      </c>
      <c r="H247" s="44" t="s">
        <v>41</v>
      </c>
      <c r="I247" s="44">
        <v>120</v>
      </c>
      <c r="J247" s="29" t="s">
        <v>441</v>
      </c>
      <c r="K247" s="29" t="s">
        <v>443</v>
      </c>
      <c r="L247" s="29">
        <v>400</v>
      </c>
      <c r="M247" s="29">
        <v>400</v>
      </c>
      <c r="N247" s="29">
        <v>400</v>
      </c>
      <c r="O247" s="45" t="s">
        <v>413</v>
      </c>
      <c r="P247" s="43" t="s">
        <v>32</v>
      </c>
    </row>
    <row r="248" spans="1:16" ht="14.5" customHeight="1" x14ac:dyDescent="0.35">
      <c r="A248" s="44" t="s">
        <v>308</v>
      </c>
      <c r="B248" s="44" t="s">
        <v>306</v>
      </c>
      <c r="C248" s="44" t="s">
        <v>465</v>
      </c>
      <c r="D248" s="44" t="s">
        <v>45</v>
      </c>
      <c r="E248" s="44">
        <v>70</v>
      </c>
      <c r="F248" s="45" t="s">
        <v>288</v>
      </c>
      <c r="G248" s="44">
        <v>1</v>
      </c>
      <c r="H248" s="44" t="s">
        <v>41</v>
      </c>
      <c r="I248" s="56">
        <v>35</v>
      </c>
      <c r="J248" s="29" t="s">
        <v>441</v>
      </c>
      <c r="K248" s="29" t="s">
        <v>443</v>
      </c>
      <c r="L248" s="29">
        <v>160</v>
      </c>
      <c r="M248" s="29">
        <v>160</v>
      </c>
      <c r="N248" s="29">
        <v>160</v>
      </c>
      <c r="O248" s="45" t="s">
        <v>30</v>
      </c>
      <c r="P248" s="43" t="s">
        <v>32</v>
      </c>
    </row>
    <row r="249" spans="1:16" ht="14.5" customHeight="1" x14ac:dyDescent="0.35">
      <c r="A249" s="44" t="s">
        <v>309</v>
      </c>
      <c r="B249" s="44" t="s">
        <v>306</v>
      </c>
      <c r="C249" s="44" t="s">
        <v>464</v>
      </c>
      <c r="D249" s="44" t="s">
        <v>45</v>
      </c>
      <c r="E249" s="44">
        <v>70</v>
      </c>
      <c r="F249" s="45" t="s">
        <v>288</v>
      </c>
      <c r="G249" s="44">
        <v>1</v>
      </c>
      <c r="H249" s="44" t="s">
        <v>41</v>
      </c>
      <c r="I249" s="56">
        <v>35</v>
      </c>
      <c r="J249" s="29" t="s">
        <v>441</v>
      </c>
      <c r="K249" s="29" t="s">
        <v>443</v>
      </c>
      <c r="L249" s="29">
        <v>160</v>
      </c>
      <c r="M249" s="29">
        <v>160</v>
      </c>
      <c r="N249" s="29">
        <v>160</v>
      </c>
      <c r="O249" s="45" t="s">
        <v>30</v>
      </c>
      <c r="P249" s="43" t="s">
        <v>32</v>
      </c>
    </row>
    <row r="250" spans="1:16" ht="14.5" customHeight="1" x14ac:dyDescent="0.35">
      <c r="A250" s="44" t="s">
        <v>310</v>
      </c>
      <c r="B250" s="44" t="s">
        <v>306</v>
      </c>
      <c r="C250" s="44" t="s">
        <v>466</v>
      </c>
      <c r="D250" s="44" t="s">
        <v>45</v>
      </c>
      <c r="E250" s="44">
        <v>70</v>
      </c>
      <c r="F250" s="45" t="s">
        <v>288</v>
      </c>
      <c r="G250" s="44">
        <v>1</v>
      </c>
      <c r="H250" s="44" t="s">
        <v>41</v>
      </c>
      <c r="I250" s="56">
        <v>35</v>
      </c>
      <c r="J250" s="29" t="s">
        <v>441</v>
      </c>
      <c r="K250" s="29" t="s">
        <v>443</v>
      </c>
      <c r="L250" s="29">
        <v>160</v>
      </c>
      <c r="M250" s="29">
        <v>160</v>
      </c>
      <c r="N250" s="29">
        <v>160</v>
      </c>
      <c r="O250" s="45" t="s">
        <v>30</v>
      </c>
      <c r="P250" s="43" t="s">
        <v>32</v>
      </c>
    </row>
    <row r="251" spans="1:16" ht="14.5" customHeight="1" x14ac:dyDescent="0.35">
      <c r="A251" s="44" t="s">
        <v>311</v>
      </c>
      <c r="B251" s="44" t="s">
        <v>306</v>
      </c>
      <c r="C251" s="44" t="s">
        <v>650</v>
      </c>
      <c r="D251" s="44" t="s">
        <v>45</v>
      </c>
      <c r="E251" s="44">
        <v>35</v>
      </c>
      <c r="F251" s="45" t="s">
        <v>288</v>
      </c>
      <c r="G251" s="44">
        <v>1</v>
      </c>
      <c r="H251" s="44" t="s">
        <v>41</v>
      </c>
      <c r="I251" s="44">
        <v>35</v>
      </c>
      <c r="J251" s="29" t="s">
        <v>441</v>
      </c>
      <c r="K251" s="29" t="s">
        <v>443</v>
      </c>
      <c r="L251" s="29">
        <v>160</v>
      </c>
      <c r="M251" s="29">
        <v>100</v>
      </c>
      <c r="N251" s="29">
        <v>100</v>
      </c>
      <c r="O251" s="45" t="s">
        <v>30</v>
      </c>
      <c r="P251" s="43" t="s">
        <v>32</v>
      </c>
    </row>
    <row r="252" spans="1:16" ht="14.5" customHeight="1" x14ac:dyDescent="0.35">
      <c r="A252" s="44" t="s">
        <v>312</v>
      </c>
      <c r="B252" s="44" t="s">
        <v>306</v>
      </c>
      <c r="C252" s="44" t="s">
        <v>467</v>
      </c>
      <c r="D252" s="44" t="s">
        <v>45</v>
      </c>
      <c r="E252" s="44">
        <v>35</v>
      </c>
      <c r="F252" s="45" t="s">
        <v>288</v>
      </c>
      <c r="G252" s="44">
        <v>1</v>
      </c>
      <c r="H252" s="44" t="s">
        <v>41</v>
      </c>
      <c r="I252" s="44">
        <v>35</v>
      </c>
      <c r="J252" s="29" t="s">
        <v>441</v>
      </c>
      <c r="K252" s="29" t="s">
        <v>443</v>
      </c>
      <c r="L252" s="29">
        <v>160</v>
      </c>
      <c r="M252" s="29">
        <v>100</v>
      </c>
      <c r="N252" s="29">
        <v>100</v>
      </c>
      <c r="O252" s="45" t="s">
        <v>30</v>
      </c>
      <c r="P252" s="43" t="s">
        <v>32</v>
      </c>
    </row>
    <row r="253" spans="1:16" ht="28.9" customHeight="1" x14ac:dyDescent="0.35">
      <c r="A253" s="44" t="s">
        <v>409</v>
      </c>
      <c r="B253" s="44" t="s">
        <v>306</v>
      </c>
      <c r="C253" s="44" t="s">
        <v>410</v>
      </c>
      <c r="D253" s="56" t="s">
        <v>45</v>
      </c>
      <c r="E253" s="56">
        <v>35</v>
      </c>
      <c r="F253" s="57" t="s">
        <v>288</v>
      </c>
      <c r="G253" s="56">
        <v>1</v>
      </c>
      <c r="H253" s="44" t="str">
        <f>IF(RIGHT(TRIM(D253),2)="5c","Integral","Separate")</f>
        <v>Separate</v>
      </c>
      <c r="I253" s="56">
        <v>35</v>
      </c>
      <c r="J253" s="29" t="s">
        <v>441</v>
      </c>
      <c r="K253" s="29" t="s">
        <v>443</v>
      </c>
      <c r="L253" s="29">
        <v>250</v>
      </c>
      <c r="M253" s="29">
        <v>160</v>
      </c>
      <c r="N253" s="29">
        <v>63</v>
      </c>
      <c r="O253" s="45" t="s">
        <v>30</v>
      </c>
      <c r="P253" s="43" t="s">
        <v>32</v>
      </c>
    </row>
    <row r="254" spans="1:16" ht="14.5" customHeight="1" x14ac:dyDescent="0.35">
      <c r="A254" s="44"/>
      <c r="B254" s="44"/>
      <c r="C254" s="44"/>
      <c r="D254" s="44"/>
      <c r="E254" s="44"/>
      <c r="F254" s="45"/>
      <c r="G254" s="44"/>
      <c r="H254" s="44"/>
      <c r="I254" s="44"/>
      <c r="J254" s="30"/>
      <c r="K254" s="30"/>
      <c r="L254" s="30"/>
      <c r="M254" s="30"/>
      <c r="N254" s="30"/>
      <c r="O254" s="45"/>
      <c r="P254" s="43"/>
    </row>
    <row r="255" spans="1:16" ht="14.5" customHeight="1" x14ac:dyDescent="0.35">
      <c r="A255" s="44" t="s">
        <v>619</v>
      </c>
      <c r="B255" s="44" t="s">
        <v>459</v>
      </c>
      <c r="C255" s="44" t="s">
        <v>603</v>
      </c>
      <c r="D255" s="44" t="s">
        <v>45</v>
      </c>
      <c r="E255" s="44">
        <v>70</v>
      </c>
      <c r="F255" s="45" t="s">
        <v>288</v>
      </c>
      <c r="G255" s="44">
        <v>1</v>
      </c>
      <c r="H255" s="44" t="str">
        <f t="shared" ref="H255:H256" si="8">IF(RIGHT(TRIM(D255),2)="5c","Integral","Separate")</f>
        <v>Separate</v>
      </c>
      <c r="I255" s="44">
        <v>35</v>
      </c>
      <c r="J255" s="29" t="s">
        <v>441</v>
      </c>
      <c r="K255" s="29" t="s">
        <v>443</v>
      </c>
      <c r="L255" s="29">
        <v>160</v>
      </c>
      <c r="M255" s="29">
        <v>100</v>
      </c>
      <c r="N255" s="29">
        <v>63</v>
      </c>
      <c r="O255" s="45" t="s">
        <v>30</v>
      </c>
      <c r="P255" s="43" t="s">
        <v>32</v>
      </c>
    </row>
    <row r="256" spans="1:16" ht="14.5" customHeight="1" x14ac:dyDescent="0.35">
      <c r="A256" s="44" t="s">
        <v>620</v>
      </c>
      <c r="B256" s="44" t="s">
        <v>459</v>
      </c>
      <c r="C256" s="44" t="s">
        <v>605</v>
      </c>
      <c r="D256" s="44" t="s">
        <v>45</v>
      </c>
      <c r="E256" s="44">
        <v>6</v>
      </c>
      <c r="F256" s="45" t="s">
        <v>288</v>
      </c>
      <c r="G256" s="44">
        <v>1</v>
      </c>
      <c r="H256" s="44" t="str">
        <f t="shared" si="8"/>
        <v>Separate</v>
      </c>
      <c r="I256" s="44">
        <v>6</v>
      </c>
      <c r="J256" s="29" t="s">
        <v>441</v>
      </c>
      <c r="K256" s="29" t="s">
        <v>443</v>
      </c>
      <c r="L256" s="29">
        <v>160</v>
      </c>
      <c r="M256" s="29">
        <v>40</v>
      </c>
      <c r="N256" s="29">
        <v>32</v>
      </c>
      <c r="O256" s="45" t="s">
        <v>30</v>
      </c>
      <c r="P256" s="43" t="s">
        <v>32</v>
      </c>
    </row>
    <row r="257" spans="1:16" ht="14.5" customHeight="1" x14ac:dyDescent="0.35">
      <c r="A257" s="44" t="s">
        <v>621</v>
      </c>
      <c r="B257" s="44" t="s">
        <v>459</v>
      </c>
      <c r="C257" s="44" t="s">
        <v>617</v>
      </c>
      <c r="D257" s="44" t="s">
        <v>405</v>
      </c>
      <c r="E257" s="44">
        <v>6</v>
      </c>
      <c r="F257" s="45" t="s">
        <v>288</v>
      </c>
      <c r="G257" s="44">
        <v>1</v>
      </c>
      <c r="H257" s="44" t="str">
        <f>IF(RIGHT(TRIM(D257),2)="5c","Integral","Separate")</f>
        <v>Separate</v>
      </c>
      <c r="I257" s="44">
        <v>6</v>
      </c>
      <c r="J257" s="29" t="s">
        <v>441</v>
      </c>
      <c r="K257" s="29" t="s">
        <v>474</v>
      </c>
      <c r="L257" s="29">
        <v>160</v>
      </c>
      <c r="M257" s="29">
        <v>40</v>
      </c>
      <c r="N257" s="29">
        <v>32</v>
      </c>
      <c r="O257" s="45" t="s">
        <v>30</v>
      </c>
      <c r="P257" s="43" t="s">
        <v>32</v>
      </c>
    </row>
    <row r="258" spans="1:16" ht="14.5" customHeight="1" x14ac:dyDescent="0.35">
      <c r="A258" s="44" t="s">
        <v>622</v>
      </c>
      <c r="B258" s="44" t="s">
        <v>459</v>
      </c>
      <c r="C258" s="44" t="s">
        <v>625</v>
      </c>
      <c r="D258" s="44" t="s">
        <v>405</v>
      </c>
      <c r="E258" s="44">
        <v>6</v>
      </c>
      <c r="F258" s="45" t="s">
        <v>288</v>
      </c>
      <c r="G258" s="44">
        <v>1</v>
      </c>
      <c r="H258" s="44" t="str">
        <f>IF(RIGHT(TRIM(D258),2)="5c","Integral","Separate")</f>
        <v>Separate</v>
      </c>
      <c r="I258" s="44">
        <v>6</v>
      </c>
      <c r="J258" s="29" t="s">
        <v>441</v>
      </c>
      <c r="K258" s="29" t="s">
        <v>474</v>
      </c>
      <c r="L258" s="29">
        <v>160</v>
      </c>
      <c r="M258" s="29">
        <v>16</v>
      </c>
      <c r="N258" s="29">
        <v>16</v>
      </c>
      <c r="O258" s="45" t="s">
        <v>30</v>
      </c>
      <c r="P258" s="43" t="s">
        <v>32</v>
      </c>
    </row>
    <row r="259" spans="1:16" ht="14.5" customHeight="1" x14ac:dyDescent="0.35">
      <c r="A259" s="44" t="s">
        <v>658</v>
      </c>
      <c r="B259" s="44" t="s">
        <v>459</v>
      </c>
      <c r="C259" s="60" t="s">
        <v>659</v>
      </c>
      <c r="D259" s="44" t="s">
        <v>665</v>
      </c>
      <c r="E259" s="60">
        <v>6</v>
      </c>
      <c r="F259" s="45" t="s">
        <v>288</v>
      </c>
      <c r="G259" s="44">
        <v>1</v>
      </c>
      <c r="H259" s="44" t="str">
        <f>IF(RIGHT(TRIM(D259),2)="5c","Integral","Separate")</f>
        <v>Separate</v>
      </c>
      <c r="I259" s="44">
        <v>6</v>
      </c>
      <c r="J259" s="29" t="s">
        <v>441</v>
      </c>
      <c r="K259" s="29" t="s">
        <v>474</v>
      </c>
      <c r="L259" s="29">
        <v>160</v>
      </c>
      <c r="M259" s="29">
        <v>25</v>
      </c>
      <c r="N259" s="29">
        <v>25</v>
      </c>
      <c r="O259" s="45" t="s">
        <v>30</v>
      </c>
      <c r="P259" s="43" t="s">
        <v>32</v>
      </c>
    </row>
    <row r="260" spans="1:16" ht="14.5" customHeight="1" x14ac:dyDescent="0.35">
      <c r="A260" s="44" t="s">
        <v>623</v>
      </c>
      <c r="B260" s="44" t="s">
        <v>459</v>
      </c>
      <c r="C260" s="44" t="s">
        <v>601</v>
      </c>
      <c r="D260" s="44" t="s">
        <v>45</v>
      </c>
      <c r="E260" s="44">
        <v>70</v>
      </c>
      <c r="F260" s="45" t="s">
        <v>288</v>
      </c>
      <c r="G260" s="44">
        <v>1</v>
      </c>
      <c r="H260" s="44" t="str">
        <f t="shared" ref="H260:H261" si="9">IF(RIGHT(TRIM(D260),2)="5c","Integral","Separate")</f>
        <v>Separate</v>
      </c>
      <c r="I260" s="44">
        <v>35</v>
      </c>
      <c r="J260" s="29" t="s">
        <v>441</v>
      </c>
      <c r="K260" s="29" t="s">
        <v>443</v>
      </c>
      <c r="L260" s="29">
        <v>160</v>
      </c>
      <c r="M260" s="29">
        <v>100</v>
      </c>
      <c r="N260" s="29">
        <v>63</v>
      </c>
      <c r="O260" s="45" t="s">
        <v>30</v>
      </c>
      <c r="P260" s="43" t="s">
        <v>32</v>
      </c>
    </row>
    <row r="261" spans="1:16" ht="14.5" customHeight="1" x14ac:dyDescent="0.35">
      <c r="A261" s="44" t="s">
        <v>624</v>
      </c>
      <c r="B261" s="44" t="s">
        <v>459</v>
      </c>
      <c r="C261" s="44" t="s">
        <v>602</v>
      </c>
      <c r="D261" s="44" t="s">
        <v>45</v>
      </c>
      <c r="E261" s="44">
        <v>6</v>
      </c>
      <c r="F261" s="45" t="s">
        <v>288</v>
      </c>
      <c r="G261" s="44">
        <v>1</v>
      </c>
      <c r="H261" s="44" t="str">
        <f t="shared" si="9"/>
        <v>Separate</v>
      </c>
      <c r="I261" s="44">
        <v>6</v>
      </c>
      <c r="J261" s="29" t="s">
        <v>441</v>
      </c>
      <c r="K261" s="29" t="s">
        <v>443</v>
      </c>
      <c r="L261" s="29">
        <v>160</v>
      </c>
      <c r="M261" s="29">
        <v>40</v>
      </c>
      <c r="N261" s="29">
        <v>32</v>
      </c>
      <c r="O261" s="45" t="s">
        <v>30</v>
      </c>
      <c r="P261" s="43" t="s">
        <v>32</v>
      </c>
    </row>
    <row r="262" spans="1:16" ht="14.5" customHeight="1" x14ac:dyDescent="0.35">
      <c r="A262" s="44"/>
      <c r="B262" s="44"/>
      <c r="C262" s="44"/>
      <c r="D262" s="44"/>
      <c r="E262" s="44"/>
      <c r="F262" s="45"/>
      <c r="G262" s="44"/>
      <c r="H262" s="44"/>
      <c r="I262" s="44"/>
      <c r="J262" s="30"/>
      <c r="K262" s="30"/>
      <c r="L262" s="30"/>
      <c r="M262" s="30"/>
      <c r="N262" s="30"/>
      <c r="O262" s="45"/>
      <c r="P262" s="43"/>
    </row>
    <row r="263" spans="1:16" ht="14.5" customHeight="1" x14ac:dyDescent="0.35">
      <c r="A263" s="44" t="s">
        <v>355</v>
      </c>
      <c r="B263" s="44" t="s">
        <v>354</v>
      </c>
      <c r="C263" s="44" t="s">
        <v>601</v>
      </c>
      <c r="D263" s="44" t="s">
        <v>45</v>
      </c>
      <c r="E263" s="44">
        <v>70</v>
      </c>
      <c r="F263" s="45" t="s">
        <v>288</v>
      </c>
      <c r="G263" s="44">
        <v>1</v>
      </c>
      <c r="H263" s="44" t="str">
        <f t="shared" ref="H263:H269" si="10">IF(RIGHT(TRIM(D263),2)="5c","Integral","Separate")</f>
        <v>Separate</v>
      </c>
      <c r="I263" s="44">
        <v>35</v>
      </c>
      <c r="J263" s="29" t="s">
        <v>441</v>
      </c>
      <c r="K263" s="29" t="s">
        <v>443</v>
      </c>
      <c r="L263" s="29">
        <v>160</v>
      </c>
      <c r="M263" s="29">
        <v>100</v>
      </c>
      <c r="N263" s="29">
        <v>63</v>
      </c>
      <c r="O263" s="45" t="s">
        <v>30</v>
      </c>
      <c r="P263" s="43" t="s">
        <v>32</v>
      </c>
    </row>
    <row r="264" spans="1:16" ht="14.5" customHeight="1" x14ac:dyDescent="0.35">
      <c r="A264" s="44" t="s">
        <v>356</v>
      </c>
      <c r="B264" s="44" t="s">
        <v>354</v>
      </c>
      <c r="C264" s="44" t="s">
        <v>602</v>
      </c>
      <c r="D264" s="44" t="s">
        <v>45</v>
      </c>
      <c r="E264" s="44">
        <v>6</v>
      </c>
      <c r="F264" s="45" t="s">
        <v>288</v>
      </c>
      <c r="G264" s="44">
        <v>1</v>
      </c>
      <c r="H264" s="44" t="str">
        <f t="shared" si="10"/>
        <v>Separate</v>
      </c>
      <c r="I264" s="44">
        <v>6</v>
      </c>
      <c r="J264" s="29" t="s">
        <v>441</v>
      </c>
      <c r="K264" s="29" t="s">
        <v>443</v>
      </c>
      <c r="L264" s="29">
        <v>160</v>
      </c>
      <c r="M264" s="29">
        <v>40</v>
      </c>
      <c r="N264" s="29">
        <v>32</v>
      </c>
      <c r="O264" s="45" t="s">
        <v>30</v>
      </c>
      <c r="P264" s="43" t="s">
        <v>32</v>
      </c>
    </row>
    <row r="265" spans="1:16" ht="14.5" customHeight="1" x14ac:dyDescent="0.35">
      <c r="A265" s="44" t="s">
        <v>357</v>
      </c>
      <c r="B265" s="44" t="s">
        <v>354</v>
      </c>
      <c r="C265" s="44" t="s">
        <v>606</v>
      </c>
      <c r="D265" s="44" t="s">
        <v>405</v>
      </c>
      <c r="E265" s="44">
        <v>6</v>
      </c>
      <c r="F265" s="45" t="s">
        <v>288</v>
      </c>
      <c r="G265" s="44">
        <v>1</v>
      </c>
      <c r="H265" s="44" t="str">
        <f>IF(RIGHT(TRIM(D265),2)="5c","Integral","Separate")</f>
        <v>Separate</v>
      </c>
      <c r="I265" s="44">
        <v>6</v>
      </c>
      <c r="J265" s="29" t="s">
        <v>441</v>
      </c>
      <c r="K265" s="29" t="s">
        <v>474</v>
      </c>
      <c r="L265" s="29">
        <v>160</v>
      </c>
      <c r="M265" s="29">
        <v>40</v>
      </c>
      <c r="N265" s="29">
        <v>32</v>
      </c>
      <c r="O265" s="45" t="s">
        <v>30</v>
      </c>
      <c r="P265" s="43" t="s">
        <v>32</v>
      </c>
    </row>
    <row r="266" spans="1:16" ht="14.5" customHeight="1" x14ac:dyDescent="0.35">
      <c r="A266" s="44" t="s">
        <v>401</v>
      </c>
      <c r="B266" s="44" t="s">
        <v>354</v>
      </c>
      <c r="C266" s="44" t="s">
        <v>607</v>
      </c>
      <c r="D266" s="44" t="s">
        <v>405</v>
      </c>
      <c r="E266" s="44">
        <v>6</v>
      </c>
      <c r="F266" s="45" t="s">
        <v>288</v>
      </c>
      <c r="G266" s="44">
        <v>1</v>
      </c>
      <c r="H266" s="44" t="str">
        <f>IF(RIGHT(TRIM(D266),2)="5c","Integral","Separate")</f>
        <v>Separate</v>
      </c>
      <c r="I266" s="44">
        <v>6</v>
      </c>
      <c r="J266" s="29" t="s">
        <v>441</v>
      </c>
      <c r="K266" s="29" t="s">
        <v>474</v>
      </c>
      <c r="L266" s="29">
        <v>160</v>
      </c>
      <c r="M266" s="29">
        <v>16</v>
      </c>
      <c r="N266" s="29">
        <v>16</v>
      </c>
      <c r="O266" s="45" t="s">
        <v>30</v>
      </c>
      <c r="P266" s="43" t="s">
        <v>32</v>
      </c>
    </row>
    <row r="267" spans="1:16" ht="14.5" customHeight="1" x14ac:dyDescent="0.35">
      <c r="A267" s="44" t="s">
        <v>660</v>
      </c>
      <c r="B267" s="44" t="s">
        <v>354</v>
      </c>
      <c r="C267" s="60" t="s">
        <v>661</v>
      </c>
      <c r="D267" s="44" t="s">
        <v>665</v>
      </c>
      <c r="E267" s="60">
        <v>6</v>
      </c>
      <c r="F267" s="45" t="s">
        <v>288</v>
      </c>
      <c r="G267" s="44">
        <v>1</v>
      </c>
      <c r="H267" s="44" t="str">
        <f>IF(RIGHT(TRIM(D267),2)="5c","Integral","Separate")</f>
        <v>Separate</v>
      </c>
      <c r="I267" s="44">
        <v>6</v>
      </c>
      <c r="J267" s="29" t="s">
        <v>441</v>
      </c>
      <c r="K267" s="29" t="s">
        <v>474</v>
      </c>
      <c r="L267" s="29">
        <v>160</v>
      </c>
      <c r="M267" s="29">
        <v>25</v>
      </c>
      <c r="N267" s="29">
        <v>25</v>
      </c>
      <c r="O267" s="45" t="s">
        <v>30</v>
      </c>
      <c r="P267" s="43" t="s">
        <v>32</v>
      </c>
    </row>
    <row r="268" spans="1:16" ht="14.5" customHeight="1" x14ac:dyDescent="0.35">
      <c r="A268" s="44" t="s">
        <v>477</v>
      </c>
      <c r="B268" s="44" t="s">
        <v>354</v>
      </c>
      <c r="C268" s="44" t="s">
        <v>603</v>
      </c>
      <c r="D268" s="44" t="s">
        <v>45</v>
      </c>
      <c r="E268" s="44">
        <v>70</v>
      </c>
      <c r="F268" s="45" t="s">
        <v>288</v>
      </c>
      <c r="G268" s="44">
        <v>1</v>
      </c>
      <c r="H268" s="44" t="str">
        <f t="shared" si="10"/>
        <v>Separate</v>
      </c>
      <c r="I268" s="44">
        <v>35</v>
      </c>
      <c r="J268" s="29" t="s">
        <v>441</v>
      </c>
      <c r="K268" s="29" t="s">
        <v>443</v>
      </c>
      <c r="L268" s="29">
        <v>160</v>
      </c>
      <c r="M268" s="29">
        <v>100</v>
      </c>
      <c r="N268" s="29">
        <v>63</v>
      </c>
      <c r="O268" s="45" t="s">
        <v>30</v>
      </c>
      <c r="P268" s="43" t="s">
        <v>32</v>
      </c>
    </row>
    <row r="269" spans="1:16" ht="14.5" customHeight="1" x14ac:dyDescent="0.35">
      <c r="A269" s="44" t="s">
        <v>604</v>
      </c>
      <c r="B269" s="44" t="s">
        <v>354</v>
      </c>
      <c r="C269" s="44" t="s">
        <v>605</v>
      </c>
      <c r="D269" s="44" t="s">
        <v>45</v>
      </c>
      <c r="E269" s="44">
        <v>6</v>
      </c>
      <c r="F269" s="45" t="s">
        <v>288</v>
      </c>
      <c r="G269" s="44">
        <v>1</v>
      </c>
      <c r="H269" s="44" t="str">
        <f t="shared" si="10"/>
        <v>Separate</v>
      </c>
      <c r="I269" s="44">
        <v>6</v>
      </c>
      <c r="J269" s="29" t="s">
        <v>441</v>
      </c>
      <c r="K269" s="29" t="s">
        <v>443</v>
      </c>
      <c r="L269" s="29">
        <v>160</v>
      </c>
      <c r="M269" s="29">
        <v>40</v>
      </c>
      <c r="N269" s="29">
        <v>32</v>
      </c>
      <c r="O269" s="45" t="s">
        <v>30</v>
      </c>
      <c r="P269" s="43" t="s">
        <v>32</v>
      </c>
    </row>
    <row r="270" spans="1:16" ht="14.5" customHeight="1" x14ac:dyDescent="0.35">
      <c r="A270" s="44"/>
      <c r="B270" s="44"/>
      <c r="C270" s="44"/>
      <c r="D270" s="44"/>
      <c r="E270" s="44"/>
      <c r="F270" s="45"/>
      <c r="G270" s="44"/>
      <c r="H270" s="44"/>
      <c r="I270" s="44"/>
      <c r="J270" s="30"/>
      <c r="K270" s="30"/>
      <c r="L270" s="30"/>
      <c r="M270" s="30"/>
      <c r="N270" s="30"/>
      <c r="O270" s="45"/>
      <c r="P270" s="43"/>
    </row>
    <row r="271" spans="1:16" ht="28.9" customHeight="1" x14ac:dyDescent="0.35">
      <c r="A271" s="44" t="s">
        <v>219</v>
      </c>
      <c r="B271" s="44" t="s">
        <v>219</v>
      </c>
      <c r="C271" s="44" t="s">
        <v>220</v>
      </c>
      <c r="D271" s="44" t="s">
        <v>39</v>
      </c>
      <c r="E271" s="44">
        <v>500</v>
      </c>
      <c r="F271" s="45" t="s">
        <v>421</v>
      </c>
      <c r="G271" s="44">
        <v>2</v>
      </c>
      <c r="H271" s="44" t="s">
        <v>41</v>
      </c>
      <c r="I271" s="44">
        <v>500</v>
      </c>
      <c r="J271" s="29" t="s">
        <v>439</v>
      </c>
      <c r="K271" s="29" t="s">
        <v>440</v>
      </c>
      <c r="L271" s="29">
        <v>5000</v>
      </c>
      <c r="M271" s="29">
        <v>5000</v>
      </c>
      <c r="N271" s="29">
        <v>5000</v>
      </c>
      <c r="O271" s="51" t="s">
        <v>411</v>
      </c>
      <c r="P271" s="43" t="s">
        <v>32</v>
      </c>
    </row>
    <row r="272" spans="1:16" ht="28.9" customHeight="1" x14ac:dyDescent="0.35">
      <c r="A272" s="44" t="s">
        <v>370</v>
      </c>
      <c r="B272" s="44" t="s">
        <v>370</v>
      </c>
      <c r="C272" s="44" t="s">
        <v>220</v>
      </c>
      <c r="D272" s="44" t="s">
        <v>39</v>
      </c>
      <c r="E272" s="44">
        <v>500</v>
      </c>
      <c r="F272" s="45" t="s">
        <v>421</v>
      </c>
      <c r="G272" s="44">
        <v>2</v>
      </c>
      <c r="H272" s="44" t="s">
        <v>41</v>
      </c>
      <c r="I272" s="44">
        <v>500</v>
      </c>
      <c r="J272" s="29" t="s">
        <v>439</v>
      </c>
      <c r="K272" s="29" t="s">
        <v>440</v>
      </c>
      <c r="L272" s="29">
        <v>5000</v>
      </c>
      <c r="M272" s="29">
        <v>5000</v>
      </c>
      <c r="N272" s="29">
        <v>5000</v>
      </c>
      <c r="O272" s="51" t="s">
        <v>411</v>
      </c>
      <c r="P272" s="43" t="s">
        <v>32</v>
      </c>
    </row>
    <row r="273" spans="1:16" ht="28.9" customHeight="1" x14ac:dyDescent="0.35">
      <c r="A273" s="44" t="s">
        <v>277</v>
      </c>
      <c r="B273" s="44" t="s">
        <v>278</v>
      </c>
      <c r="C273" s="44" t="s">
        <v>220</v>
      </c>
      <c r="D273" s="44" t="s">
        <v>39</v>
      </c>
      <c r="E273" s="44">
        <v>500</v>
      </c>
      <c r="F273" s="45" t="s">
        <v>421</v>
      </c>
      <c r="G273" s="44">
        <v>2</v>
      </c>
      <c r="H273" s="44" t="s">
        <v>41</v>
      </c>
      <c r="I273" s="44">
        <v>500</v>
      </c>
      <c r="J273" s="29" t="s">
        <v>439</v>
      </c>
      <c r="K273" s="29" t="s">
        <v>440</v>
      </c>
      <c r="L273" s="29">
        <v>5000</v>
      </c>
      <c r="M273" s="29">
        <v>5000</v>
      </c>
      <c r="N273" s="29">
        <v>5000</v>
      </c>
      <c r="O273" s="51" t="s">
        <v>411</v>
      </c>
      <c r="P273" s="43" t="s">
        <v>32</v>
      </c>
    </row>
    <row r="274" spans="1:16" ht="14.5" customHeight="1" x14ac:dyDescent="0.35">
      <c r="A274" s="44"/>
      <c r="B274" s="44"/>
      <c r="C274" s="44"/>
      <c r="D274" s="44"/>
      <c r="E274" s="44"/>
      <c r="F274" s="45"/>
      <c r="G274" s="44"/>
      <c r="H274" s="44"/>
      <c r="I274" s="44"/>
      <c r="J274" s="30"/>
      <c r="K274" s="30"/>
      <c r="L274" s="30"/>
      <c r="M274" s="30"/>
      <c r="N274" s="30"/>
      <c r="O274" s="45"/>
      <c r="P274" s="43"/>
    </row>
    <row r="275" spans="1:16" ht="14.5" customHeight="1" x14ac:dyDescent="0.35">
      <c r="A275" s="44" t="s">
        <v>279</v>
      </c>
      <c r="B275" s="44" t="s">
        <v>220</v>
      </c>
      <c r="C275" s="44" t="s">
        <v>343</v>
      </c>
      <c r="D275" s="44" t="s">
        <v>62</v>
      </c>
      <c r="E275" s="44">
        <v>400</v>
      </c>
      <c r="F275" s="45" t="s">
        <v>286</v>
      </c>
      <c r="G275" s="44">
        <v>1</v>
      </c>
      <c r="H275" s="44" t="s">
        <v>41</v>
      </c>
      <c r="I275" s="44">
        <v>400</v>
      </c>
      <c r="J275" s="29" t="s">
        <v>441</v>
      </c>
      <c r="K275" s="29" t="s">
        <v>442</v>
      </c>
      <c r="L275" s="29">
        <v>2000</v>
      </c>
      <c r="M275" s="29">
        <v>2000</v>
      </c>
      <c r="N275" s="29">
        <v>2000</v>
      </c>
      <c r="O275" s="45" t="s">
        <v>412</v>
      </c>
      <c r="P275" s="43" t="s">
        <v>26</v>
      </c>
    </row>
    <row r="276" spans="1:16" ht="14.5" customHeight="1" x14ac:dyDescent="0.35">
      <c r="A276" s="44" t="s">
        <v>240</v>
      </c>
      <c r="B276" s="44" t="s">
        <v>220</v>
      </c>
      <c r="C276" s="44" t="s">
        <v>344</v>
      </c>
      <c r="D276" s="44" t="s">
        <v>62</v>
      </c>
      <c r="E276" s="44">
        <v>400</v>
      </c>
      <c r="F276" s="45" t="s">
        <v>286</v>
      </c>
      <c r="G276" s="44">
        <v>1</v>
      </c>
      <c r="H276" s="44" t="s">
        <v>41</v>
      </c>
      <c r="I276" s="44">
        <v>400</v>
      </c>
      <c r="J276" s="29" t="s">
        <v>441</v>
      </c>
      <c r="K276" s="29" t="s">
        <v>442</v>
      </c>
      <c r="L276" s="29">
        <v>2000</v>
      </c>
      <c r="M276" s="29">
        <v>2000</v>
      </c>
      <c r="N276" s="29">
        <v>2000</v>
      </c>
      <c r="O276" s="45" t="s">
        <v>412</v>
      </c>
      <c r="P276" s="43" t="s">
        <v>26</v>
      </c>
    </row>
    <row r="277" spans="1:16" ht="14.5" customHeight="1" x14ac:dyDescent="0.35">
      <c r="A277" s="44" t="s">
        <v>242</v>
      </c>
      <c r="B277" s="44" t="s">
        <v>220</v>
      </c>
      <c r="C277" s="44" t="s">
        <v>223</v>
      </c>
      <c r="D277" s="44" t="s">
        <v>99</v>
      </c>
      <c r="E277" s="44">
        <v>400</v>
      </c>
      <c r="F277" s="45" t="s">
        <v>286</v>
      </c>
      <c r="G277" s="44">
        <v>1</v>
      </c>
      <c r="H277" s="44" t="s">
        <v>41</v>
      </c>
      <c r="I277" s="44">
        <v>500</v>
      </c>
      <c r="J277" s="29" t="s">
        <v>441</v>
      </c>
      <c r="K277" s="29" t="s">
        <v>442</v>
      </c>
      <c r="L277" s="29">
        <v>4000</v>
      </c>
      <c r="M277" s="29">
        <v>4000</v>
      </c>
      <c r="N277" s="29">
        <v>3600</v>
      </c>
      <c r="O277" s="45" t="s">
        <v>412</v>
      </c>
      <c r="P277" s="43" t="s">
        <v>26</v>
      </c>
    </row>
    <row r="278" spans="1:16" ht="14.5" customHeight="1" x14ac:dyDescent="0.35">
      <c r="A278" s="44" t="s">
        <v>285</v>
      </c>
      <c r="B278" s="44" t="s">
        <v>220</v>
      </c>
      <c r="C278" s="44" t="s">
        <v>314</v>
      </c>
      <c r="D278" s="44" t="s">
        <v>62</v>
      </c>
      <c r="E278" s="44">
        <v>240</v>
      </c>
      <c r="F278" s="45" t="s">
        <v>368</v>
      </c>
      <c r="G278" s="44">
        <v>1</v>
      </c>
      <c r="H278" s="44" t="s">
        <v>41</v>
      </c>
      <c r="I278" s="44">
        <v>240</v>
      </c>
      <c r="J278" s="29" t="s">
        <v>441</v>
      </c>
      <c r="K278" s="29" t="s">
        <v>443</v>
      </c>
      <c r="L278" s="29">
        <v>1250</v>
      </c>
      <c r="M278" s="29">
        <v>1250</v>
      </c>
      <c r="N278" s="29">
        <v>1250</v>
      </c>
      <c r="O278" s="45" t="s">
        <v>413</v>
      </c>
      <c r="P278" s="43" t="s">
        <v>32</v>
      </c>
    </row>
    <row r="279" spans="1:16" s="69" customFormat="1" ht="22.15" customHeight="1" x14ac:dyDescent="0.35">
      <c r="A279" s="64" t="s">
        <v>425</v>
      </c>
      <c r="B279" s="64" t="s">
        <v>220</v>
      </c>
      <c r="C279" s="64" t="s">
        <v>431</v>
      </c>
      <c r="D279" s="64" t="s">
        <v>668</v>
      </c>
      <c r="E279" s="64">
        <v>240</v>
      </c>
      <c r="F279" s="66" t="s">
        <v>286</v>
      </c>
      <c r="G279" s="64">
        <v>1</v>
      </c>
      <c r="H279" s="64" t="s">
        <v>41</v>
      </c>
      <c r="I279" s="64">
        <v>240</v>
      </c>
      <c r="J279" s="67" t="s">
        <v>441</v>
      </c>
      <c r="K279" s="67" t="s">
        <v>443</v>
      </c>
      <c r="L279" s="67">
        <v>1000</v>
      </c>
      <c r="M279" s="67">
        <v>1000</v>
      </c>
      <c r="N279" s="67">
        <v>1000</v>
      </c>
      <c r="O279" s="51" t="s">
        <v>411</v>
      </c>
      <c r="P279" s="43" t="s">
        <v>26</v>
      </c>
    </row>
    <row r="280" spans="1:16" s="55" customFormat="1" ht="14.5" customHeight="1" x14ac:dyDescent="0.35">
      <c r="A280" s="30" t="s">
        <v>427</v>
      </c>
      <c r="B280" s="30" t="s">
        <v>220</v>
      </c>
      <c r="C280" s="49" t="s">
        <v>426</v>
      </c>
      <c r="D280" s="49" t="s">
        <v>428</v>
      </c>
      <c r="E280" s="49">
        <v>150</v>
      </c>
      <c r="F280" s="50" t="s">
        <v>406</v>
      </c>
      <c r="G280" s="49">
        <v>1</v>
      </c>
      <c r="H280" s="49" t="s">
        <v>41</v>
      </c>
      <c r="I280" s="49">
        <v>240</v>
      </c>
      <c r="J280" s="29" t="s">
        <v>441</v>
      </c>
      <c r="K280" s="29" t="s">
        <v>443</v>
      </c>
      <c r="L280" s="29">
        <v>800</v>
      </c>
      <c r="M280" s="29">
        <v>630</v>
      </c>
      <c r="N280" s="29">
        <v>630</v>
      </c>
      <c r="O280" s="48" t="s">
        <v>31</v>
      </c>
      <c r="P280" s="52" t="s">
        <v>32</v>
      </c>
    </row>
    <row r="281" spans="1:16" ht="14.5" customHeight="1" x14ac:dyDescent="0.35">
      <c r="A281" s="44"/>
      <c r="B281" s="44"/>
      <c r="C281" s="44"/>
      <c r="D281" s="44"/>
      <c r="E281" s="44"/>
      <c r="F281" s="45"/>
      <c r="G281" s="44"/>
      <c r="H281" s="44"/>
      <c r="I281" s="44"/>
      <c r="J281" s="30"/>
      <c r="K281" s="30"/>
      <c r="L281" s="30"/>
      <c r="M281" s="30"/>
      <c r="N281" s="30"/>
      <c r="O281" s="45"/>
      <c r="P281" s="43"/>
    </row>
    <row r="282" spans="1:16" ht="14.5" customHeight="1" x14ac:dyDescent="0.35">
      <c r="A282" s="44" t="s">
        <v>282</v>
      </c>
      <c r="B282" s="44" t="s">
        <v>343</v>
      </c>
      <c r="C282" s="44" t="s">
        <v>223</v>
      </c>
      <c r="D282" s="44" t="s">
        <v>62</v>
      </c>
      <c r="E282" s="44">
        <v>400</v>
      </c>
      <c r="F282" s="45" t="s">
        <v>286</v>
      </c>
      <c r="G282" s="44">
        <v>1</v>
      </c>
      <c r="H282" s="44" t="s">
        <v>41</v>
      </c>
      <c r="I282" s="44">
        <v>400</v>
      </c>
      <c r="J282" s="29" t="s">
        <v>439</v>
      </c>
      <c r="K282" s="29" t="s">
        <v>442</v>
      </c>
      <c r="L282" s="29">
        <v>2000</v>
      </c>
      <c r="M282" s="29">
        <v>2000</v>
      </c>
      <c r="N282" s="29">
        <v>2000</v>
      </c>
      <c r="O282" s="45" t="s">
        <v>412</v>
      </c>
      <c r="P282" s="43" t="s">
        <v>26</v>
      </c>
    </row>
    <row r="283" spans="1:16" ht="14.5" customHeight="1" x14ac:dyDescent="0.35">
      <c r="A283" s="44" t="s">
        <v>241</v>
      </c>
      <c r="B283" s="44" t="s">
        <v>344</v>
      </c>
      <c r="C283" s="44" t="s">
        <v>223</v>
      </c>
      <c r="D283" s="44" t="s">
        <v>62</v>
      </c>
      <c r="E283" s="44">
        <v>400</v>
      </c>
      <c r="F283" s="45" t="s">
        <v>286</v>
      </c>
      <c r="G283" s="44">
        <v>1</v>
      </c>
      <c r="H283" s="44" t="s">
        <v>41</v>
      </c>
      <c r="I283" s="44">
        <v>400</v>
      </c>
      <c r="J283" s="29" t="s">
        <v>439</v>
      </c>
      <c r="K283" s="29" t="s">
        <v>442</v>
      </c>
      <c r="L283" s="29">
        <v>2000</v>
      </c>
      <c r="M283" s="29">
        <v>2000</v>
      </c>
      <c r="N283" s="29">
        <v>2000</v>
      </c>
      <c r="O283" s="45" t="s">
        <v>412</v>
      </c>
      <c r="P283" s="43" t="s">
        <v>26</v>
      </c>
    </row>
    <row r="284" spans="1:16" ht="14.5" customHeight="1" x14ac:dyDescent="0.35">
      <c r="A284" s="44"/>
      <c r="B284" s="44"/>
      <c r="C284" s="44"/>
      <c r="D284" s="44"/>
      <c r="E284" s="44"/>
      <c r="F284" s="45"/>
      <c r="G284" s="44"/>
      <c r="H284" s="44"/>
      <c r="I284" s="44"/>
      <c r="J284" s="30"/>
      <c r="K284" s="30"/>
      <c r="L284" s="30"/>
      <c r="M284" s="30"/>
      <c r="N284" s="30"/>
      <c r="O284" s="45"/>
      <c r="P284" s="43"/>
    </row>
    <row r="285" spans="1:16" ht="14.5" customHeight="1" x14ac:dyDescent="0.35">
      <c r="A285" s="44" t="s">
        <v>269</v>
      </c>
      <c r="B285" s="44" t="s">
        <v>223</v>
      </c>
      <c r="C285" s="44" t="s">
        <v>222</v>
      </c>
      <c r="D285" s="44" t="s">
        <v>91</v>
      </c>
      <c r="E285" s="44">
        <v>300</v>
      </c>
      <c r="F285" s="45" t="s">
        <v>286</v>
      </c>
      <c r="G285" s="44">
        <v>1</v>
      </c>
      <c r="H285" s="44" t="s">
        <v>41</v>
      </c>
      <c r="I285" s="44">
        <v>150</v>
      </c>
      <c r="J285" s="29" t="s">
        <v>441</v>
      </c>
      <c r="K285" s="29" t="s">
        <v>442</v>
      </c>
      <c r="L285" s="29">
        <v>800</v>
      </c>
      <c r="M285" s="29">
        <v>800</v>
      </c>
      <c r="N285" s="29">
        <v>640</v>
      </c>
      <c r="O285" s="45" t="s">
        <v>414</v>
      </c>
      <c r="P285" s="43" t="s">
        <v>26</v>
      </c>
    </row>
    <row r="286" spans="1:16" ht="14.5" customHeight="1" x14ac:dyDescent="0.35">
      <c r="A286" s="44" t="s">
        <v>270</v>
      </c>
      <c r="B286" s="44" t="s">
        <v>223</v>
      </c>
      <c r="C286" s="44" t="s">
        <v>225</v>
      </c>
      <c r="D286" s="44" t="s">
        <v>91</v>
      </c>
      <c r="E286" s="44">
        <v>300</v>
      </c>
      <c r="F286" s="45" t="s">
        <v>286</v>
      </c>
      <c r="G286" s="44">
        <v>1</v>
      </c>
      <c r="H286" s="44" t="s">
        <v>41</v>
      </c>
      <c r="I286" s="44">
        <v>150</v>
      </c>
      <c r="J286" s="29" t="s">
        <v>441</v>
      </c>
      <c r="K286" s="29" t="s">
        <v>442</v>
      </c>
      <c r="L286" s="29">
        <v>800</v>
      </c>
      <c r="M286" s="29">
        <v>800</v>
      </c>
      <c r="N286" s="29">
        <v>640</v>
      </c>
      <c r="O286" s="45" t="s">
        <v>414</v>
      </c>
      <c r="P286" s="43" t="s">
        <v>26</v>
      </c>
    </row>
    <row r="287" spans="1:16" ht="14.5" customHeight="1" x14ac:dyDescent="0.35">
      <c r="A287" s="44" t="s">
        <v>271</v>
      </c>
      <c r="B287" s="44" t="s">
        <v>223</v>
      </c>
      <c r="C287" s="44" t="s">
        <v>226</v>
      </c>
      <c r="D287" s="44" t="s">
        <v>91</v>
      </c>
      <c r="E287" s="44">
        <v>300</v>
      </c>
      <c r="F287" s="45" t="s">
        <v>286</v>
      </c>
      <c r="G287" s="44">
        <v>1</v>
      </c>
      <c r="H287" s="44" t="s">
        <v>41</v>
      </c>
      <c r="I287" s="44">
        <v>150</v>
      </c>
      <c r="J287" s="29" t="s">
        <v>441</v>
      </c>
      <c r="K287" s="29" t="s">
        <v>442</v>
      </c>
      <c r="L287" s="29">
        <v>800</v>
      </c>
      <c r="M287" s="29">
        <v>800</v>
      </c>
      <c r="N287" s="29">
        <v>640</v>
      </c>
      <c r="O287" s="45" t="s">
        <v>414</v>
      </c>
      <c r="P287" s="43" t="s">
        <v>26</v>
      </c>
    </row>
    <row r="288" spans="1:16" ht="14.5" customHeight="1" x14ac:dyDescent="0.35">
      <c r="A288" s="44" t="s">
        <v>272</v>
      </c>
      <c r="B288" s="44" t="s">
        <v>223</v>
      </c>
      <c r="C288" s="44" t="s">
        <v>227</v>
      </c>
      <c r="D288" s="44" t="s">
        <v>91</v>
      </c>
      <c r="E288" s="44">
        <v>300</v>
      </c>
      <c r="F288" s="45" t="s">
        <v>286</v>
      </c>
      <c r="G288" s="44">
        <v>1</v>
      </c>
      <c r="H288" s="44" t="s">
        <v>41</v>
      </c>
      <c r="I288" s="44">
        <v>150</v>
      </c>
      <c r="J288" s="29" t="s">
        <v>441</v>
      </c>
      <c r="K288" s="29" t="s">
        <v>442</v>
      </c>
      <c r="L288" s="29">
        <v>800</v>
      </c>
      <c r="M288" s="29">
        <v>800</v>
      </c>
      <c r="N288" s="29">
        <v>640</v>
      </c>
      <c r="O288" s="45" t="s">
        <v>414</v>
      </c>
      <c r="P288" s="43" t="s">
        <v>26</v>
      </c>
    </row>
    <row r="289" spans="1:16" ht="14.5" customHeight="1" x14ac:dyDescent="0.35">
      <c r="A289" s="44" t="s">
        <v>273</v>
      </c>
      <c r="B289" s="44" t="s">
        <v>223</v>
      </c>
      <c r="C289" s="44" t="s">
        <v>228</v>
      </c>
      <c r="D289" s="44" t="s">
        <v>91</v>
      </c>
      <c r="E289" s="44">
        <v>300</v>
      </c>
      <c r="F289" s="45" t="s">
        <v>286</v>
      </c>
      <c r="G289" s="44">
        <v>1</v>
      </c>
      <c r="H289" s="44" t="s">
        <v>41</v>
      </c>
      <c r="I289" s="44">
        <v>150</v>
      </c>
      <c r="J289" s="29" t="s">
        <v>441</v>
      </c>
      <c r="K289" s="29" t="s">
        <v>442</v>
      </c>
      <c r="L289" s="29">
        <v>800</v>
      </c>
      <c r="M289" s="29">
        <v>800</v>
      </c>
      <c r="N289" s="29">
        <v>640</v>
      </c>
      <c r="O289" s="45" t="s">
        <v>414</v>
      </c>
      <c r="P289" s="43" t="s">
        <v>26</v>
      </c>
    </row>
    <row r="290" spans="1:16" ht="14.5" customHeight="1" x14ac:dyDescent="0.35">
      <c r="A290" s="44" t="s">
        <v>274</v>
      </c>
      <c r="B290" s="44" t="s">
        <v>223</v>
      </c>
      <c r="C290" s="44" t="s">
        <v>229</v>
      </c>
      <c r="D290" s="44" t="s">
        <v>91</v>
      </c>
      <c r="E290" s="44">
        <v>300</v>
      </c>
      <c r="F290" s="45" t="s">
        <v>286</v>
      </c>
      <c r="G290" s="44">
        <v>1</v>
      </c>
      <c r="H290" s="44" t="s">
        <v>41</v>
      </c>
      <c r="I290" s="44">
        <v>150</v>
      </c>
      <c r="J290" s="29" t="s">
        <v>441</v>
      </c>
      <c r="K290" s="29" t="s">
        <v>442</v>
      </c>
      <c r="L290" s="29">
        <v>800</v>
      </c>
      <c r="M290" s="29">
        <v>800</v>
      </c>
      <c r="N290" s="29">
        <v>640</v>
      </c>
      <c r="O290" s="45" t="s">
        <v>414</v>
      </c>
      <c r="P290" s="43" t="s">
        <v>26</v>
      </c>
    </row>
    <row r="291" spans="1:16" ht="14.5" customHeight="1" x14ac:dyDescent="0.35">
      <c r="A291" s="44" t="s">
        <v>275</v>
      </c>
      <c r="B291" s="44" t="s">
        <v>223</v>
      </c>
      <c r="C291" s="44" t="s">
        <v>230</v>
      </c>
      <c r="D291" s="44" t="s">
        <v>91</v>
      </c>
      <c r="E291" s="44">
        <v>300</v>
      </c>
      <c r="F291" s="45" t="s">
        <v>286</v>
      </c>
      <c r="G291" s="44">
        <v>1</v>
      </c>
      <c r="H291" s="44" t="s">
        <v>41</v>
      </c>
      <c r="I291" s="44">
        <v>150</v>
      </c>
      <c r="J291" s="29" t="s">
        <v>441</v>
      </c>
      <c r="K291" s="29" t="s">
        <v>442</v>
      </c>
      <c r="L291" s="29">
        <v>800</v>
      </c>
      <c r="M291" s="29">
        <v>800</v>
      </c>
      <c r="N291" s="29">
        <v>640</v>
      </c>
      <c r="O291" s="45" t="s">
        <v>414</v>
      </c>
      <c r="P291" s="43" t="s">
        <v>26</v>
      </c>
    </row>
    <row r="292" spans="1:16" ht="14.5" customHeight="1" x14ac:dyDescent="0.35">
      <c r="A292" s="44" t="s">
        <v>276</v>
      </c>
      <c r="B292" s="44" t="s">
        <v>223</v>
      </c>
      <c r="C292" s="44" t="s">
        <v>232</v>
      </c>
      <c r="D292" s="44" t="s">
        <v>91</v>
      </c>
      <c r="E292" s="44">
        <v>300</v>
      </c>
      <c r="F292" s="45" t="s">
        <v>286</v>
      </c>
      <c r="G292" s="44">
        <v>1</v>
      </c>
      <c r="H292" s="44" t="s">
        <v>41</v>
      </c>
      <c r="I292" s="44">
        <v>150</v>
      </c>
      <c r="J292" s="29" t="s">
        <v>441</v>
      </c>
      <c r="K292" s="29" t="s">
        <v>442</v>
      </c>
      <c r="L292" s="29">
        <v>800</v>
      </c>
      <c r="M292" s="29">
        <v>800</v>
      </c>
      <c r="N292" s="29">
        <v>640</v>
      </c>
      <c r="O292" s="45" t="s">
        <v>414</v>
      </c>
      <c r="P292" s="43" t="s">
        <v>26</v>
      </c>
    </row>
    <row r="293" spans="1:16" ht="14.5" customHeight="1" x14ac:dyDescent="0.35">
      <c r="A293" s="44"/>
      <c r="B293" s="44"/>
      <c r="C293" s="44"/>
      <c r="D293" s="44"/>
      <c r="E293" s="44"/>
      <c r="F293" s="45"/>
      <c r="G293" s="44"/>
      <c r="H293" s="44"/>
      <c r="I293" s="44"/>
      <c r="J293" s="30"/>
      <c r="K293" s="30"/>
      <c r="L293" s="30"/>
      <c r="M293" s="30"/>
      <c r="N293" s="30"/>
      <c r="O293" s="45"/>
      <c r="P293" s="43"/>
    </row>
    <row r="294" spans="1:16" x14ac:dyDescent="0.35">
      <c r="A294" s="44" t="s">
        <v>452</v>
      </c>
      <c r="B294" s="44" t="s">
        <v>172</v>
      </c>
      <c r="C294" s="44" t="s">
        <v>453</v>
      </c>
      <c r="D294" s="44" t="s">
        <v>45</v>
      </c>
      <c r="E294" s="44">
        <v>50</v>
      </c>
      <c r="F294" s="45" t="s">
        <v>288</v>
      </c>
      <c r="G294" s="44">
        <v>1</v>
      </c>
      <c r="H294" s="44" t="s">
        <v>41</v>
      </c>
      <c r="I294" s="44">
        <v>35</v>
      </c>
      <c r="J294" s="29" t="s">
        <v>441</v>
      </c>
      <c r="K294" s="29" t="s">
        <v>443</v>
      </c>
      <c r="L294" s="29">
        <v>100</v>
      </c>
      <c r="M294" s="29">
        <v>100</v>
      </c>
      <c r="N294" s="29">
        <v>40</v>
      </c>
      <c r="O294" s="45" t="s">
        <v>31</v>
      </c>
      <c r="P294" s="43" t="s">
        <v>32</v>
      </c>
    </row>
    <row r="295" spans="1:16" ht="14.5" customHeight="1" x14ac:dyDescent="0.35">
      <c r="A295" s="44" t="s">
        <v>244</v>
      </c>
      <c r="B295" s="44" t="s">
        <v>222</v>
      </c>
      <c r="C295" s="44" t="s">
        <v>571</v>
      </c>
      <c r="D295" s="44" t="s">
        <v>45</v>
      </c>
      <c r="E295" s="44">
        <v>185</v>
      </c>
      <c r="F295" s="45" t="s">
        <v>287</v>
      </c>
      <c r="G295" s="44">
        <v>1</v>
      </c>
      <c r="H295" s="44" t="s">
        <v>41</v>
      </c>
      <c r="I295" s="44">
        <v>95</v>
      </c>
      <c r="J295" s="29" t="s">
        <v>441</v>
      </c>
      <c r="K295" s="29" t="s">
        <v>443</v>
      </c>
      <c r="L295" s="29">
        <v>250</v>
      </c>
      <c r="M295" s="29">
        <v>250</v>
      </c>
      <c r="N295" s="29">
        <v>250</v>
      </c>
      <c r="O295" s="45" t="s">
        <v>31</v>
      </c>
      <c r="P295" s="43" t="s">
        <v>32</v>
      </c>
    </row>
    <row r="296" spans="1:16" ht="14.5" customHeight="1" x14ac:dyDescent="0.35">
      <c r="A296" s="44" t="s">
        <v>243</v>
      </c>
      <c r="B296" s="44" t="s">
        <v>222</v>
      </c>
      <c r="C296" s="44" t="s">
        <v>572</v>
      </c>
      <c r="D296" s="44" t="s">
        <v>45</v>
      </c>
      <c r="E296" s="44">
        <v>120</v>
      </c>
      <c r="F296" s="45" t="s">
        <v>287</v>
      </c>
      <c r="G296" s="44">
        <v>1</v>
      </c>
      <c r="H296" s="44" t="s">
        <v>41</v>
      </c>
      <c r="I296" s="44">
        <v>50</v>
      </c>
      <c r="J296" s="29" t="s">
        <v>441</v>
      </c>
      <c r="K296" s="29" t="s">
        <v>443</v>
      </c>
      <c r="L296" s="29">
        <v>250</v>
      </c>
      <c r="M296" s="29">
        <v>250</v>
      </c>
      <c r="N296" s="29">
        <v>250</v>
      </c>
      <c r="O296" s="45" t="s">
        <v>31</v>
      </c>
      <c r="P296" s="43" t="s">
        <v>32</v>
      </c>
    </row>
    <row r="297" spans="1:16" ht="14.5" customHeight="1" x14ac:dyDescent="0.35">
      <c r="A297" s="44" t="s">
        <v>224</v>
      </c>
      <c r="B297" s="44" t="s">
        <v>222</v>
      </c>
      <c r="C297" s="44" t="s">
        <v>573</v>
      </c>
      <c r="D297" s="44" t="s">
        <v>45</v>
      </c>
      <c r="E297" s="44">
        <v>185</v>
      </c>
      <c r="F297" s="45" t="s">
        <v>287</v>
      </c>
      <c r="G297" s="44">
        <v>1</v>
      </c>
      <c r="H297" s="44" t="s">
        <v>41</v>
      </c>
      <c r="I297" s="44">
        <v>95</v>
      </c>
      <c r="J297" s="29" t="s">
        <v>441</v>
      </c>
      <c r="K297" s="29" t="s">
        <v>443</v>
      </c>
      <c r="L297" s="29">
        <v>250</v>
      </c>
      <c r="M297" s="29">
        <v>250</v>
      </c>
      <c r="N297" s="29">
        <v>250</v>
      </c>
      <c r="O297" s="45" t="s">
        <v>31</v>
      </c>
      <c r="P297" s="43" t="s">
        <v>32</v>
      </c>
    </row>
    <row r="298" spans="1:16" ht="14.5" customHeight="1" x14ac:dyDescent="0.35">
      <c r="A298" s="44" t="s">
        <v>221</v>
      </c>
      <c r="B298" s="44" t="s">
        <v>222</v>
      </c>
      <c r="C298" s="44" t="s">
        <v>574</v>
      </c>
      <c r="D298" s="44" t="s">
        <v>45</v>
      </c>
      <c r="E298" s="44">
        <v>120</v>
      </c>
      <c r="F298" s="45" t="s">
        <v>287</v>
      </c>
      <c r="G298" s="44">
        <v>1</v>
      </c>
      <c r="H298" s="44" t="s">
        <v>41</v>
      </c>
      <c r="I298" s="44">
        <v>50</v>
      </c>
      <c r="J298" s="29" t="s">
        <v>441</v>
      </c>
      <c r="K298" s="29" t="s">
        <v>443</v>
      </c>
      <c r="L298" s="29">
        <v>250</v>
      </c>
      <c r="M298" s="29">
        <v>250</v>
      </c>
      <c r="N298" s="29">
        <v>250</v>
      </c>
      <c r="O298" s="45" t="s">
        <v>31</v>
      </c>
      <c r="P298" s="43" t="s">
        <v>32</v>
      </c>
    </row>
    <row r="299" spans="1:16" ht="14.5" customHeight="1" x14ac:dyDescent="0.35">
      <c r="A299" s="44" t="s">
        <v>245</v>
      </c>
      <c r="B299" s="44" t="s">
        <v>225</v>
      </c>
      <c r="C299" s="44" t="s">
        <v>575</v>
      </c>
      <c r="D299" s="44" t="s">
        <v>45</v>
      </c>
      <c r="E299" s="44">
        <v>185</v>
      </c>
      <c r="F299" s="45" t="s">
        <v>287</v>
      </c>
      <c r="G299" s="44">
        <v>1</v>
      </c>
      <c r="H299" s="44" t="s">
        <v>41</v>
      </c>
      <c r="I299" s="44">
        <v>95</v>
      </c>
      <c r="J299" s="29" t="s">
        <v>441</v>
      </c>
      <c r="K299" s="29" t="s">
        <v>443</v>
      </c>
      <c r="L299" s="29">
        <v>250</v>
      </c>
      <c r="M299" s="29">
        <v>250</v>
      </c>
      <c r="N299" s="29">
        <v>250</v>
      </c>
      <c r="O299" s="45" t="s">
        <v>31</v>
      </c>
      <c r="P299" s="43" t="s">
        <v>32</v>
      </c>
    </row>
    <row r="300" spans="1:16" ht="14.5" customHeight="1" x14ac:dyDescent="0.35">
      <c r="A300" s="44" t="s">
        <v>246</v>
      </c>
      <c r="B300" s="44" t="s">
        <v>225</v>
      </c>
      <c r="C300" s="44" t="s">
        <v>576</v>
      </c>
      <c r="D300" s="44" t="s">
        <v>45</v>
      </c>
      <c r="E300" s="44">
        <v>120</v>
      </c>
      <c r="F300" s="45" t="s">
        <v>287</v>
      </c>
      <c r="G300" s="44">
        <v>1</v>
      </c>
      <c r="H300" s="44" t="s">
        <v>41</v>
      </c>
      <c r="I300" s="44">
        <v>50</v>
      </c>
      <c r="J300" s="29" t="s">
        <v>441</v>
      </c>
      <c r="K300" s="29" t="s">
        <v>443</v>
      </c>
      <c r="L300" s="29">
        <v>250</v>
      </c>
      <c r="M300" s="29">
        <v>250</v>
      </c>
      <c r="N300" s="29">
        <v>250</v>
      </c>
      <c r="O300" s="45" t="s">
        <v>31</v>
      </c>
      <c r="P300" s="43" t="s">
        <v>32</v>
      </c>
    </row>
    <row r="301" spans="1:16" ht="14.5" customHeight="1" x14ac:dyDescent="0.35">
      <c r="A301" s="44" t="s">
        <v>247</v>
      </c>
      <c r="B301" s="44" t="s">
        <v>225</v>
      </c>
      <c r="C301" s="44" t="s">
        <v>577</v>
      </c>
      <c r="D301" s="44" t="s">
        <v>45</v>
      </c>
      <c r="E301" s="44">
        <v>120</v>
      </c>
      <c r="F301" s="45" t="s">
        <v>287</v>
      </c>
      <c r="G301" s="44">
        <v>1</v>
      </c>
      <c r="H301" s="44" t="s">
        <v>41</v>
      </c>
      <c r="I301" s="44">
        <v>50</v>
      </c>
      <c r="J301" s="29" t="s">
        <v>441</v>
      </c>
      <c r="K301" s="29" t="s">
        <v>443</v>
      </c>
      <c r="L301" s="29">
        <v>250</v>
      </c>
      <c r="M301" s="29">
        <v>250</v>
      </c>
      <c r="N301" s="29">
        <v>250</v>
      </c>
      <c r="O301" s="45" t="s">
        <v>31</v>
      </c>
      <c r="P301" s="43" t="s">
        <v>32</v>
      </c>
    </row>
    <row r="302" spans="1:16" ht="14.5" customHeight="1" x14ac:dyDescent="0.35">
      <c r="A302" s="44" t="s">
        <v>248</v>
      </c>
      <c r="B302" s="44" t="s">
        <v>225</v>
      </c>
      <c r="C302" s="44" t="s">
        <v>578</v>
      </c>
      <c r="D302" s="44" t="s">
        <v>45</v>
      </c>
      <c r="E302" s="44">
        <v>120</v>
      </c>
      <c r="F302" s="45" t="s">
        <v>287</v>
      </c>
      <c r="G302" s="44">
        <v>1</v>
      </c>
      <c r="H302" s="44" t="s">
        <v>41</v>
      </c>
      <c r="I302" s="44">
        <v>50</v>
      </c>
      <c r="J302" s="29" t="s">
        <v>441</v>
      </c>
      <c r="K302" s="29" t="s">
        <v>443</v>
      </c>
      <c r="L302" s="29">
        <v>250</v>
      </c>
      <c r="M302" s="29">
        <v>250</v>
      </c>
      <c r="N302" s="29">
        <v>250</v>
      </c>
      <c r="O302" s="45" t="s">
        <v>31</v>
      </c>
      <c r="P302" s="43" t="s">
        <v>32</v>
      </c>
    </row>
    <row r="303" spans="1:16" ht="14.5" customHeight="1" x14ac:dyDescent="0.35">
      <c r="A303" s="44" t="s">
        <v>281</v>
      </c>
      <c r="B303" s="44" t="s">
        <v>225</v>
      </c>
      <c r="C303" s="44" t="s">
        <v>579</v>
      </c>
      <c r="D303" s="44" t="s">
        <v>45</v>
      </c>
      <c r="E303" s="44">
        <v>185</v>
      </c>
      <c r="F303" s="45" t="s">
        <v>287</v>
      </c>
      <c r="G303" s="44">
        <v>1</v>
      </c>
      <c r="H303" s="44" t="s">
        <v>41</v>
      </c>
      <c r="I303" s="44">
        <v>95</v>
      </c>
      <c r="J303" s="29" t="s">
        <v>441</v>
      </c>
      <c r="K303" s="29" t="s">
        <v>443</v>
      </c>
      <c r="L303" s="29">
        <v>250</v>
      </c>
      <c r="M303" s="29">
        <v>250</v>
      </c>
      <c r="N303" s="29">
        <v>250</v>
      </c>
      <c r="O303" s="45" t="s">
        <v>31</v>
      </c>
      <c r="P303" s="43" t="s">
        <v>32</v>
      </c>
    </row>
    <row r="304" spans="1:16" ht="14.5" customHeight="1" x14ac:dyDescent="0.35">
      <c r="A304" s="44" t="s">
        <v>249</v>
      </c>
      <c r="B304" s="44" t="s">
        <v>226</v>
      </c>
      <c r="C304" s="44" t="s">
        <v>580</v>
      </c>
      <c r="D304" s="44" t="s">
        <v>45</v>
      </c>
      <c r="E304" s="44">
        <v>120</v>
      </c>
      <c r="F304" s="45" t="s">
        <v>287</v>
      </c>
      <c r="G304" s="44">
        <v>1</v>
      </c>
      <c r="H304" s="44" t="s">
        <v>41</v>
      </c>
      <c r="I304" s="44">
        <v>50</v>
      </c>
      <c r="J304" s="29" t="s">
        <v>441</v>
      </c>
      <c r="K304" s="29" t="s">
        <v>443</v>
      </c>
      <c r="L304" s="29">
        <v>250</v>
      </c>
      <c r="M304" s="29">
        <v>250</v>
      </c>
      <c r="N304" s="29">
        <v>250</v>
      </c>
      <c r="O304" s="45" t="s">
        <v>31</v>
      </c>
      <c r="P304" s="43" t="s">
        <v>32</v>
      </c>
    </row>
    <row r="305" spans="1:16" ht="14.5" customHeight="1" x14ac:dyDescent="0.35">
      <c r="A305" s="44" t="s">
        <v>250</v>
      </c>
      <c r="B305" s="44" t="s">
        <v>226</v>
      </c>
      <c r="C305" s="44" t="s">
        <v>581</v>
      </c>
      <c r="D305" s="44" t="s">
        <v>45</v>
      </c>
      <c r="E305" s="44">
        <v>120</v>
      </c>
      <c r="F305" s="45" t="s">
        <v>287</v>
      </c>
      <c r="G305" s="44">
        <v>1</v>
      </c>
      <c r="H305" s="44" t="s">
        <v>41</v>
      </c>
      <c r="I305" s="44">
        <v>50</v>
      </c>
      <c r="J305" s="29" t="s">
        <v>441</v>
      </c>
      <c r="K305" s="29" t="s">
        <v>443</v>
      </c>
      <c r="L305" s="29">
        <v>250</v>
      </c>
      <c r="M305" s="29">
        <v>250</v>
      </c>
      <c r="N305" s="29">
        <v>250</v>
      </c>
      <c r="O305" s="45" t="s">
        <v>31</v>
      </c>
      <c r="P305" s="43" t="s">
        <v>32</v>
      </c>
    </row>
    <row r="306" spans="1:16" ht="14.5" customHeight="1" x14ac:dyDescent="0.35">
      <c r="A306" s="44" t="s">
        <v>251</v>
      </c>
      <c r="B306" s="44" t="s">
        <v>226</v>
      </c>
      <c r="C306" s="44" t="s">
        <v>582</v>
      </c>
      <c r="D306" s="44" t="s">
        <v>45</v>
      </c>
      <c r="E306" s="44">
        <v>120</v>
      </c>
      <c r="F306" s="45" t="s">
        <v>287</v>
      </c>
      <c r="G306" s="44">
        <v>1</v>
      </c>
      <c r="H306" s="44" t="s">
        <v>41</v>
      </c>
      <c r="I306" s="44">
        <v>50</v>
      </c>
      <c r="J306" s="29" t="s">
        <v>441</v>
      </c>
      <c r="K306" s="29" t="s">
        <v>443</v>
      </c>
      <c r="L306" s="29">
        <v>250</v>
      </c>
      <c r="M306" s="29">
        <v>250</v>
      </c>
      <c r="N306" s="29">
        <v>250</v>
      </c>
      <c r="O306" s="45" t="s">
        <v>31</v>
      </c>
      <c r="P306" s="43" t="s">
        <v>32</v>
      </c>
    </row>
    <row r="307" spans="1:16" ht="14.5" customHeight="1" x14ac:dyDescent="0.35">
      <c r="A307" s="44" t="s">
        <v>252</v>
      </c>
      <c r="B307" s="44" t="s">
        <v>226</v>
      </c>
      <c r="C307" s="44" t="s">
        <v>583</v>
      </c>
      <c r="D307" s="44" t="s">
        <v>45</v>
      </c>
      <c r="E307" s="44">
        <v>120</v>
      </c>
      <c r="F307" s="45" t="s">
        <v>287</v>
      </c>
      <c r="G307" s="44">
        <v>1</v>
      </c>
      <c r="H307" s="44" t="s">
        <v>41</v>
      </c>
      <c r="I307" s="44">
        <v>50</v>
      </c>
      <c r="J307" s="29" t="s">
        <v>441</v>
      </c>
      <c r="K307" s="29" t="s">
        <v>443</v>
      </c>
      <c r="L307" s="29">
        <v>250</v>
      </c>
      <c r="M307" s="29">
        <v>250</v>
      </c>
      <c r="N307" s="29">
        <v>250</v>
      </c>
      <c r="O307" s="45" t="s">
        <v>31</v>
      </c>
      <c r="P307" s="43" t="s">
        <v>32</v>
      </c>
    </row>
    <row r="308" spans="1:16" ht="14.5" customHeight="1" x14ac:dyDescent="0.35">
      <c r="A308" s="44" t="s">
        <v>253</v>
      </c>
      <c r="B308" s="44" t="s">
        <v>227</v>
      </c>
      <c r="C308" s="44" t="s">
        <v>584</v>
      </c>
      <c r="D308" s="44" t="s">
        <v>45</v>
      </c>
      <c r="E308" s="44">
        <v>120</v>
      </c>
      <c r="F308" s="45" t="s">
        <v>287</v>
      </c>
      <c r="G308" s="44">
        <v>1</v>
      </c>
      <c r="H308" s="44" t="s">
        <v>41</v>
      </c>
      <c r="I308" s="44">
        <v>50</v>
      </c>
      <c r="J308" s="29" t="s">
        <v>441</v>
      </c>
      <c r="K308" s="29" t="s">
        <v>443</v>
      </c>
      <c r="L308" s="29">
        <v>250</v>
      </c>
      <c r="M308" s="29">
        <v>250</v>
      </c>
      <c r="N308" s="29">
        <v>250</v>
      </c>
      <c r="O308" s="45" t="s">
        <v>31</v>
      </c>
      <c r="P308" s="43" t="s">
        <v>32</v>
      </c>
    </row>
    <row r="309" spans="1:16" ht="14.5" customHeight="1" x14ac:dyDescent="0.35">
      <c r="A309" s="44" t="s">
        <v>254</v>
      </c>
      <c r="B309" s="44" t="s">
        <v>227</v>
      </c>
      <c r="C309" s="44" t="s">
        <v>585</v>
      </c>
      <c r="D309" s="44" t="s">
        <v>45</v>
      </c>
      <c r="E309" s="44">
        <v>120</v>
      </c>
      <c r="F309" s="45" t="s">
        <v>287</v>
      </c>
      <c r="G309" s="44">
        <v>1</v>
      </c>
      <c r="H309" s="44" t="s">
        <v>41</v>
      </c>
      <c r="I309" s="44">
        <v>50</v>
      </c>
      <c r="J309" s="29" t="s">
        <v>441</v>
      </c>
      <c r="K309" s="29" t="s">
        <v>443</v>
      </c>
      <c r="L309" s="29">
        <v>250</v>
      </c>
      <c r="M309" s="29">
        <v>250</v>
      </c>
      <c r="N309" s="29">
        <v>250</v>
      </c>
      <c r="O309" s="45" t="s">
        <v>31</v>
      </c>
      <c r="P309" s="43" t="s">
        <v>32</v>
      </c>
    </row>
    <row r="310" spans="1:16" ht="14.5" customHeight="1" x14ac:dyDescent="0.35">
      <c r="A310" s="44" t="s">
        <v>255</v>
      </c>
      <c r="B310" s="44" t="s">
        <v>227</v>
      </c>
      <c r="C310" s="44" t="s">
        <v>586</v>
      </c>
      <c r="D310" s="44" t="s">
        <v>45</v>
      </c>
      <c r="E310" s="44">
        <v>120</v>
      </c>
      <c r="F310" s="45" t="s">
        <v>287</v>
      </c>
      <c r="G310" s="44">
        <v>1</v>
      </c>
      <c r="H310" s="44" t="s">
        <v>41</v>
      </c>
      <c r="I310" s="44">
        <v>50</v>
      </c>
      <c r="J310" s="29" t="s">
        <v>441</v>
      </c>
      <c r="K310" s="29" t="s">
        <v>443</v>
      </c>
      <c r="L310" s="29">
        <v>250</v>
      </c>
      <c r="M310" s="29">
        <v>250</v>
      </c>
      <c r="N310" s="29">
        <v>250</v>
      </c>
      <c r="O310" s="45" t="s">
        <v>31</v>
      </c>
      <c r="P310" s="43" t="s">
        <v>32</v>
      </c>
    </row>
    <row r="311" spans="1:16" ht="14.5" customHeight="1" x14ac:dyDescent="0.35">
      <c r="A311" s="44" t="s">
        <v>256</v>
      </c>
      <c r="B311" s="44" t="s">
        <v>227</v>
      </c>
      <c r="C311" s="44" t="s">
        <v>587</v>
      </c>
      <c r="D311" s="44" t="s">
        <v>45</v>
      </c>
      <c r="E311" s="44">
        <v>120</v>
      </c>
      <c r="F311" s="45" t="s">
        <v>287</v>
      </c>
      <c r="G311" s="44">
        <v>1</v>
      </c>
      <c r="H311" s="44" t="s">
        <v>41</v>
      </c>
      <c r="I311" s="44">
        <v>50</v>
      </c>
      <c r="J311" s="29" t="s">
        <v>441</v>
      </c>
      <c r="K311" s="29" t="s">
        <v>443</v>
      </c>
      <c r="L311" s="29">
        <v>250</v>
      </c>
      <c r="M311" s="29">
        <v>250</v>
      </c>
      <c r="N311" s="29">
        <v>250</v>
      </c>
      <c r="O311" s="45" t="s">
        <v>31</v>
      </c>
      <c r="P311" s="43" t="s">
        <v>32</v>
      </c>
    </row>
    <row r="312" spans="1:16" ht="14.5" customHeight="1" x14ac:dyDescent="0.35">
      <c r="A312" s="44" t="s">
        <v>257</v>
      </c>
      <c r="B312" s="44" t="s">
        <v>228</v>
      </c>
      <c r="C312" s="44" t="s">
        <v>588</v>
      </c>
      <c r="D312" s="44" t="s">
        <v>45</v>
      </c>
      <c r="E312" s="44">
        <v>120</v>
      </c>
      <c r="F312" s="45" t="s">
        <v>287</v>
      </c>
      <c r="G312" s="44">
        <v>1</v>
      </c>
      <c r="H312" s="44" t="s">
        <v>41</v>
      </c>
      <c r="I312" s="44">
        <v>50</v>
      </c>
      <c r="J312" s="29" t="s">
        <v>441</v>
      </c>
      <c r="K312" s="29" t="s">
        <v>443</v>
      </c>
      <c r="L312" s="29">
        <v>250</v>
      </c>
      <c r="M312" s="29">
        <v>250</v>
      </c>
      <c r="N312" s="29">
        <v>250</v>
      </c>
      <c r="O312" s="45" t="s">
        <v>31</v>
      </c>
      <c r="P312" s="43" t="s">
        <v>32</v>
      </c>
    </row>
    <row r="313" spans="1:16" ht="14.5" customHeight="1" x14ac:dyDescent="0.35">
      <c r="A313" s="44" t="s">
        <v>258</v>
      </c>
      <c r="B313" s="44" t="s">
        <v>228</v>
      </c>
      <c r="C313" s="44" t="s">
        <v>589</v>
      </c>
      <c r="D313" s="44" t="s">
        <v>45</v>
      </c>
      <c r="E313" s="44">
        <v>120</v>
      </c>
      <c r="F313" s="45" t="s">
        <v>287</v>
      </c>
      <c r="G313" s="44">
        <v>1</v>
      </c>
      <c r="H313" s="44" t="s">
        <v>41</v>
      </c>
      <c r="I313" s="44">
        <v>50</v>
      </c>
      <c r="J313" s="29" t="s">
        <v>441</v>
      </c>
      <c r="K313" s="29" t="s">
        <v>443</v>
      </c>
      <c r="L313" s="29">
        <v>250</v>
      </c>
      <c r="M313" s="29">
        <v>250</v>
      </c>
      <c r="N313" s="29">
        <v>250</v>
      </c>
      <c r="O313" s="45" t="s">
        <v>31</v>
      </c>
      <c r="P313" s="43" t="s">
        <v>32</v>
      </c>
    </row>
    <row r="314" spans="1:16" ht="14.5" customHeight="1" x14ac:dyDescent="0.35">
      <c r="A314" s="44" t="s">
        <v>259</v>
      </c>
      <c r="B314" s="44" t="s">
        <v>228</v>
      </c>
      <c r="C314" s="44" t="s">
        <v>590</v>
      </c>
      <c r="D314" s="44" t="s">
        <v>45</v>
      </c>
      <c r="E314" s="44">
        <v>120</v>
      </c>
      <c r="F314" s="45" t="s">
        <v>287</v>
      </c>
      <c r="G314" s="44">
        <v>1</v>
      </c>
      <c r="H314" s="44" t="s">
        <v>41</v>
      </c>
      <c r="I314" s="44">
        <v>50</v>
      </c>
      <c r="J314" s="29" t="s">
        <v>441</v>
      </c>
      <c r="K314" s="29" t="s">
        <v>443</v>
      </c>
      <c r="L314" s="29">
        <v>250</v>
      </c>
      <c r="M314" s="29">
        <v>250</v>
      </c>
      <c r="N314" s="29">
        <v>250</v>
      </c>
      <c r="O314" s="45" t="s">
        <v>31</v>
      </c>
      <c r="P314" s="43" t="s">
        <v>32</v>
      </c>
    </row>
    <row r="315" spans="1:16" ht="14.5" customHeight="1" x14ac:dyDescent="0.35">
      <c r="A315" s="44" t="s">
        <v>266</v>
      </c>
      <c r="B315" s="44" t="s">
        <v>228</v>
      </c>
      <c r="C315" s="44" t="s">
        <v>591</v>
      </c>
      <c r="D315" s="44" t="s">
        <v>45</v>
      </c>
      <c r="E315" s="44">
        <v>120</v>
      </c>
      <c r="F315" s="45" t="s">
        <v>287</v>
      </c>
      <c r="G315" s="44">
        <v>1</v>
      </c>
      <c r="H315" s="44" t="s">
        <v>41</v>
      </c>
      <c r="I315" s="44">
        <v>50</v>
      </c>
      <c r="J315" s="29" t="s">
        <v>441</v>
      </c>
      <c r="K315" s="29" t="s">
        <v>443</v>
      </c>
      <c r="L315" s="29">
        <v>250</v>
      </c>
      <c r="M315" s="29">
        <v>250</v>
      </c>
      <c r="N315" s="29">
        <v>250</v>
      </c>
      <c r="O315" s="45" t="s">
        <v>31</v>
      </c>
      <c r="P315" s="43" t="s">
        <v>32</v>
      </c>
    </row>
    <row r="316" spans="1:16" ht="14.5" customHeight="1" x14ac:dyDescent="0.35">
      <c r="A316" s="44" t="s">
        <v>333</v>
      </c>
      <c r="B316" s="44" t="s">
        <v>228</v>
      </c>
      <c r="C316" s="44" t="s">
        <v>592</v>
      </c>
      <c r="D316" s="44" t="s">
        <v>45</v>
      </c>
      <c r="E316" s="44">
        <v>120</v>
      </c>
      <c r="F316" s="45" t="s">
        <v>287</v>
      </c>
      <c r="G316" s="44">
        <v>1</v>
      </c>
      <c r="H316" s="44" t="s">
        <v>41</v>
      </c>
      <c r="I316" s="44">
        <v>50</v>
      </c>
      <c r="J316" s="29" t="s">
        <v>441</v>
      </c>
      <c r="K316" s="29" t="s">
        <v>443</v>
      </c>
      <c r="L316" s="29">
        <v>250</v>
      </c>
      <c r="M316" s="29">
        <v>250</v>
      </c>
      <c r="N316" s="29">
        <v>250</v>
      </c>
      <c r="O316" s="45" t="s">
        <v>31</v>
      </c>
      <c r="P316" s="43" t="s">
        <v>32</v>
      </c>
    </row>
    <row r="317" spans="1:16" ht="14.5" customHeight="1" x14ac:dyDescent="0.35">
      <c r="A317" s="44" t="s">
        <v>260</v>
      </c>
      <c r="B317" s="44" t="s">
        <v>229</v>
      </c>
      <c r="C317" s="44" t="s">
        <v>593</v>
      </c>
      <c r="D317" s="44" t="s">
        <v>45</v>
      </c>
      <c r="E317" s="44">
        <v>120</v>
      </c>
      <c r="F317" s="45" t="s">
        <v>287</v>
      </c>
      <c r="G317" s="44">
        <v>1</v>
      </c>
      <c r="H317" s="44" t="s">
        <v>41</v>
      </c>
      <c r="I317" s="44">
        <v>50</v>
      </c>
      <c r="J317" s="29" t="s">
        <v>441</v>
      </c>
      <c r="K317" s="29" t="s">
        <v>443</v>
      </c>
      <c r="L317" s="29">
        <v>250</v>
      </c>
      <c r="M317" s="29">
        <v>250</v>
      </c>
      <c r="N317" s="29">
        <v>250</v>
      </c>
      <c r="O317" s="45" t="s">
        <v>31</v>
      </c>
      <c r="P317" s="43" t="s">
        <v>32</v>
      </c>
    </row>
    <row r="318" spans="1:16" ht="14.5" customHeight="1" x14ac:dyDescent="0.35">
      <c r="A318" s="44" t="s">
        <v>261</v>
      </c>
      <c r="B318" s="44" t="s">
        <v>229</v>
      </c>
      <c r="C318" s="44" t="s">
        <v>594</v>
      </c>
      <c r="D318" s="44" t="s">
        <v>45</v>
      </c>
      <c r="E318" s="44">
        <v>120</v>
      </c>
      <c r="F318" s="45" t="s">
        <v>287</v>
      </c>
      <c r="G318" s="44">
        <v>1</v>
      </c>
      <c r="H318" s="44" t="s">
        <v>41</v>
      </c>
      <c r="I318" s="44">
        <v>50</v>
      </c>
      <c r="J318" s="29" t="s">
        <v>441</v>
      </c>
      <c r="K318" s="29" t="s">
        <v>443</v>
      </c>
      <c r="L318" s="29">
        <v>250</v>
      </c>
      <c r="M318" s="29">
        <v>250</v>
      </c>
      <c r="N318" s="29">
        <v>250</v>
      </c>
      <c r="O318" s="45" t="s">
        <v>31</v>
      </c>
      <c r="P318" s="43" t="s">
        <v>32</v>
      </c>
    </row>
    <row r="319" spans="1:16" ht="14.5" customHeight="1" x14ac:dyDescent="0.35">
      <c r="A319" s="44" t="s">
        <v>262</v>
      </c>
      <c r="B319" s="44" t="s">
        <v>229</v>
      </c>
      <c r="C319" s="44" t="s">
        <v>595</v>
      </c>
      <c r="D319" s="44" t="s">
        <v>45</v>
      </c>
      <c r="E319" s="44">
        <v>120</v>
      </c>
      <c r="F319" s="45" t="s">
        <v>287</v>
      </c>
      <c r="G319" s="44">
        <v>1</v>
      </c>
      <c r="H319" s="44" t="s">
        <v>41</v>
      </c>
      <c r="I319" s="44">
        <v>50</v>
      </c>
      <c r="J319" s="29" t="s">
        <v>441</v>
      </c>
      <c r="K319" s="29" t="s">
        <v>443</v>
      </c>
      <c r="L319" s="29">
        <v>250</v>
      </c>
      <c r="M319" s="29">
        <v>250</v>
      </c>
      <c r="N319" s="29">
        <v>250</v>
      </c>
      <c r="O319" s="45" t="s">
        <v>31</v>
      </c>
      <c r="P319" s="43" t="s">
        <v>32</v>
      </c>
    </row>
    <row r="320" spans="1:16" ht="14.5" customHeight="1" x14ac:dyDescent="0.35">
      <c r="A320" s="44" t="s">
        <v>267</v>
      </c>
      <c r="B320" s="44" t="s">
        <v>229</v>
      </c>
      <c r="C320" s="44" t="s">
        <v>596</v>
      </c>
      <c r="D320" s="44" t="s">
        <v>45</v>
      </c>
      <c r="E320" s="44">
        <v>120</v>
      </c>
      <c r="F320" s="45" t="s">
        <v>287</v>
      </c>
      <c r="G320" s="44">
        <v>1</v>
      </c>
      <c r="H320" s="44" t="s">
        <v>41</v>
      </c>
      <c r="I320" s="44">
        <v>50</v>
      </c>
      <c r="J320" s="29" t="s">
        <v>441</v>
      </c>
      <c r="K320" s="29" t="s">
        <v>443</v>
      </c>
      <c r="L320" s="29">
        <v>250</v>
      </c>
      <c r="M320" s="29">
        <v>250</v>
      </c>
      <c r="N320" s="29">
        <v>250</v>
      </c>
      <c r="O320" s="45" t="s">
        <v>31</v>
      </c>
      <c r="P320" s="43" t="s">
        <v>32</v>
      </c>
    </row>
    <row r="321" spans="1:16" ht="14.5" customHeight="1" x14ac:dyDescent="0.35">
      <c r="A321" s="44" t="s">
        <v>263</v>
      </c>
      <c r="B321" s="44" t="s">
        <v>230</v>
      </c>
      <c r="C321" s="44" t="s">
        <v>597</v>
      </c>
      <c r="D321" s="44" t="s">
        <v>45</v>
      </c>
      <c r="E321" s="44">
        <v>120</v>
      </c>
      <c r="F321" s="45" t="s">
        <v>287</v>
      </c>
      <c r="G321" s="44">
        <v>1</v>
      </c>
      <c r="H321" s="44" t="s">
        <v>41</v>
      </c>
      <c r="I321" s="44">
        <v>50</v>
      </c>
      <c r="J321" s="29" t="s">
        <v>441</v>
      </c>
      <c r="K321" s="29" t="s">
        <v>443</v>
      </c>
      <c r="L321" s="29">
        <v>250</v>
      </c>
      <c r="M321" s="29">
        <v>250</v>
      </c>
      <c r="N321" s="29">
        <v>250</v>
      </c>
      <c r="O321" s="45" t="s">
        <v>31</v>
      </c>
      <c r="P321" s="43" t="s">
        <v>32</v>
      </c>
    </row>
    <row r="322" spans="1:16" ht="14.5" customHeight="1" x14ac:dyDescent="0.35">
      <c r="A322" s="44" t="s">
        <v>264</v>
      </c>
      <c r="B322" s="44" t="s">
        <v>230</v>
      </c>
      <c r="C322" s="44" t="s">
        <v>598</v>
      </c>
      <c r="D322" s="44" t="s">
        <v>45</v>
      </c>
      <c r="E322" s="44">
        <v>120</v>
      </c>
      <c r="F322" s="45" t="s">
        <v>287</v>
      </c>
      <c r="G322" s="44">
        <v>1</v>
      </c>
      <c r="H322" s="44" t="s">
        <v>41</v>
      </c>
      <c r="I322" s="44">
        <v>50</v>
      </c>
      <c r="J322" s="29" t="s">
        <v>441</v>
      </c>
      <c r="K322" s="29" t="s">
        <v>443</v>
      </c>
      <c r="L322" s="29">
        <v>250</v>
      </c>
      <c r="M322" s="29">
        <v>250</v>
      </c>
      <c r="N322" s="29">
        <v>250</v>
      </c>
      <c r="O322" s="45" t="s">
        <v>31</v>
      </c>
      <c r="P322" s="43" t="s">
        <v>32</v>
      </c>
    </row>
    <row r="323" spans="1:16" ht="14.5" customHeight="1" x14ac:dyDescent="0.35">
      <c r="A323" s="44" t="s">
        <v>265</v>
      </c>
      <c r="B323" s="44" t="s">
        <v>230</v>
      </c>
      <c r="C323" s="44" t="s">
        <v>599</v>
      </c>
      <c r="D323" s="44" t="s">
        <v>45</v>
      </c>
      <c r="E323" s="44">
        <v>120</v>
      </c>
      <c r="F323" s="45" t="s">
        <v>287</v>
      </c>
      <c r="G323" s="44">
        <v>1</v>
      </c>
      <c r="H323" s="44" t="s">
        <v>41</v>
      </c>
      <c r="I323" s="44">
        <v>50</v>
      </c>
      <c r="J323" s="29" t="s">
        <v>441</v>
      </c>
      <c r="K323" s="29" t="s">
        <v>443</v>
      </c>
      <c r="L323" s="29">
        <v>250</v>
      </c>
      <c r="M323" s="29">
        <v>250</v>
      </c>
      <c r="N323" s="29">
        <v>250</v>
      </c>
      <c r="O323" s="45" t="s">
        <v>31</v>
      </c>
      <c r="P323" s="43" t="s">
        <v>32</v>
      </c>
    </row>
    <row r="324" spans="1:16" ht="14.5" customHeight="1" x14ac:dyDescent="0.35">
      <c r="A324" s="44" t="s">
        <v>268</v>
      </c>
      <c r="B324" s="44" t="s">
        <v>230</v>
      </c>
      <c r="C324" s="44" t="s">
        <v>600</v>
      </c>
      <c r="D324" s="44" t="s">
        <v>45</v>
      </c>
      <c r="E324" s="44">
        <v>120</v>
      </c>
      <c r="F324" s="45" t="s">
        <v>287</v>
      </c>
      <c r="G324" s="44">
        <v>1</v>
      </c>
      <c r="H324" s="44" t="s">
        <v>41</v>
      </c>
      <c r="I324" s="44">
        <v>50</v>
      </c>
      <c r="J324" s="29" t="s">
        <v>441</v>
      </c>
      <c r="K324" s="29" t="s">
        <v>443</v>
      </c>
      <c r="L324" s="29">
        <v>250</v>
      </c>
      <c r="M324" s="29">
        <v>250</v>
      </c>
      <c r="N324" s="29">
        <v>250</v>
      </c>
      <c r="O324" s="45" t="s">
        <v>31</v>
      </c>
      <c r="P324" s="43" t="s">
        <v>32</v>
      </c>
    </row>
    <row r="325" spans="1:16" ht="14.5" customHeight="1" x14ac:dyDescent="0.35">
      <c r="A325" s="44" t="s">
        <v>236</v>
      </c>
      <c r="B325" s="44" t="s">
        <v>232</v>
      </c>
      <c r="C325" s="44" t="s">
        <v>538</v>
      </c>
      <c r="D325" s="44" t="s">
        <v>45</v>
      </c>
      <c r="E325" s="44">
        <v>120</v>
      </c>
      <c r="F325" s="45" t="s">
        <v>287</v>
      </c>
      <c r="G325" s="44">
        <v>1</v>
      </c>
      <c r="H325" s="44" t="s">
        <v>41</v>
      </c>
      <c r="I325" s="44">
        <v>50</v>
      </c>
      <c r="J325" s="29" t="s">
        <v>441</v>
      </c>
      <c r="K325" s="29" t="s">
        <v>443</v>
      </c>
      <c r="L325" s="29">
        <v>250</v>
      </c>
      <c r="M325" s="29">
        <v>250</v>
      </c>
      <c r="N325" s="29">
        <v>250</v>
      </c>
      <c r="O325" s="45" t="s">
        <v>31</v>
      </c>
      <c r="P325" s="43" t="s">
        <v>32</v>
      </c>
    </row>
    <row r="326" spans="1:16" ht="14.5" customHeight="1" x14ac:dyDescent="0.35">
      <c r="A326" s="44" t="s">
        <v>238</v>
      </c>
      <c r="B326" s="44" t="s">
        <v>232</v>
      </c>
      <c r="C326" s="44" t="s">
        <v>328</v>
      </c>
      <c r="D326" s="44" t="s">
        <v>45</v>
      </c>
      <c r="E326" s="44">
        <v>50</v>
      </c>
      <c r="F326" s="45" t="s">
        <v>287</v>
      </c>
      <c r="G326" s="44">
        <v>1</v>
      </c>
      <c r="H326" s="44" t="s">
        <v>41</v>
      </c>
      <c r="I326" s="44">
        <v>35</v>
      </c>
      <c r="J326" s="29" t="s">
        <v>441</v>
      </c>
      <c r="K326" s="29" t="s">
        <v>443</v>
      </c>
      <c r="L326" s="29">
        <v>100</v>
      </c>
      <c r="M326" s="29">
        <v>100</v>
      </c>
      <c r="N326" s="29">
        <v>100</v>
      </c>
      <c r="O326" s="45" t="s">
        <v>31</v>
      </c>
      <c r="P326" s="43" t="s">
        <v>32</v>
      </c>
    </row>
    <row r="327" spans="1:16" ht="14.5" customHeight="1" x14ac:dyDescent="0.35">
      <c r="A327" s="44" t="s">
        <v>371</v>
      </c>
      <c r="B327" s="44" t="s">
        <v>232</v>
      </c>
      <c r="C327" s="44" t="s">
        <v>372</v>
      </c>
      <c r="D327" s="44" t="s">
        <v>45</v>
      </c>
      <c r="E327" s="44">
        <v>50</v>
      </c>
      <c r="F327" s="45" t="s">
        <v>287</v>
      </c>
      <c r="G327" s="44">
        <v>1</v>
      </c>
      <c r="H327" s="44" t="s">
        <v>41</v>
      </c>
      <c r="I327" s="44">
        <v>35</v>
      </c>
      <c r="J327" s="29" t="s">
        <v>441</v>
      </c>
      <c r="K327" s="29" t="s">
        <v>443</v>
      </c>
      <c r="L327" s="29">
        <v>100</v>
      </c>
      <c r="M327" s="29">
        <v>100</v>
      </c>
      <c r="N327" s="29">
        <v>100</v>
      </c>
      <c r="O327" s="45" t="s">
        <v>31</v>
      </c>
      <c r="P327" s="43" t="s">
        <v>32</v>
      </c>
    </row>
    <row r="328" spans="1:16" ht="14.5" customHeight="1" x14ac:dyDescent="0.35">
      <c r="A328" s="44" t="s">
        <v>231</v>
      </c>
      <c r="B328" s="44" t="s">
        <v>232</v>
      </c>
      <c r="C328" s="44" t="s">
        <v>334</v>
      </c>
      <c r="D328" s="44" t="s">
        <v>45</v>
      </c>
      <c r="E328" s="44">
        <v>50</v>
      </c>
      <c r="F328" s="45" t="s">
        <v>287</v>
      </c>
      <c r="G328" s="44">
        <v>1</v>
      </c>
      <c r="H328" s="44" t="s">
        <v>41</v>
      </c>
      <c r="I328" s="44">
        <v>35</v>
      </c>
      <c r="J328" s="29" t="s">
        <v>441</v>
      </c>
      <c r="K328" s="29" t="s">
        <v>443</v>
      </c>
      <c r="L328" s="29">
        <v>100</v>
      </c>
      <c r="M328" s="29">
        <v>100</v>
      </c>
      <c r="N328" s="29">
        <v>100</v>
      </c>
      <c r="O328" s="45" t="s">
        <v>31</v>
      </c>
      <c r="P328" s="43" t="s">
        <v>32</v>
      </c>
    </row>
    <row r="329" spans="1:16" ht="14.5" customHeight="1" x14ac:dyDescent="0.35">
      <c r="A329" s="44" t="s">
        <v>233</v>
      </c>
      <c r="B329" s="44" t="s">
        <v>232</v>
      </c>
      <c r="C329" s="44" t="s">
        <v>237</v>
      </c>
      <c r="D329" s="44" t="s">
        <v>45</v>
      </c>
      <c r="E329" s="44">
        <v>50</v>
      </c>
      <c r="F329" s="45" t="s">
        <v>287</v>
      </c>
      <c r="G329" s="44">
        <v>1</v>
      </c>
      <c r="H329" s="44" t="s">
        <v>41</v>
      </c>
      <c r="I329" s="44">
        <v>35</v>
      </c>
      <c r="J329" s="29" t="s">
        <v>441</v>
      </c>
      <c r="K329" s="29" t="s">
        <v>443</v>
      </c>
      <c r="L329" s="29">
        <v>100</v>
      </c>
      <c r="M329" s="29">
        <v>100</v>
      </c>
      <c r="N329" s="29">
        <v>100</v>
      </c>
      <c r="O329" s="45" t="s">
        <v>31</v>
      </c>
      <c r="P329" s="43" t="s">
        <v>32</v>
      </c>
    </row>
    <row r="330" spans="1:16" ht="14.5" customHeight="1" x14ac:dyDescent="0.35">
      <c r="A330" s="44" t="s">
        <v>234</v>
      </c>
      <c r="B330" s="44" t="s">
        <v>232</v>
      </c>
      <c r="C330" s="44" t="s">
        <v>239</v>
      </c>
      <c r="D330" s="44" t="s">
        <v>45</v>
      </c>
      <c r="E330" s="44">
        <v>50</v>
      </c>
      <c r="F330" s="45" t="s">
        <v>287</v>
      </c>
      <c r="G330" s="44">
        <v>1</v>
      </c>
      <c r="H330" s="44" t="s">
        <v>41</v>
      </c>
      <c r="I330" s="44">
        <v>35</v>
      </c>
      <c r="J330" s="29" t="s">
        <v>441</v>
      </c>
      <c r="K330" s="29" t="s">
        <v>443</v>
      </c>
      <c r="L330" s="29">
        <v>100</v>
      </c>
      <c r="M330" s="29">
        <v>100</v>
      </c>
      <c r="N330" s="29">
        <v>100</v>
      </c>
      <c r="O330" s="45" t="s">
        <v>31</v>
      </c>
      <c r="P330" s="43" t="s">
        <v>32</v>
      </c>
    </row>
    <row r="331" spans="1:16" ht="14.5" customHeight="1" x14ac:dyDescent="0.35">
      <c r="A331" s="44" t="s">
        <v>373</v>
      </c>
      <c r="B331" s="44" t="s">
        <v>232</v>
      </c>
      <c r="C331" s="44" t="s">
        <v>374</v>
      </c>
      <c r="D331" s="44" t="s">
        <v>45</v>
      </c>
      <c r="E331" s="44">
        <v>50</v>
      </c>
      <c r="F331" s="45" t="s">
        <v>287</v>
      </c>
      <c r="G331" s="44">
        <v>1</v>
      </c>
      <c r="H331" s="44" t="s">
        <v>41</v>
      </c>
      <c r="I331" s="44">
        <v>35</v>
      </c>
      <c r="J331" s="29" t="s">
        <v>441</v>
      </c>
      <c r="K331" s="29" t="s">
        <v>443</v>
      </c>
      <c r="L331" s="29">
        <v>100</v>
      </c>
      <c r="M331" s="29">
        <v>100</v>
      </c>
      <c r="N331" s="29">
        <v>100</v>
      </c>
      <c r="O331" s="45" t="s">
        <v>31</v>
      </c>
      <c r="P331" s="43" t="s">
        <v>32</v>
      </c>
    </row>
    <row r="332" spans="1:16" ht="14.5" customHeight="1" x14ac:dyDescent="0.35">
      <c r="A332" s="44"/>
      <c r="B332" s="44"/>
      <c r="C332" s="44"/>
      <c r="D332" s="44"/>
      <c r="E332" s="44"/>
      <c r="F332" s="45"/>
      <c r="G332" s="44"/>
      <c r="H332" s="44"/>
      <c r="I332" s="44"/>
      <c r="J332" s="30"/>
      <c r="K332" s="30"/>
      <c r="L332" s="30"/>
      <c r="M332" s="30"/>
      <c r="N332" s="30"/>
      <c r="O332" s="45"/>
      <c r="P332" s="43"/>
    </row>
    <row r="333" spans="1:16" ht="14.5" customHeight="1" x14ac:dyDescent="0.35">
      <c r="A333" s="44" t="s">
        <v>313</v>
      </c>
      <c r="B333" s="44" t="s">
        <v>314</v>
      </c>
      <c r="C333" s="44" t="s">
        <v>468</v>
      </c>
      <c r="D333" s="44" t="s">
        <v>369</v>
      </c>
      <c r="E333" s="44">
        <v>240</v>
      </c>
      <c r="F333" s="45" t="s">
        <v>368</v>
      </c>
      <c r="G333" s="44">
        <v>1</v>
      </c>
      <c r="H333" s="44" t="s">
        <v>41</v>
      </c>
      <c r="I333" s="44">
        <v>120</v>
      </c>
      <c r="J333" s="29" t="s">
        <v>441</v>
      </c>
      <c r="K333" s="29" t="s">
        <v>443</v>
      </c>
      <c r="L333" s="29">
        <v>400</v>
      </c>
      <c r="M333" s="29">
        <v>400</v>
      </c>
      <c r="N333" s="29">
        <v>400</v>
      </c>
      <c r="O333" s="45" t="s">
        <v>413</v>
      </c>
      <c r="P333" s="43" t="s">
        <v>32</v>
      </c>
    </row>
    <row r="334" spans="1:16" ht="14.5" customHeight="1" x14ac:dyDescent="0.35">
      <c r="A334" s="44" t="s">
        <v>315</v>
      </c>
      <c r="B334" s="44" t="s">
        <v>314</v>
      </c>
      <c r="C334" s="44" t="s">
        <v>358</v>
      </c>
      <c r="D334" s="44" t="s">
        <v>369</v>
      </c>
      <c r="E334" s="44">
        <v>240</v>
      </c>
      <c r="F334" s="45" t="s">
        <v>368</v>
      </c>
      <c r="G334" s="44">
        <v>1</v>
      </c>
      <c r="H334" s="44" t="s">
        <v>41</v>
      </c>
      <c r="I334" s="44">
        <v>120</v>
      </c>
      <c r="J334" s="29" t="s">
        <v>441</v>
      </c>
      <c r="K334" s="29" t="s">
        <v>443</v>
      </c>
      <c r="L334" s="29">
        <v>400</v>
      </c>
      <c r="M334" s="29">
        <v>400</v>
      </c>
      <c r="N334" s="29">
        <v>400</v>
      </c>
      <c r="O334" s="45" t="s">
        <v>413</v>
      </c>
      <c r="P334" s="43" t="s">
        <v>32</v>
      </c>
    </row>
    <row r="335" spans="1:16" ht="14.5" customHeight="1" x14ac:dyDescent="0.35">
      <c r="A335" s="44" t="s">
        <v>316</v>
      </c>
      <c r="B335" s="44" t="s">
        <v>314</v>
      </c>
      <c r="C335" s="44" t="s">
        <v>469</v>
      </c>
      <c r="D335" s="44" t="s">
        <v>45</v>
      </c>
      <c r="E335" s="44">
        <v>70</v>
      </c>
      <c r="F335" s="45" t="s">
        <v>288</v>
      </c>
      <c r="G335" s="44">
        <v>1</v>
      </c>
      <c r="H335" s="44" t="s">
        <v>41</v>
      </c>
      <c r="I335" s="44">
        <v>50</v>
      </c>
      <c r="J335" s="29" t="s">
        <v>441</v>
      </c>
      <c r="K335" s="29" t="s">
        <v>443</v>
      </c>
      <c r="L335" s="29">
        <v>160</v>
      </c>
      <c r="M335" s="29">
        <v>160</v>
      </c>
      <c r="N335" s="29">
        <v>160</v>
      </c>
      <c r="O335" s="45" t="s">
        <v>30</v>
      </c>
      <c r="P335" s="43" t="s">
        <v>32</v>
      </c>
    </row>
    <row r="336" spans="1:16" ht="14.5" customHeight="1" x14ac:dyDescent="0.35">
      <c r="A336" s="44" t="s">
        <v>317</v>
      </c>
      <c r="B336" s="44" t="s">
        <v>314</v>
      </c>
      <c r="C336" s="44" t="s">
        <v>463</v>
      </c>
      <c r="D336" s="44" t="s">
        <v>45</v>
      </c>
      <c r="E336" s="44">
        <v>70</v>
      </c>
      <c r="F336" s="45" t="s">
        <v>288</v>
      </c>
      <c r="G336" s="44">
        <v>1</v>
      </c>
      <c r="H336" s="44" t="s">
        <v>41</v>
      </c>
      <c r="I336" s="44">
        <v>50</v>
      </c>
      <c r="J336" s="29" t="s">
        <v>441</v>
      </c>
      <c r="K336" s="29" t="s">
        <v>443</v>
      </c>
      <c r="L336" s="29">
        <v>160</v>
      </c>
      <c r="M336" s="29">
        <v>160</v>
      </c>
      <c r="N336" s="29">
        <v>160</v>
      </c>
      <c r="O336" s="45" t="s">
        <v>30</v>
      </c>
      <c r="P336" s="43" t="s">
        <v>32</v>
      </c>
    </row>
    <row r="337" spans="1:16" ht="14.5" customHeight="1" x14ac:dyDescent="0.35">
      <c r="A337" s="44" t="s">
        <v>318</v>
      </c>
      <c r="B337" s="44" t="s">
        <v>314</v>
      </c>
      <c r="C337" s="44" t="s">
        <v>464</v>
      </c>
      <c r="D337" s="44" t="s">
        <v>45</v>
      </c>
      <c r="E337" s="44">
        <v>70</v>
      </c>
      <c r="F337" s="45" t="s">
        <v>288</v>
      </c>
      <c r="G337" s="44">
        <v>1</v>
      </c>
      <c r="H337" s="44" t="s">
        <v>41</v>
      </c>
      <c r="I337" s="44">
        <v>50</v>
      </c>
      <c r="J337" s="29" t="s">
        <v>441</v>
      </c>
      <c r="K337" s="29" t="s">
        <v>443</v>
      </c>
      <c r="L337" s="29">
        <v>160</v>
      </c>
      <c r="M337" s="29">
        <v>160</v>
      </c>
      <c r="N337" s="29">
        <v>160</v>
      </c>
      <c r="O337" s="45" t="s">
        <v>30</v>
      </c>
      <c r="P337" s="43" t="s">
        <v>32</v>
      </c>
    </row>
    <row r="338" spans="1:16" ht="14.5" customHeight="1" x14ac:dyDescent="0.35">
      <c r="A338" s="44" t="s">
        <v>319</v>
      </c>
      <c r="B338" s="44" t="s">
        <v>314</v>
      </c>
      <c r="C338" s="44" t="s">
        <v>470</v>
      </c>
      <c r="D338" s="44" t="s">
        <v>45</v>
      </c>
      <c r="E338" s="44">
        <v>35</v>
      </c>
      <c r="F338" s="45" t="s">
        <v>288</v>
      </c>
      <c r="G338" s="44">
        <v>1</v>
      </c>
      <c r="H338" s="44" t="s">
        <v>41</v>
      </c>
      <c r="I338" s="44">
        <v>35</v>
      </c>
      <c r="J338" s="29" t="s">
        <v>441</v>
      </c>
      <c r="K338" s="29" t="s">
        <v>443</v>
      </c>
      <c r="L338" s="29">
        <v>160</v>
      </c>
      <c r="M338" s="29">
        <v>100</v>
      </c>
      <c r="N338" s="29">
        <v>100</v>
      </c>
      <c r="O338" s="45" t="s">
        <v>30</v>
      </c>
      <c r="P338" s="43" t="s">
        <v>32</v>
      </c>
    </row>
    <row r="339" spans="1:16" ht="14.5" customHeight="1" x14ac:dyDescent="0.35">
      <c r="A339" s="44" t="s">
        <v>320</v>
      </c>
      <c r="B339" s="44" t="s">
        <v>314</v>
      </c>
      <c r="C339" s="44" t="s">
        <v>471</v>
      </c>
      <c r="D339" s="44" t="s">
        <v>45</v>
      </c>
      <c r="E339" s="44">
        <v>35</v>
      </c>
      <c r="F339" s="45" t="s">
        <v>288</v>
      </c>
      <c r="G339" s="44">
        <v>1</v>
      </c>
      <c r="H339" s="44" t="s">
        <v>41</v>
      </c>
      <c r="I339" s="44">
        <v>35</v>
      </c>
      <c r="J339" s="29" t="s">
        <v>441</v>
      </c>
      <c r="K339" s="29" t="s">
        <v>443</v>
      </c>
      <c r="L339" s="29">
        <v>160</v>
      </c>
      <c r="M339" s="29">
        <v>100</v>
      </c>
      <c r="N339" s="29">
        <v>100</v>
      </c>
      <c r="O339" s="45" t="s">
        <v>30</v>
      </c>
      <c r="P339" s="43" t="s">
        <v>32</v>
      </c>
    </row>
    <row r="340" spans="1:16" ht="28.9" customHeight="1" x14ac:dyDescent="0.35">
      <c r="A340" s="44" t="s">
        <v>407</v>
      </c>
      <c r="B340" s="44" t="s">
        <v>314</v>
      </c>
      <c r="C340" s="43" t="s">
        <v>408</v>
      </c>
      <c r="D340" s="43" t="s">
        <v>45</v>
      </c>
      <c r="E340" s="43">
        <v>35</v>
      </c>
      <c r="F340" s="45" t="s">
        <v>288</v>
      </c>
      <c r="G340" s="43">
        <v>1</v>
      </c>
      <c r="H340" s="44" t="str">
        <f>IF(RIGHT(TRIM(D340),2)="5c","Integral","Separate")</f>
        <v>Separate</v>
      </c>
      <c r="I340" s="43">
        <v>35</v>
      </c>
      <c r="J340" s="29" t="s">
        <v>441</v>
      </c>
      <c r="K340" s="29" t="s">
        <v>443</v>
      </c>
      <c r="L340" s="29">
        <v>250</v>
      </c>
      <c r="M340" s="29">
        <v>160</v>
      </c>
      <c r="N340" s="29">
        <v>63</v>
      </c>
      <c r="O340" s="45" t="s">
        <v>31</v>
      </c>
      <c r="P340" s="43" t="s">
        <v>32</v>
      </c>
    </row>
    <row r="341" spans="1:16" ht="14.5" customHeight="1" x14ac:dyDescent="0.35">
      <c r="A341" s="44"/>
      <c r="B341" s="44"/>
      <c r="C341" s="44"/>
      <c r="D341" s="44"/>
      <c r="E341" s="44"/>
      <c r="F341" s="45"/>
      <c r="G341" s="44"/>
      <c r="H341" s="44"/>
      <c r="I341" s="44"/>
      <c r="J341" s="30"/>
      <c r="K341" s="30"/>
      <c r="L341" s="30"/>
      <c r="M341" s="30"/>
      <c r="N341" s="30"/>
      <c r="O341" s="45"/>
      <c r="P341" s="43"/>
    </row>
    <row r="342" spans="1:16" ht="14.5" customHeight="1" x14ac:dyDescent="0.35">
      <c r="A342" s="44" t="s">
        <v>616</v>
      </c>
      <c r="B342" s="44" t="s">
        <v>610</v>
      </c>
      <c r="C342" s="44" t="s">
        <v>603</v>
      </c>
      <c r="D342" s="44" t="s">
        <v>45</v>
      </c>
      <c r="E342" s="44">
        <v>70</v>
      </c>
      <c r="F342" s="45" t="s">
        <v>288</v>
      </c>
      <c r="G342" s="44">
        <v>1</v>
      </c>
      <c r="H342" s="44" t="str">
        <f t="shared" ref="H342:H343" si="11">IF(RIGHT(TRIM(D342),2)="5c","Integral","Separate")</f>
        <v>Separate</v>
      </c>
      <c r="I342" s="44">
        <v>35</v>
      </c>
      <c r="J342" s="29" t="s">
        <v>441</v>
      </c>
      <c r="K342" s="29" t="s">
        <v>443</v>
      </c>
      <c r="L342" s="29">
        <v>160</v>
      </c>
      <c r="M342" s="29">
        <v>100</v>
      </c>
      <c r="N342" s="29">
        <v>63</v>
      </c>
      <c r="O342" s="45" t="s">
        <v>30</v>
      </c>
      <c r="P342" s="43" t="s">
        <v>32</v>
      </c>
    </row>
    <row r="343" spans="1:16" ht="14.5" customHeight="1" x14ac:dyDescent="0.35">
      <c r="A343" s="44" t="s">
        <v>611</v>
      </c>
      <c r="B343" s="44" t="s">
        <v>610</v>
      </c>
      <c r="C343" s="44" t="s">
        <v>605</v>
      </c>
      <c r="D343" s="44" t="s">
        <v>45</v>
      </c>
      <c r="E343" s="44">
        <v>6</v>
      </c>
      <c r="F343" s="45" t="s">
        <v>288</v>
      </c>
      <c r="G343" s="44">
        <v>1</v>
      </c>
      <c r="H343" s="44" t="str">
        <f t="shared" si="11"/>
        <v>Separate</v>
      </c>
      <c r="I343" s="44">
        <v>6</v>
      </c>
      <c r="J343" s="29" t="s">
        <v>441</v>
      </c>
      <c r="K343" s="29" t="s">
        <v>443</v>
      </c>
      <c r="L343" s="29">
        <v>160</v>
      </c>
      <c r="M343" s="29">
        <v>40</v>
      </c>
      <c r="N343" s="29">
        <v>32</v>
      </c>
      <c r="O343" s="45" t="s">
        <v>30</v>
      </c>
      <c r="P343" s="43" t="s">
        <v>32</v>
      </c>
    </row>
    <row r="344" spans="1:16" ht="14.5" customHeight="1" x14ac:dyDescent="0.35">
      <c r="A344" s="44" t="s">
        <v>612</v>
      </c>
      <c r="B344" s="44" t="s">
        <v>610</v>
      </c>
      <c r="C344" s="44" t="s">
        <v>617</v>
      </c>
      <c r="D344" s="44" t="s">
        <v>405</v>
      </c>
      <c r="E344" s="44">
        <v>6</v>
      </c>
      <c r="F344" s="45" t="s">
        <v>288</v>
      </c>
      <c r="G344" s="44">
        <v>1</v>
      </c>
      <c r="H344" s="44" t="str">
        <f>IF(RIGHT(TRIM(D344),2)="5c","Integral","Separate")</f>
        <v>Separate</v>
      </c>
      <c r="I344" s="44">
        <v>6</v>
      </c>
      <c r="J344" s="29" t="s">
        <v>441</v>
      </c>
      <c r="K344" s="29" t="s">
        <v>474</v>
      </c>
      <c r="L344" s="29">
        <v>160</v>
      </c>
      <c r="M344" s="29">
        <v>40</v>
      </c>
      <c r="N344" s="29">
        <v>32</v>
      </c>
      <c r="O344" s="45" t="s">
        <v>30</v>
      </c>
      <c r="P344" s="43" t="s">
        <v>32</v>
      </c>
    </row>
    <row r="345" spans="1:16" ht="14.5" customHeight="1" x14ac:dyDescent="0.35">
      <c r="A345" s="44" t="s">
        <v>613</v>
      </c>
      <c r="B345" s="44" t="s">
        <v>610</v>
      </c>
      <c r="C345" s="44" t="s">
        <v>618</v>
      </c>
      <c r="D345" s="44" t="s">
        <v>405</v>
      </c>
      <c r="E345" s="44">
        <v>6</v>
      </c>
      <c r="F345" s="45" t="s">
        <v>288</v>
      </c>
      <c r="G345" s="44">
        <v>1</v>
      </c>
      <c r="H345" s="44" t="str">
        <f>IF(RIGHT(TRIM(D345),2)="5c","Integral","Separate")</f>
        <v>Separate</v>
      </c>
      <c r="I345" s="44">
        <v>6</v>
      </c>
      <c r="J345" s="29" t="s">
        <v>441</v>
      </c>
      <c r="K345" s="29" t="s">
        <v>474</v>
      </c>
      <c r="L345" s="29">
        <v>160</v>
      </c>
      <c r="M345" s="29">
        <v>16</v>
      </c>
      <c r="N345" s="29">
        <v>16</v>
      </c>
      <c r="O345" s="45" t="s">
        <v>30</v>
      </c>
      <c r="P345" s="43" t="s">
        <v>32</v>
      </c>
    </row>
    <row r="346" spans="1:16" ht="14.5" customHeight="1" x14ac:dyDescent="0.35">
      <c r="A346" s="44" t="s">
        <v>662</v>
      </c>
      <c r="B346" s="44" t="s">
        <v>610</v>
      </c>
      <c r="C346" s="60" t="s">
        <v>663</v>
      </c>
      <c r="D346" s="44" t="s">
        <v>665</v>
      </c>
      <c r="E346" s="60">
        <v>6</v>
      </c>
      <c r="F346" s="45" t="s">
        <v>288</v>
      </c>
      <c r="G346" s="44">
        <v>1</v>
      </c>
      <c r="H346" s="44" t="str">
        <f>IF(RIGHT(TRIM(D346),2)="5c","Integral","Separate")</f>
        <v>Separate</v>
      </c>
      <c r="I346" s="44">
        <v>6</v>
      </c>
      <c r="J346" s="29" t="s">
        <v>441</v>
      </c>
      <c r="K346" s="29" t="s">
        <v>474</v>
      </c>
      <c r="L346" s="29">
        <v>160</v>
      </c>
      <c r="M346" s="29">
        <v>25</v>
      </c>
      <c r="N346" s="29">
        <v>25</v>
      </c>
      <c r="O346" s="45" t="s">
        <v>30</v>
      </c>
      <c r="P346" s="43" t="s">
        <v>32</v>
      </c>
    </row>
    <row r="347" spans="1:16" ht="14.5" customHeight="1" x14ac:dyDescent="0.35">
      <c r="A347" s="44" t="s">
        <v>614</v>
      </c>
      <c r="B347" s="44" t="s">
        <v>610</v>
      </c>
      <c r="C347" s="44" t="s">
        <v>601</v>
      </c>
      <c r="D347" s="44" t="s">
        <v>45</v>
      </c>
      <c r="E347" s="44">
        <v>70</v>
      </c>
      <c r="F347" s="45" t="s">
        <v>288</v>
      </c>
      <c r="G347" s="44">
        <v>1</v>
      </c>
      <c r="H347" s="44" t="str">
        <f t="shared" ref="H347:H348" si="12">IF(RIGHT(TRIM(D347),2)="5c","Integral","Separate")</f>
        <v>Separate</v>
      </c>
      <c r="I347" s="44">
        <v>35</v>
      </c>
      <c r="J347" s="29" t="s">
        <v>441</v>
      </c>
      <c r="K347" s="29" t="s">
        <v>443</v>
      </c>
      <c r="L347" s="29">
        <v>160</v>
      </c>
      <c r="M347" s="29">
        <v>100</v>
      </c>
      <c r="N347" s="29">
        <v>63</v>
      </c>
      <c r="O347" s="45" t="s">
        <v>30</v>
      </c>
      <c r="P347" s="43" t="s">
        <v>32</v>
      </c>
    </row>
    <row r="348" spans="1:16" ht="14.5" customHeight="1" x14ac:dyDescent="0.35">
      <c r="A348" s="44" t="s">
        <v>615</v>
      </c>
      <c r="B348" s="44" t="s">
        <v>610</v>
      </c>
      <c r="C348" s="44" t="s">
        <v>602</v>
      </c>
      <c r="D348" s="44" t="s">
        <v>45</v>
      </c>
      <c r="E348" s="44">
        <v>6</v>
      </c>
      <c r="F348" s="45" t="s">
        <v>288</v>
      </c>
      <c r="G348" s="44">
        <v>1</v>
      </c>
      <c r="H348" s="44" t="str">
        <f t="shared" si="12"/>
        <v>Separate</v>
      </c>
      <c r="I348" s="44">
        <v>6</v>
      </c>
      <c r="J348" s="29" t="s">
        <v>441</v>
      </c>
      <c r="K348" s="29" t="s">
        <v>443</v>
      </c>
      <c r="L348" s="29">
        <v>160</v>
      </c>
      <c r="M348" s="29">
        <v>40</v>
      </c>
      <c r="N348" s="29">
        <v>32</v>
      </c>
      <c r="O348" s="45" t="s">
        <v>30</v>
      </c>
      <c r="P348" s="43" t="s">
        <v>32</v>
      </c>
    </row>
    <row r="349" spans="1:16" ht="14.5" customHeight="1" x14ac:dyDescent="0.35">
      <c r="A349" s="44"/>
      <c r="B349" s="44"/>
      <c r="C349" s="44"/>
      <c r="D349" s="44"/>
      <c r="E349" s="44"/>
      <c r="F349" s="45"/>
      <c r="G349" s="44"/>
      <c r="H349" s="44"/>
      <c r="I349" s="44"/>
      <c r="J349" s="30"/>
      <c r="K349" s="30"/>
      <c r="L349" s="30"/>
      <c r="M349" s="30"/>
      <c r="N349" s="30"/>
      <c r="O349" s="45"/>
      <c r="P349" s="43"/>
    </row>
    <row r="350" spans="1:16" ht="14.5" customHeight="1" x14ac:dyDescent="0.35">
      <c r="A350" s="44" t="s">
        <v>359</v>
      </c>
      <c r="B350" s="44" t="s">
        <v>358</v>
      </c>
      <c r="C350" s="44" t="s">
        <v>601</v>
      </c>
      <c r="D350" s="44" t="s">
        <v>45</v>
      </c>
      <c r="E350" s="44">
        <v>70</v>
      </c>
      <c r="F350" s="45" t="s">
        <v>288</v>
      </c>
      <c r="G350" s="44">
        <v>1</v>
      </c>
      <c r="H350" s="44" t="str">
        <f t="shared" ref="H350:H351" si="13">IF(RIGHT(TRIM(D350),2)="5c","Integral","Separate")</f>
        <v>Separate</v>
      </c>
      <c r="I350" s="44">
        <v>35</v>
      </c>
      <c r="J350" s="29" t="s">
        <v>441</v>
      </c>
      <c r="K350" s="29" t="s">
        <v>443</v>
      </c>
      <c r="L350" s="29">
        <v>160</v>
      </c>
      <c r="M350" s="29">
        <v>100</v>
      </c>
      <c r="N350" s="29">
        <v>63</v>
      </c>
      <c r="O350" s="45" t="s">
        <v>30</v>
      </c>
      <c r="P350" s="43" t="s">
        <v>32</v>
      </c>
    </row>
    <row r="351" spans="1:16" ht="14.5" customHeight="1" x14ac:dyDescent="0.35">
      <c r="A351" s="44" t="s">
        <v>360</v>
      </c>
      <c r="B351" s="44" t="s">
        <v>358</v>
      </c>
      <c r="C351" s="44" t="s">
        <v>602</v>
      </c>
      <c r="D351" s="44" t="s">
        <v>45</v>
      </c>
      <c r="E351" s="44">
        <v>6</v>
      </c>
      <c r="F351" s="45" t="s">
        <v>288</v>
      </c>
      <c r="G351" s="44">
        <v>1</v>
      </c>
      <c r="H351" s="44" t="str">
        <f t="shared" si="13"/>
        <v>Separate</v>
      </c>
      <c r="I351" s="44">
        <v>6</v>
      </c>
      <c r="J351" s="29" t="s">
        <v>441</v>
      </c>
      <c r="K351" s="29" t="s">
        <v>443</v>
      </c>
      <c r="L351" s="29">
        <v>160</v>
      </c>
      <c r="M351" s="29">
        <v>40</v>
      </c>
      <c r="N351" s="29">
        <v>32</v>
      </c>
      <c r="O351" s="45" t="s">
        <v>30</v>
      </c>
      <c r="P351" s="43" t="s">
        <v>32</v>
      </c>
    </row>
    <row r="352" spans="1:16" ht="14.5" customHeight="1" x14ac:dyDescent="0.35">
      <c r="A352" s="44" t="s">
        <v>361</v>
      </c>
      <c r="B352" s="44" t="s">
        <v>358</v>
      </c>
      <c r="C352" s="44" t="s">
        <v>606</v>
      </c>
      <c r="D352" s="44" t="s">
        <v>405</v>
      </c>
      <c r="E352" s="44">
        <v>6</v>
      </c>
      <c r="F352" s="45" t="s">
        <v>288</v>
      </c>
      <c r="G352" s="44">
        <v>1</v>
      </c>
      <c r="H352" s="44" t="str">
        <f>IF(RIGHT(TRIM(D352),2)="5c","Integral","Separate")</f>
        <v>Separate</v>
      </c>
      <c r="I352" s="44">
        <v>6</v>
      </c>
      <c r="J352" s="29" t="s">
        <v>441</v>
      </c>
      <c r="K352" s="29" t="s">
        <v>474</v>
      </c>
      <c r="L352" s="29">
        <v>160</v>
      </c>
      <c r="M352" s="29">
        <v>40</v>
      </c>
      <c r="N352" s="29">
        <v>32</v>
      </c>
      <c r="O352" s="45" t="s">
        <v>30</v>
      </c>
      <c r="P352" s="43" t="s">
        <v>32</v>
      </c>
    </row>
    <row r="353" spans="1:16" ht="14.5" customHeight="1" x14ac:dyDescent="0.35">
      <c r="A353" s="44" t="s">
        <v>402</v>
      </c>
      <c r="B353" s="44" t="s">
        <v>358</v>
      </c>
      <c r="C353" s="44" t="s">
        <v>609</v>
      </c>
      <c r="D353" s="44" t="s">
        <v>405</v>
      </c>
      <c r="E353" s="44">
        <v>6</v>
      </c>
      <c r="F353" s="45" t="s">
        <v>288</v>
      </c>
      <c r="G353" s="44">
        <v>1</v>
      </c>
      <c r="H353" s="44" t="str">
        <f>IF(RIGHT(TRIM(D353),2)="5c","Integral","Separate")</f>
        <v>Separate</v>
      </c>
      <c r="I353" s="44">
        <v>6</v>
      </c>
      <c r="J353" s="29" t="s">
        <v>441</v>
      </c>
      <c r="K353" s="29" t="s">
        <v>474</v>
      </c>
      <c r="L353" s="29">
        <v>160</v>
      </c>
      <c r="M353" s="29">
        <v>16</v>
      </c>
      <c r="N353" s="29">
        <v>16</v>
      </c>
      <c r="O353" s="45" t="s">
        <v>30</v>
      </c>
      <c r="P353" s="43" t="s">
        <v>32</v>
      </c>
    </row>
    <row r="354" spans="1:16" ht="14.5" customHeight="1" x14ac:dyDescent="0.35">
      <c r="A354" s="44" t="s">
        <v>664</v>
      </c>
      <c r="B354" s="44" t="s">
        <v>358</v>
      </c>
      <c r="C354" s="60" t="s">
        <v>657</v>
      </c>
      <c r="D354" s="44" t="s">
        <v>665</v>
      </c>
      <c r="E354" s="60">
        <v>6</v>
      </c>
      <c r="F354" s="45" t="s">
        <v>288</v>
      </c>
      <c r="G354" s="44">
        <v>1</v>
      </c>
      <c r="H354" s="44" t="str">
        <f>IF(RIGHT(TRIM(D354),2)="5c","Integral","Separate")</f>
        <v>Separate</v>
      </c>
      <c r="I354" s="44">
        <v>6</v>
      </c>
      <c r="J354" s="29" t="s">
        <v>441</v>
      </c>
      <c r="K354" s="29" t="s">
        <v>474</v>
      </c>
      <c r="L354" s="29">
        <v>160</v>
      </c>
      <c r="M354" s="29">
        <v>25</v>
      </c>
      <c r="N354" s="29">
        <v>25</v>
      </c>
      <c r="O354" s="45" t="s">
        <v>30</v>
      </c>
      <c r="P354" s="43" t="s">
        <v>32</v>
      </c>
    </row>
    <row r="355" spans="1:16" ht="14.5" customHeight="1" x14ac:dyDescent="0.35">
      <c r="A355" s="44" t="s">
        <v>478</v>
      </c>
      <c r="B355" s="44" t="s">
        <v>358</v>
      </c>
      <c r="C355" s="44" t="s">
        <v>603</v>
      </c>
      <c r="D355" s="44" t="s">
        <v>45</v>
      </c>
      <c r="E355" s="44">
        <v>70</v>
      </c>
      <c r="F355" s="45" t="s">
        <v>288</v>
      </c>
      <c r="G355" s="44">
        <v>1</v>
      </c>
      <c r="H355" s="44" t="str">
        <f t="shared" ref="H355:H356" si="14">IF(RIGHT(TRIM(D355),2)="5c","Integral","Separate")</f>
        <v>Separate</v>
      </c>
      <c r="I355" s="44">
        <v>35</v>
      </c>
      <c r="J355" s="29" t="s">
        <v>441</v>
      </c>
      <c r="K355" s="29" t="s">
        <v>443</v>
      </c>
      <c r="L355" s="29">
        <v>160</v>
      </c>
      <c r="M355" s="29">
        <v>100</v>
      </c>
      <c r="N355" s="29">
        <v>63</v>
      </c>
      <c r="O355" s="45" t="s">
        <v>30</v>
      </c>
      <c r="P355" s="43" t="s">
        <v>32</v>
      </c>
    </row>
    <row r="356" spans="1:16" ht="14.5" customHeight="1" x14ac:dyDescent="0.35">
      <c r="A356" s="44" t="s">
        <v>608</v>
      </c>
      <c r="B356" s="44" t="s">
        <v>358</v>
      </c>
      <c r="C356" s="44" t="s">
        <v>605</v>
      </c>
      <c r="D356" s="44" t="s">
        <v>45</v>
      </c>
      <c r="E356" s="44">
        <v>6</v>
      </c>
      <c r="F356" s="45" t="s">
        <v>288</v>
      </c>
      <c r="G356" s="44">
        <v>1</v>
      </c>
      <c r="H356" s="44" t="str">
        <f t="shared" si="14"/>
        <v>Separate</v>
      </c>
      <c r="I356" s="44">
        <v>6</v>
      </c>
      <c r="J356" s="29" t="s">
        <v>441</v>
      </c>
      <c r="K356" s="29" t="s">
        <v>443</v>
      </c>
      <c r="L356" s="29">
        <v>160</v>
      </c>
      <c r="M356" s="29">
        <v>40</v>
      </c>
      <c r="N356" s="29">
        <v>32</v>
      </c>
      <c r="O356" s="45" t="s">
        <v>30</v>
      </c>
      <c r="P356" s="43" t="s">
        <v>32</v>
      </c>
    </row>
    <row r="357" spans="1:16" ht="14.5" customHeight="1" x14ac:dyDescent="0.35">
      <c r="A357" s="44"/>
      <c r="B357" s="44"/>
      <c r="C357" s="44"/>
      <c r="D357" s="44"/>
      <c r="E357" s="44"/>
      <c r="F357" s="45"/>
      <c r="G357" s="44"/>
      <c r="H357" s="44"/>
      <c r="I357" s="44"/>
      <c r="J357" s="30"/>
      <c r="K357" s="30"/>
      <c r="L357" s="30"/>
      <c r="M357" s="30"/>
      <c r="N357" s="30"/>
      <c r="O357" s="45"/>
      <c r="P357" s="43"/>
    </row>
    <row r="358" spans="1:16" x14ac:dyDescent="0.35">
      <c r="A358" s="44" t="s">
        <v>415</v>
      </c>
      <c r="B358" s="44" t="s">
        <v>416</v>
      </c>
      <c r="C358" s="44" t="s">
        <v>38</v>
      </c>
      <c r="D358" s="44" t="s">
        <v>417</v>
      </c>
      <c r="E358" s="44" t="s">
        <v>283</v>
      </c>
      <c r="F358" s="45" t="s">
        <v>379</v>
      </c>
      <c r="G358" s="44">
        <v>1</v>
      </c>
      <c r="H358" s="44" t="s">
        <v>380</v>
      </c>
      <c r="I358" s="44" t="s">
        <v>40</v>
      </c>
      <c r="J358" s="29" t="s">
        <v>439</v>
      </c>
      <c r="K358" s="29" t="s">
        <v>440</v>
      </c>
      <c r="L358" s="29">
        <v>5000</v>
      </c>
      <c r="M358" s="29">
        <v>5000</v>
      </c>
      <c r="N358" s="29">
        <v>5000</v>
      </c>
      <c r="O358" s="45" t="s">
        <v>381</v>
      </c>
      <c r="P358" s="43" t="s">
        <v>419</v>
      </c>
    </row>
    <row r="359" spans="1:16" x14ac:dyDescent="0.35">
      <c r="A359" s="44" t="s">
        <v>415</v>
      </c>
      <c r="B359" s="44" t="s">
        <v>416</v>
      </c>
      <c r="C359" s="44" t="s">
        <v>44</v>
      </c>
      <c r="D359" s="44" t="s">
        <v>417</v>
      </c>
      <c r="E359" s="44" t="s">
        <v>283</v>
      </c>
      <c r="F359" s="45" t="s">
        <v>379</v>
      </c>
      <c r="G359" s="44">
        <v>1</v>
      </c>
      <c r="H359" s="44" t="s">
        <v>380</v>
      </c>
      <c r="I359" s="44" t="s">
        <v>40</v>
      </c>
      <c r="J359" s="29" t="s">
        <v>439</v>
      </c>
      <c r="K359" s="29" t="s">
        <v>440</v>
      </c>
      <c r="L359" s="29">
        <v>4000</v>
      </c>
      <c r="M359" s="29">
        <v>4000</v>
      </c>
      <c r="N359" s="29">
        <v>4000</v>
      </c>
      <c r="O359" s="45" t="s">
        <v>381</v>
      </c>
      <c r="P359" s="43" t="s">
        <v>419</v>
      </c>
    </row>
    <row r="360" spans="1:16" x14ac:dyDescent="0.35">
      <c r="A360" s="44" t="s">
        <v>415</v>
      </c>
      <c r="B360" s="44" t="s">
        <v>416</v>
      </c>
      <c r="C360" s="44" t="s">
        <v>161</v>
      </c>
      <c r="D360" s="44" t="s">
        <v>417</v>
      </c>
      <c r="E360" s="44" t="s">
        <v>283</v>
      </c>
      <c r="F360" s="45" t="s">
        <v>379</v>
      </c>
      <c r="G360" s="44">
        <v>1</v>
      </c>
      <c r="H360" s="44" t="s">
        <v>380</v>
      </c>
      <c r="I360" s="44" t="s">
        <v>40</v>
      </c>
      <c r="J360" s="29" t="s">
        <v>439</v>
      </c>
      <c r="K360" s="29" t="s">
        <v>440</v>
      </c>
      <c r="L360" s="29">
        <v>5000</v>
      </c>
      <c r="M360" s="29">
        <v>5000</v>
      </c>
      <c r="N360" s="29">
        <v>5000</v>
      </c>
      <c r="O360" s="45" t="s">
        <v>381</v>
      </c>
      <c r="P360" s="43" t="s">
        <v>419</v>
      </c>
    </row>
    <row r="361" spans="1:16" x14ac:dyDescent="0.35">
      <c r="A361" s="44" t="s">
        <v>415</v>
      </c>
      <c r="B361" s="44" t="s">
        <v>416</v>
      </c>
      <c r="C361" s="44" t="s">
        <v>164</v>
      </c>
      <c r="D361" s="44" t="s">
        <v>417</v>
      </c>
      <c r="E361" s="44" t="s">
        <v>283</v>
      </c>
      <c r="F361" s="45" t="s">
        <v>379</v>
      </c>
      <c r="G361" s="44">
        <v>1</v>
      </c>
      <c r="H361" s="44" t="s">
        <v>380</v>
      </c>
      <c r="I361" s="44" t="s">
        <v>40</v>
      </c>
      <c r="J361" s="29" t="s">
        <v>439</v>
      </c>
      <c r="K361" s="29" t="s">
        <v>440</v>
      </c>
      <c r="L361" s="29">
        <v>4000</v>
      </c>
      <c r="M361" s="29">
        <v>4000</v>
      </c>
      <c r="N361" s="29">
        <v>4000</v>
      </c>
      <c r="O361" s="45" t="s">
        <v>381</v>
      </c>
      <c r="P361" s="43" t="s">
        <v>419</v>
      </c>
    </row>
    <row r="362" spans="1:16" x14ac:dyDescent="0.35">
      <c r="A362" s="44" t="s">
        <v>415</v>
      </c>
      <c r="B362" s="44" t="s">
        <v>416</v>
      </c>
      <c r="C362" s="44" t="s">
        <v>102</v>
      </c>
      <c r="D362" s="44" t="s">
        <v>417</v>
      </c>
      <c r="E362" s="44" t="s">
        <v>283</v>
      </c>
      <c r="F362" s="45" t="s">
        <v>379</v>
      </c>
      <c r="G362" s="44">
        <v>1</v>
      </c>
      <c r="H362" s="44" t="s">
        <v>380</v>
      </c>
      <c r="I362" s="44" t="s">
        <v>40</v>
      </c>
      <c r="J362" s="29" t="s">
        <v>439</v>
      </c>
      <c r="K362" s="29" t="s">
        <v>440</v>
      </c>
      <c r="L362" s="29">
        <v>5000</v>
      </c>
      <c r="M362" s="29">
        <v>5000</v>
      </c>
      <c r="N362" s="29">
        <v>5000</v>
      </c>
      <c r="O362" s="45" t="s">
        <v>381</v>
      </c>
      <c r="P362" s="43" t="s">
        <v>419</v>
      </c>
    </row>
    <row r="363" spans="1:16" x14ac:dyDescent="0.35">
      <c r="A363" s="44" t="s">
        <v>415</v>
      </c>
      <c r="B363" s="44" t="s">
        <v>416</v>
      </c>
      <c r="C363" s="44" t="s">
        <v>103</v>
      </c>
      <c r="D363" s="44" t="s">
        <v>417</v>
      </c>
      <c r="E363" s="44" t="s">
        <v>283</v>
      </c>
      <c r="F363" s="45" t="s">
        <v>379</v>
      </c>
      <c r="G363" s="44">
        <v>1</v>
      </c>
      <c r="H363" s="44" t="s">
        <v>380</v>
      </c>
      <c r="I363" s="44" t="s">
        <v>40</v>
      </c>
      <c r="J363" s="29" t="s">
        <v>439</v>
      </c>
      <c r="K363" s="29" t="s">
        <v>440</v>
      </c>
      <c r="L363" s="29">
        <v>4000</v>
      </c>
      <c r="M363" s="29">
        <v>4000</v>
      </c>
      <c r="N363" s="29">
        <v>4000</v>
      </c>
      <c r="O363" s="45" t="s">
        <v>381</v>
      </c>
      <c r="P363" s="43" t="s">
        <v>419</v>
      </c>
    </row>
    <row r="364" spans="1:16" x14ac:dyDescent="0.35">
      <c r="A364" s="44" t="s">
        <v>415</v>
      </c>
      <c r="B364" s="44" t="s">
        <v>416</v>
      </c>
      <c r="C364" s="44" t="s">
        <v>220</v>
      </c>
      <c r="D364" s="44" t="s">
        <v>417</v>
      </c>
      <c r="E364" s="44" t="s">
        <v>283</v>
      </c>
      <c r="F364" s="45" t="s">
        <v>379</v>
      </c>
      <c r="G364" s="44">
        <v>1</v>
      </c>
      <c r="H364" s="44" t="s">
        <v>380</v>
      </c>
      <c r="I364" s="44" t="s">
        <v>40</v>
      </c>
      <c r="J364" s="29" t="s">
        <v>439</v>
      </c>
      <c r="K364" s="29" t="s">
        <v>440</v>
      </c>
      <c r="L364" s="29">
        <v>5000</v>
      </c>
      <c r="M364" s="29">
        <v>5000</v>
      </c>
      <c r="N364" s="29">
        <v>5000</v>
      </c>
      <c r="O364" s="45" t="s">
        <v>381</v>
      </c>
      <c r="P364" s="43" t="s">
        <v>419</v>
      </c>
    </row>
    <row r="365" spans="1:16" x14ac:dyDescent="0.35">
      <c r="A365" s="44" t="s">
        <v>415</v>
      </c>
      <c r="B365" s="44" t="s">
        <v>416</v>
      </c>
      <c r="C365" s="44" t="s">
        <v>223</v>
      </c>
      <c r="D365" s="44" t="s">
        <v>417</v>
      </c>
      <c r="E365" s="44" t="s">
        <v>283</v>
      </c>
      <c r="F365" s="45" t="s">
        <v>379</v>
      </c>
      <c r="G365" s="44">
        <v>1</v>
      </c>
      <c r="H365" s="44" t="s">
        <v>380</v>
      </c>
      <c r="I365" s="44" t="s">
        <v>40</v>
      </c>
      <c r="J365" s="29" t="s">
        <v>439</v>
      </c>
      <c r="K365" s="29" t="s">
        <v>440</v>
      </c>
      <c r="L365" s="29">
        <v>4000</v>
      </c>
      <c r="M365" s="29">
        <v>4000</v>
      </c>
      <c r="N365" s="29">
        <v>4000</v>
      </c>
      <c r="O365" s="45" t="s">
        <v>381</v>
      </c>
      <c r="P365" s="43" t="s">
        <v>419</v>
      </c>
    </row>
    <row r="366" spans="1:16" ht="29" x14ac:dyDescent="0.35">
      <c r="A366" s="44" t="s">
        <v>673</v>
      </c>
      <c r="B366" s="44" t="s">
        <v>416</v>
      </c>
      <c r="C366" s="44" t="s">
        <v>674</v>
      </c>
      <c r="D366" s="44" t="s">
        <v>39</v>
      </c>
      <c r="E366" s="44">
        <v>500</v>
      </c>
      <c r="F366" s="45" t="s">
        <v>421</v>
      </c>
      <c r="G366" s="44">
        <v>2</v>
      </c>
      <c r="H366" s="44" t="s">
        <v>41</v>
      </c>
      <c r="I366" s="44">
        <v>500</v>
      </c>
      <c r="J366" s="29" t="s">
        <v>439</v>
      </c>
      <c r="K366" s="29" t="s">
        <v>440</v>
      </c>
      <c r="L366" s="29">
        <v>5000</v>
      </c>
      <c r="M366" s="29">
        <v>5000</v>
      </c>
      <c r="N366" s="29">
        <v>5000</v>
      </c>
      <c r="O366" s="51" t="s">
        <v>411</v>
      </c>
      <c r="P366" s="43" t="s">
        <v>32</v>
      </c>
    </row>
    <row r="367" spans="1:16" ht="29" x14ac:dyDescent="0.35">
      <c r="A367" s="44" t="s">
        <v>418</v>
      </c>
      <c r="B367" s="44" t="s">
        <v>416</v>
      </c>
      <c r="C367" s="44" t="s">
        <v>675</v>
      </c>
      <c r="D367" s="44" t="s">
        <v>39</v>
      </c>
      <c r="E367" s="44">
        <v>500</v>
      </c>
      <c r="F367" s="45" t="s">
        <v>421</v>
      </c>
      <c r="G367" s="44">
        <v>2</v>
      </c>
      <c r="H367" s="44" t="s">
        <v>41</v>
      </c>
      <c r="I367" s="44">
        <v>500</v>
      </c>
      <c r="J367" s="29" t="s">
        <v>439</v>
      </c>
      <c r="K367" s="29" t="s">
        <v>440</v>
      </c>
      <c r="L367" s="29">
        <v>5000</v>
      </c>
      <c r="M367" s="29">
        <v>5000</v>
      </c>
      <c r="N367" s="29">
        <v>5000</v>
      </c>
      <c r="O367" s="51" t="s">
        <v>411</v>
      </c>
      <c r="P367" s="43" t="s">
        <v>32</v>
      </c>
    </row>
    <row r="368" spans="1:16" ht="28.9" customHeight="1" x14ac:dyDescent="0.35">
      <c r="C368" s="3"/>
      <c r="K368" s="3"/>
      <c r="L368" s="3"/>
      <c r="P368" s="3"/>
    </row>
    <row r="369" s="3" customFormat="1" ht="14.5" customHeight="1" x14ac:dyDescent="0.35"/>
    <row r="370" s="3" customFormat="1" ht="28.9" customHeight="1" x14ac:dyDescent="0.35"/>
    <row r="371" s="3" customFormat="1" x14ac:dyDescent="0.35"/>
  </sheetData>
  <autoFilter ref="A1:P365" xr:uid="{75FB8098-671A-4728-950F-A7B098D195A3}"/>
  <mergeCells count="21">
    <mergeCell ref="I14:I15"/>
    <mergeCell ref="J14:N14"/>
    <mergeCell ref="O14:O15"/>
    <mergeCell ref="P14:P15"/>
    <mergeCell ref="A11:F11"/>
    <mergeCell ref="E12:H12"/>
    <mergeCell ref="A13:P13"/>
    <mergeCell ref="A14:A15"/>
    <mergeCell ref="B14:C14"/>
    <mergeCell ref="D14:D15"/>
    <mergeCell ref="E14:E15"/>
    <mergeCell ref="F14:F15"/>
    <mergeCell ref="G14:G15"/>
    <mergeCell ref="H14:H15"/>
    <mergeCell ref="E8:H9"/>
    <mergeCell ref="B9:C9"/>
    <mergeCell ref="A2:C3"/>
    <mergeCell ref="E2:H3"/>
    <mergeCell ref="L2:N3"/>
    <mergeCell ref="A6:C6"/>
    <mergeCell ref="E6:H6"/>
  </mergeCells>
  <printOptions horizontalCentered="1"/>
  <pageMargins left="0.19685039370078741" right="0.19685039370078741" top="0.59055118110236227" bottom="0.19685039370078741" header="0.39370078740157483" footer="0.19685039370078741"/>
  <pageSetup paperSize="8" scale="54" fitToHeight="0" orientation="landscape" r:id="rId1"/>
  <headerFooter alignWithMargins="0">
    <oddHeader>&amp;L&amp;G</oddHeader>
    <oddFooter>&amp;CODN5: &amp;P of &amp;N</oddFooter>
  </headerFooter>
  <rowBreaks count="2" manualBreakCount="2">
    <brk id="84" max="15" man="1"/>
    <brk id="157" max="15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00E0-EF26-490D-95C0-F3FE0548E31F}">
  <sheetPr>
    <pageSetUpPr fitToPage="1"/>
  </sheetPr>
  <dimension ref="A1:XFD367"/>
  <sheetViews>
    <sheetView tabSelected="1" topLeftCell="A10" zoomScale="80" zoomScaleNormal="80" zoomScaleSheetLayoutView="55" zoomScalePageLayoutView="85" workbookViewId="0">
      <selection activeCell="A16" sqref="A16:F16"/>
    </sheetView>
  </sheetViews>
  <sheetFormatPr defaultColWidth="9.1796875" defaultRowHeight="14.5" x14ac:dyDescent="0.35"/>
  <cols>
    <col min="1" max="1" width="21.7265625" style="3" customWidth="1"/>
    <col min="2" max="2" width="23" style="3" customWidth="1"/>
    <col min="3" max="3" width="30.1796875" style="2" customWidth="1"/>
    <col min="4" max="4" width="19.1796875" style="3" customWidth="1"/>
    <col min="5" max="5" width="13" style="3" customWidth="1"/>
    <col min="6" max="6" width="80.7265625" style="3" customWidth="1"/>
    <col min="7" max="9" width="15" style="3" customWidth="1"/>
    <col min="10" max="10" width="11.26953125" style="3" customWidth="1"/>
    <col min="11" max="11" width="11.26953125" style="55" customWidth="1"/>
    <col min="12" max="12" width="13.54296875" style="55" customWidth="1"/>
    <col min="13" max="14" width="13.54296875" style="3" customWidth="1"/>
    <col min="15" max="15" width="51.7265625" style="3" customWidth="1"/>
    <col min="16" max="16" width="29.7265625" style="55" customWidth="1"/>
    <col min="17" max="16384" width="9.1796875" style="3"/>
  </cols>
  <sheetData>
    <row r="1" spans="1:16" ht="15" thickBot="1" x14ac:dyDescent="0.4">
      <c r="A1" s="1" t="s">
        <v>0</v>
      </c>
      <c r="B1" s="2"/>
      <c r="D1" s="2"/>
      <c r="E1" s="1" t="s">
        <v>2</v>
      </c>
      <c r="G1" s="2"/>
      <c r="H1" s="2"/>
      <c r="I1" s="2"/>
      <c r="J1" s="2"/>
      <c r="K1" s="20"/>
      <c r="L1" s="21" t="s">
        <v>4</v>
      </c>
      <c r="M1" s="2"/>
      <c r="N1" s="2"/>
      <c r="P1" s="25"/>
    </row>
    <row r="2" spans="1:16" ht="15" customHeight="1" x14ac:dyDescent="0.35">
      <c r="A2" s="126" t="str">
        <f>'Cover Sheet'!B8</f>
        <v>LV CABLES - ODN6 NETWORK CORE SCHEDULE</v>
      </c>
      <c r="B2" s="127"/>
      <c r="C2" s="128"/>
      <c r="D2" s="2"/>
      <c r="E2" s="126" t="s">
        <v>434</v>
      </c>
      <c r="F2" s="127"/>
      <c r="G2" s="127"/>
      <c r="H2" s="128"/>
      <c r="I2" s="54"/>
      <c r="J2" s="4"/>
      <c r="K2" s="22"/>
      <c r="L2" s="134" t="str">
        <f>'Cover Sheet'!D32</f>
        <v>ISSUE FOR ADDENDUM 1</v>
      </c>
      <c r="M2" s="135"/>
      <c r="N2" s="136"/>
      <c r="O2" s="4"/>
      <c r="P2" s="22"/>
    </row>
    <row r="3" spans="1:16" ht="15" thickBot="1" x14ac:dyDescent="0.4">
      <c r="A3" s="129"/>
      <c r="B3" s="130"/>
      <c r="C3" s="131"/>
      <c r="D3" s="2"/>
      <c r="E3" s="129"/>
      <c r="F3" s="130"/>
      <c r="G3" s="130"/>
      <c r="H3" s="131"/>
      <c r="I3" s="54"/>
      <c r="J3" s="4"/>
      <c r="K3" s="22"/>
      <c r="L3" s="137"/>
      <c r="M3" s="138"/>
      <c r="N3" s="139"/>
      <c r="O3" s="4"/>
      <c r="P3" s="22"/>
    </row>
    <row r="4" spans="1:16" x14ac:dyDescent="0.35">
      <c r="A4" s="2"/>
      <c r="B4" s="2"/>
      <c r="D4" s="2"/>
      <c r="E4" s="2"/>
      <c r="G4" s="2"/>
      <c r="H4" s="2"/>
      <c r="I4" s="2"/>
      <c r="J4" s="2"/>
      <c r="K4" s="20"/>
      <c r="L4" s="20"/>
      <c r="M4" s="2"/>
      <c r="N4" s="2"/>
      <c r="P4" s="25"/>
    </row>
    <row r="5" spans="1:16" ht="15" thickBot="1" x14ac:dyDescent="0.4">
      <c r="A5" s="1" t="s">
        <v>3</v>
      </c>
      <c r="B5" s="2"/>
      <c r="D5" s="2"/>
      <c r="E5" s="5"/>
      <c r="F5" s="6"/>
      <c r="G5" s="7"/>
      <c r="H5" s="7"/>
      <c r="I5" s="2"/>
      <c r="J5" s="2"/>
      <c r="K5" s="20"/>
      <c r="L5" s="23"/>
      <c r="M5" s="7"/>
      <c r="N5" s="7"/>
      <c r="P5" s="25"/>
    </row>
    <row r="6" spans="1:16" ht="15" customHeight="1" thickBot="1" x14ac:dyDescent="0.4">
      <c r="A6" s="140" t="str">
        <f>'Cover Sheet'!C13</f>
        <v>ODN56-E-SCH-0003</v>
      </c>
      <c r="B6" s="141"/>
      <c r="C6" s="133"/>
      <c r="D6" s="2"/>
      <c r="E6" s="142"/>
      <c r="F6" s="142"/>
      <c r="G6" s="142"/>
      <c r="H6" s="142"/>
      <c r="I6" s="54"/>
      <c r="J6" s="54"/>
      <c r="K6" s="15"/>
      <c r="L6" s="15"/>
      <c r="M6" s="7"/>
      <c r="N6" s="7"/>
      <c r="O6" s="8"/>
      <c r="P6" s="25"/>
    </row>
    <row r="7" spans="1:16" ht="15" thickBot="1" x14ac:dyDescent="0.4">
      <c r="A7" s="9"/>
      <c r="B7" s="9"/>
      <c r="C7" s="9"/>
      <c r="D7" s="2"/>
      <c r="E7" s="1" t="s">
        <v>1</v>
      </c>
      <c r="G7" s="2"/>
      <c r="H7" s="2"/>
      <c r="I7" s="9"/>
      <c r="J7" s="9"/>
      <c r="K7" s="24"/>
      <c r="L7" s="24"/>
      <c r="M7" s="2"/>
      <c r="N7" s="2"/>
      <c r="O7" s="8"/>
      <c r="P7" s="25"/>
    </row>
    <row r="8" spans="1:16" ht="15" thickBot="1" x14ac:dyDescent="0.4">
      <c r="A8" s="1" t="s">
        <v>5</v>
      </c>
      <c r="B8" s="2" t="s">
        <v>6</v>
      </c>
      <c r="D8" s="2"/>
      <c r="E8" s="126" t="str">
        <f>'Cover Sheet'!B4</f>
        <v>ODN56 Data Centre</v>
      </c>
      <c r="F8" s="127"/>
      <c r="G8" s="127"/>
      <c r="H8" s="128"/>
      <c r="I8" s="7"/>
      <c r="J8" s="2"/>
      <c r="K8" s="20"/>
      <c r="L8" s="26" t="s">
        <v>7</v>
      </c>
      <c r="M8" s="10" t="s">
        <v>8</v>
      </c>
      <c r="N8" s="11" t="s">
        <v>9</v>
      </c>
      <c r="P8" s="25"/>
    </row>
    <row r="9" spans="1:16" ht="15" customHeight="1" thickBot="1" x14ac:dyDescent="0.4">
      <c r="A9" s="12">
        <f>'Cover Sheet'!B32</f>
        <v>1</v>
      </c>
      <c r="B9" s="132">
        <f>'Cover Sheet'!C32</f>
        <v>44594</v>
      </c>
      <c r="C9" s="133"/>
      <c r="D9" s="2"/>
      <c r="E9" s="129"/>
      <c r="F9" s="130"/>
      <c r="G9" s="130"/>
      <c r="H9" s="131"/>
      <c r="I9" s="54"/>
      <c r="J9" s="9"/>
      <c r="K9" s="24"/>
      <c r="L9" s="27" t="str">
        <f>'Cover Sheet'!F33</f>
        <v>BP</v>
      </c>
      <c r="M9" s="13" t="str">
        <f>'Cover Sheet'!H33</f>
        <v>JPr</v>
      </c>
      <c r="N9" s="14" t="str">
        <f>'Cover Sheet'!J33</f>
        <v>JP</v>
      </c>
      <c r="O9" s="8"/>
      <c r="P9" s="25"/>
    </row>
    <row r="10" spans="1:16" ht="15" customHeight="1" x14ac:dyDescent="0.35">
      <c r="A10" s="15"/>
      <c r="B10" s="54"/>
      <c r="C10" s="54"/>
      <c r="D10" s="2"/>
      <c r="E10" s="16"/>
      <c r="F10" s="54"/>
      <c r="G10" s="54"/>
      <c r="H10" s="54"/>
      <c r="I10" s="9"/>
      <c r="J10" s="9"/>
      <c r="K10" s="24"/>
      <c r="L10" s="24"/>
      <c r="M10" s="2"/>
      <c r="N10" s="2"/>
      <c r="O10" s="8"/>
      <c r="P10" s="25"/>
    </row>
    <row r="11" spans="1:16" ht="62.25" customHeight="1" thickBot="1" x14ac:dyDescent="0.4">
      <c r="A11" s="147" t="s">
        <v>420</v>
      </c>
      <c r="B11" s="147"/>
      <c r="C11" s="147"/>
      <c r="D11" s="147"/>
      <c r="E11" s="147"/>
      <c r="F11" s="147"/>
      <c r="G11" s="2"/>
      <c r="H11" s="2"/>
      <c r="I11" s="2"/>
      <c r="J11" s="2"/>
      <c r="K11" s="20"/>
      <c r="L11" s="20"/>
      <c r="M11" s="2"/>
      <c r="N11" s="2"/>
      <c r="P11" s="25"/>
    </row>
    <row r="12" spans="1:16" ht="16" thickBot="1" x14ac:dyDescent="0.4">
      <c r="A12" s="17"/>
      <c r="B12" s="17"/>
      <c r="C12" s="28"/>
      <c r="D12" s="17"/>
      <c r="E12" s="148" t="str">
        <f>'Cover Sheet'!B8</f>
        <v>LV CABLES - ODN6 NETWORK CORE SCHEDULE</v>
      </c>
      <c r="F12" s="149"/>
      <c r="G12" s="149"/>
      <c r="H12" s="150"/>
      <c r="I12" s="18"/>
      <c r="J12" s="2"/>
      <c r="K12" s="20"/>
      <c r="L12" s="20"/>
      <c r="M12" s="2"/>
      <c r="N12" s="2"/>
      <c r="P12" s="25"/>
    </row>
    <row r="13" spans="1:16" ht="15" thickBot="1" x14ac:dyDescent="0.4">
      <c r="A13" s="151" t="s">
        <v>10</v>
      </c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3"/>
    </row>
    <row r="14" spans="1:16" x14ac:dyDescent="0.35">
      <c r="A14" s="154" t="s">
        <v>11</v>
      </c>
      <c r="B14" s="143" t="s">
        <v>12</v>
      </c>
      <c r="C14" s="143"/>
      <c r="D14" s="156" t="s">
        <v>13</v>
      </c>
      <c r="E14" s="156" t="s">
        <v>14</v>
      </c>
      <c r="F14" s="143" t="s">
        <v>15</v>
      </c>
      <c r="G14" s="143" t="s">
        <v>16</v>
      </c>
      <c r="H14" s="143" t="s">
        <v>18</v>
      </c>
      <c r="I14" s="143" t="s">
        <v>17</v>
      </c>
      <c r="J14" s="143" t="s">
        <v>19</v>
      </c>
      <c r="K14" s="143"/>
      <c r="L14" s="143"/>
      <c r="M14" s="143"/>
      <c r="N14" s="143"/>
      <c r="O14" s="143" t="s">
        <v>20</v>
      </c>
      <c r="P14" s="145" t="s">
        <v>21</v>
      </c>
    </row>
    <row r="15" spans="1:16" ht="45" customHeight="1" thickBot="1" x14ac:dyDescent="0.4">
      <c r="A15" s="155"/>
      <c r="B15" s="19" t="s">
        <v>22</v>
      </c>
      <c r="C15" s="19" t="s">
        <v>23</v>
      </c>
      <c r="D15" s="157"/>
      <c r="E15" s="157"/>
      <c r="F15" s="144"/>
      <c r="G15" s="144"/>
      <c r="H15" s="144"/>
      <c r="I15" s="144"/>
      <c r="J15" s="53" t="s">
        <v>24</v>
      </c>
      <c r="K15" s="53" t="s">
        <v>29</v>
      </c>
      <c r="L15" s="53" t="s">
        <v>27</v>
      </c>
      <c r="M15" s="53" t="s">
        <v>28</v>
      </c>
      <c r="N15" s="53" t="s">
        <v>25</v>
      </c>
      <c r="O15" s="144"/>
      <c r="P15" s="146"/>
    </row>
    <row r="16" spans="1:16" ht="29" x14ac:dyDescent="0.35">
      <c r="A16" s="44" t="s">
        <v>33</v>
      </c>
      <c r="B16" s="44" t="s">
        <v>33</v>
      </c>
      <c r="C16" s="44" t="s">
        <v>38</v>
      </c>
      <c r="D16" s="60" t="s">
        <v>39</v>
      </c>
      <c r="E16" s="44">
        <v>500</v>
      </c>
      <c r="F16" s="45" t="s">
        <v>421</v>
      </c>
      <c r="G16" s="44">
        <v>2</v>
      </c>
      <c r="H16" s="44" t="s">
        <v>41</v>
      </c>
      <c r="I16" s="44">
        <v>500</v>
      </c>
      <c r="J16" s="29" t="s">
        <v>439</v>
      </c>
      <c r="K16" s="29" t="s">
        <v>440</v>
      </c>
      <c r="L16" s="29">
        <v>5000</v>
      </c>
      <c r="M16" s="29">
        <v>5000</v>
      </c>
      <c r="N16" s="29">
        <v>5000</v>
      </c>
      <c r="O16" s="51" t="s">
        <v>411</v>
      </c>
      <c r="P16" s="43" t="s">
        <v>32</v>
      </c>
    </row>
    <row r="17" spans="1:16" ht="30.75" customHeight="1" x14ac:dyDescent="0.35">
      <c r="A17" s="44" t="s">
        <v>365</v>
      </c>
      <c r="B17" s="44" t="s">
        <v>365</v>
      </c>
      <c r="C17" s="44" t="s">
        <v>38</v>
      </c>
      <c r="D17" s="60" t="s">
        <v>39</v>
      </c>
      <c r="E17" s="44">
        <v>500</v>
      </c>
      <c r="F17" s="45" t="s">
        <v>421</v>
      </c>
      <c r="G17" s="44">
        <v>2</v>
      </c>
      <c r="H17" s="44" t="s">
        <v>41</v>
      </c>
      <c r="I17" s="44">
        <v>500</v>
      </c>
      <c r="J17" s="29" t="s">
        <v>439</v>
      </c>
      <c r="K17" s="29" t="s">
        <v>440</v>
      </c>
      <c r="L17" s="29">
        <v>5000</v>
      </c>
      <c r="M17" s="29">
        <v>5000</v>
      </c>
      <c r="N17" s="29">
        <v>5000</v>
      </c>
      <c r="O17" s="51" t="s">
        <v>411</v>
      </c>
      <c r="P17" s="43" t="s">
        <v>32</v>
      </c>
    </row>
    <row r="18" spans="1:16" ht="30.75" customHeight="1" x14ac:dyDescent="0.35">
      <c r="A18" s="44" t="s">
        <v>403</v>
      </c>
      <c r="B18" s="44" t="s">
        <v>100</v>
      </c>
      <c r="C18" s="44" t="s">
        <v>38</v>
      </c>
      <c r="D18" s="60" t="s">
        <v>39</v>
      </c>
      <c r="E18" s="44">
        <v>500</v>
      </c>
      <c r="F18" s="45" t="s">
        <v>421</v>
      </c>
      <c r="G18" s="44">
        <v>2</v>
      </c>
      <c r="H18" s="44" t="s">
        <v>41</v>
      </c>
      <c r="I18" s="44">
        <v>500</v>
      </c>
      <c r="J18" s="29" t="s">
        <v>439</v>
      </c>
      <c r="K18" s="29" t="s">
        <v>440</v>
      </c>
      <c r="L18" s="29">
        <v>5000</v>
      </c>
      <c r="M18" s="29">
        <v>5000</v>
      </c>
      <c r="N18" s="29">
        <v>5000</v>
      </c>
      <c r="O18" s="51" t="s">
        <v>411</v>
      </c>
      <c r="P18" s="43" t="s">
        <v>32</v>
      </c>
    </row>
    <row r="19" spans="1:16" x14ac:dyDescent="0.35">
      <c r="A19" s="44"/>
      <c r="B19" s="44"/>
      <c r="C19" s="44"/>
      <c r="D19" s="60"/>
      <c r="E19" s="44"/>
      <c r="F19" s="45"/>
      <c r="G19" s="44"/>
      <c r="H19" s="44"/>
      <c r="I19" s="44"/>
      <c r="J19" s="30"/>
      <c r="K19" s="30"/>
      <c r="L19" s="30"/>
      <c r="M19" s="30"/>
      <c r="N19" s="30"/>
      <c r="O19" s="45"/>
      <c r="P19" s="43"/>
    </row>
    <row r="20" spans="1:16" x14ac:dyDescent="0.35">
      <c r="A20" s="44" t="s">
        <v>34</v>
      </c>
      <c r="B20" s="44" t="s">
        <v>38</v>
      </c>
      <c r="C20" s="44" t="s">
        <v>335</v>
      </c>
      <c r="D20" s="60" t="s">
        <v>64</v>
      </c>
      <c r="E20" s="44">
        <v>400</v>
      </c>
      <c r="F20" s="45" t="s">
        <v>286</v>
      </c>
      <c r="G20" s="44">
        <v>1</v>
      </c>
      <c r="H20" s="44" t="s">
        <v>41</v>
      </c>
      <c r="I20" s="44">
        <v>400</v>
      </c>
      <c r="J20" s="29" t="s">
        <v>441</v>
      </c>
      <c r="K20" s="29" t="s">
        <v>442</v>
      </c>
      <c r="L20" s="29">
        <v>2000</v>
      </c>
      <c r="M20" s="29">
        <v>2000</v>
      </c>
      <c r="N20" s="29">
        <v>2000</v>
      </c>
      <c r="O20" s="45" t="s">
        <v>412</v>
      </c>
      <c r="P20" s="43" t="s">
        <v>26</v>
      </c>
    </row>
    <row r="21" spans="1:16" x14ac:dyDescent="0.35">
      <c r="A21" s="44" t="s">
        <v>35</v>
      </c>
      <c r="B21" s="44" t="s">
        <v>38</v>
      </c>
      <c r="C21" s="44" t="s">
        <v>336</v>
      </c>
      <c r="D21" s="60" t="s">
        <v>64</v>
      </c>
      <c r="E21" s="44">
        <v>400</v>
      </c>
      <c r="F21" s="45" t="s">
        <v>286</v>
      </c>
      <c r="G21" s="44">
        <v>1</v>
      </c>
      <c r="H21" s="44" t="s">
        <v>41</v>
      </c>
      <c r="I21" s="44">
        <v>400</v>
      </c>
      <c r="J21" s="29" t="s">
        <v>441</v>
      </c>
      <c r="K21" s="29" t="s">
        <v>442</v>
      </c>
      <c r="L21" s="29">
        <v>2000</v>
      </c>
      <c r="M21" s="29">
        <v>2000</v>
      </c>
      <c r="N21" s="29">
        <v>2000</v>
      </c>
      <c r="O21" s="45" t="s">
        <v>412</v>
      </c>
      <c r="P21" s="43" t="s">
        <v>26</v>
      </c>
    </row>
    <row r="22" spans="1:16" x14ac:dyDescent="0.35">
      <c r="A22" s="44" t="s">
        <v>36</v>
      </c>
      <c r="B22" s="44" t="s">
        <v>38</v>
      </c>
      <c r="C22" s="44" t="s">
        <v>44</v>
      </c>
      <c r="D22" s="60" t="s">
        <v>444</v>
      </c>
      <c r="E22" s="44">
        <v>400</v>
      </c>
      <c r="F22" s="45" t="s">
        <v>286</v>
      </c>
      <c r="G22" s="44">
        <v>1</v>
      </c>
      <c r="H22" s="44" t="s">
        <v>41</v>
      </c>
      <c r="I22" s="44">
        <v>500</v>
      </c>
      <c r="J22" s="29" t="s">
        <v>441</v>
      </c>
      <c r="K22" s="29" t="s">
        <v>442</v>
      </c>
      <c r="L22" s="29">
        <v>4000</v>
      </c>
      <c r="M22" s="29">
        <v>4000</v>
      </c>
      <c r="N22" s="29">
        <v>3600</v>
      </c>
      <c r="O22" s="45" t="s">
        <v>412</v>
      </c>
      <c r="P22" s="43" t="s">
        <v>26</v>
      </c>
    </row>
    <row r="23" spans="1:16" x14ac:dyDescent="0.35">
      <c r="A23" s="44" t="s">
        <v>37</v>
      </c>
      <c r="B23" s="44" t="s">
        <v>38</v>
      </c>
      <c r="C23" s="44" t="s">
        <v>296</v>
      </c>
      <c r="D23" s="60" t="s">
        <v>62</v>
      </c>
      <c r="E23" s="44">
        <v>240</v>
      </c>
      <c r="F23" s="45" t="s">
        <v>368</v>
      </c>
      <c r="G23" s="44">
        <v>1</v>
      </c>
      <c r="H23" s="44" t="s">
        <v>41</v>
      </c>
      <c r="I23" s="44">
        <v>240</v>
      </c>
      <c r="J23" s="29" t="s">
        <v>441</v>
      </c>
      <c r="K23" s="29" t="s">
        <v>443</v>
      </c>
      <c r="L23" s="29">
        <v>1250</v>
      </c>
      <c r="M23" s="29">
        <v>1250</v>
      </c>
      <c r="N23" s="29">
        <v>1250</v>
      </c>
      <c r="O23" s="45" t="s">
        <v>413</v>
      </c>
      <c r="P23" s="43" t="s">
        <v>32</v>
      </c>
    </row>
    <row r="24" spans="1:16" s="55" customFormat="1" ht="29" x14ac:dyDescent="0.35">
      <c r="A24" s="78" t="s">
        <v>422</v>
      </c>
      <c r="B24" s="78" t="s">
        <v>38</v>
      </c>
      <c r="C24" s="78" t="s">
        <v>429</v>
      </c>
      <c r="D24" s="82" t="s">
        <v>62</v>
      </c>
      <c r="E24" s="78">
        <v>240</v>
      </c>
      <c r="F24" s="79" t="s">
        <v>286</v>
      </c>
      <c r="G24" s="78">
        <v>1</v>
      </c>
      <c r="H24" s="78" t="s">
        <v>41</v>
      </c>
      <c r="I24" s="78">
        <v>240</v>
      </c>
      <c r="J24" s="73" t="s">
        <v>441</v>
      </c>
      <c r="K24" s="73" t="s">
        <v>443</v>
      </c>
      <c r="L24" s="73">
        <v>1000</v>
      </c>
      <c r="M24" s="73">
        <v>1000</v>
      </c>
      <c r="N24" s="73">
        <v>1000</v>
      </c>
      <c r="O24" s="80" t="s">
        <v>411</v>
      </c>
      <c r="P24" s="81" t="s">
        <v>26</v>
      </c>
    </row>
    <row r="25" spans="1:16" x14ac:dyDescent="0.35">
      <c r="A25" s="44"/>
      <c r="B25" s="44"/>
      <c r="C25" s="44"/>
      <c r="D25" s="60"/>
      <c r="E25" s="44"/>
      <c r="F25" s="45"/>
      <c r="G25" s="44"/>
      <c r="H25" s="44"/>
      <c r="I25" s="44"/>
      <c r="J25" s="30"/>
      <c r="K25" s="30"/>
      <c r="L25" s="30"/>
      <c r="M25" s="30"/>
      <c r="N25" s="30"/>
      <c r="O25" s="45"/>
      <c r="P25" s="43"/>
    </row>
    <row r="26" spans="1:16" x14ac:dyDescent="0.35">
      <c r="A26" s="44" t="s">
        <v>337</v>
      </c>
      <c r="B26" s="44" t="s">
        <v>335</v>
      </c>
      <c r="C26" s="44" t="s">
        <v>44</v>
      </c>
      <c r="D26" s="60" t="s">
        <v>62</v>
      </c>
      <c r="E26" s="44">
        <v>400</v>
      </c>
      <c r="F26" s="45" t="s">
        <v>286</v>
      </c>
      <c r="G26" s="44">
        <v>1</v>
      </c>
      <c r="H26" s="44" t="s">
        <v>41</v>
      </c>
      <c r="I26" s="44">
        <v>400</v>
      </c>
      <c r="J26" s="29" t="s">
        <v>439</v>
      </c>
      <c r="K26" s="29" t="s">
        <v>442</v>
      </c>
      <c r="L26" s="29">
        <v>2000</v>
      </c>
      <c r="M26" s="29">
        <v>2000</v>
      </c>
      <c r="N26" s="29">
        <v>2000</v>
      </c>
      <c r="O26" s="45" t="s">
        <v>412</v>
      </c>
      <c r="P26" s="43" t="s">
        <v>26</v>
      </c>
    </row>
    <row r="27" spans="1:16" x14ac:dyDescent="0.35">
      <c r="A27" s="44" t="s">
        <v>63</v>
      </c>
      <c r="B27" s="44" t="s">
        <v>336</v>
      </c>
      <c r="C27" s="44" t="s">
        <v>44</v>
      </c>
      <c r="D27" s="60" t="s">
        <v>62</v>
      </c>
      <c r="E27" s="44">
        <v>400</v>
      </c>
      <c r="F27" s="45" t="s">
        <v>286</v>
      </c>
      <c r="G27" s="44">
        <v>1</v>
      </c>
      <c r="H27" s="44" t="s">
        <v>41</v>
      </c>
      <c r="I27" s="44">
        <v>400</v>
      </c>
      <c r="J27" s="29" t="s">
        <v>439</v>
      </c>
      <c r="K27" s="29" t="s">
        <v>442</v>
      </c>
      <c r="L27" s="29">
        <v>2000</v>
      </c>
      <c r="M27" s="29">
        <v>2000</v>
      </c>
      <c r="N27" s="29">
        <v>2000</v>
      </c>
      <c r="O27" s="45" t="s">
        <v>412</v>
      </c>
      <c r="P27" s="43" t="s">
        <v>26</v>
      </c>
    </row>
    <row r="28" spans="1:16" x14ac:dyDescent="0.35">
      <c r="A28" s="44"/>
      <c r="B28" s="44"/>
      <c r="C28" s="44"/>
      <c r="D28" s="60"/>
      <c r="E28" s="44"/>
      <c r="F28" s="45"/>
      <c r="G28" s="44"/>
      <c r="H28" s="44"/>
      <c r="I28" s="44"/>
      <c r="J28" s="30"/>
      <c r="K28" s="30"/>
      <c r="L28" s="30"/>
      <c r="M28" s="30"/>
      <c r="N28" s="30"/>
      <c r="O28" s="45"/>
      <c r="P28" s="43"/>
    </row>
    <row r="29" spans="1:16" x14ac:dyDescent="0.35">
      <c r="A29" s="44" t="s">
        <v>90</v>
      </c>
      <c r="B29" s="44" t="s">
        <v>44</v>
      </c>
      <c r="C29" s="44" t="s">
        <v>43</v>
      </c>
      <c r="D29" s="60" t="s">
        <v>91</v>
      </c>
      <c r="E29" s="44">
        <v>300</v>
      </c>
      <c r="F29" s="45" t="s">
        <v>286</v>
      </c>
      <c r="G29" s="44">
        <v>1</v>
      </c>
      <c r="H29" s="44" t="s">
        <v>41</v>
      </c>
      <c r="I29" s="44">
        <v>150</v>
      </c>
      <c r="J29" s="29" t="s">
        <v>441</v>
      </c>
      <c r="K29" s="29" t="s">
        <v>442</v>
      </c>
      <c r="L29" s="29">
        <v>800</v>
      </c>
      <c r="M29" s="29">
        <v>800</v>
      </c>
      <c r="N29" s="29">
        <v>640</v>
      </c>
      <c r="O29" s="45" t="s">
        <v>414</v>
      </c>
      <c r="P29" s="43" t="s">
        <v>26</v>
      </c>
    </row>
    <row r="30" spans="1:16" x14ac:dyDescent="0.35">
      <c r="A30" s="44" t="s">
        <v>92</v>
      </c>
      <c r="B30" s="44" t="s">
        <v>44</v>
      </c>
      <c r="C30" s="44" t="s">
        <v>47</v>
      </c>
      <c r="D30" s="60" t="s">
        <v>91</v>
      </c>
      <c r="E30" s="44">
        <v>300</v>
      </c>
      <c r="F30" s="45" t="s">
        <v>286</v>
      </c>
      <c r="G30" s="44">
        <v>1</v>
      </c>
      <c r="H30" s="44" t="s">
        <v>41</v>
      </c>
      <c r="I30" s="44">
        <v>150</v>
      </c>
      <c r="J30" s="29" t="s">
        <v>441</v>
      </c>
      <c r="K30" s="29" t="s">
        <v>442</v>
      </c>
      <c r="L30" s="29">
        <v>800</v>
      </c>
      <c r="M30" s="29">
        <v>800</v>
      </c>
      <c r="N30" s="29">
        <v>640</v>
      </c>
      <c r="O30" s="45" t="s">
        <v>414</v>
      </c>
      <c r="P30" s="43" t="s">
        <v>26</v>
      </c>
    </row>
    <row r="31" spans="1:16" x14ac:dyDescent="0.35">
      <c r="A31" s="44" t="s">
        <v>93</v>
      </c>
      <c r="B31" s="44" t="s">
        <v>44</v>
      </c>
      <c r="C31" s="44" t="s">
        <v>48</v>
      </c>
      <c r="D31" s="60" t="s">
        <v>91</v>
      </c>
      <c r="E31" s="44">
        <v>300</v>
      </c>
      <c r="F31" s="45" t="s">
        <v>286</v>
      </c>
      <c r="G31" s="44">
        <v>1</v>
      </c>
      <c r="H31" s="44" t="s">
        <v>41</v>
      </c>
      <c r="I31" s="44">
        <v>150</v>
      </c>
      <c r="J31" s="29" t="s">
        <v>441</v>
      </c>
      <c r="K31" s="29" t="s">
        <v>442</v>
      </c>
      <c r="L31" s="29">
        <v>800</v>
      </c>
      <c r="M31" s="29">
        <v>800</v>
      </c>
      <c r="N31" s="29">
        <v>640</v>
      </c>
      <c r="O31" s="45" t="s">
        <v>414</v>
      </c>
      <c r="P31" s="43" t="s">
        <v>26</v>
      </c>
    </row>
    <row r="32" spans="1:16" x14ac:dyDescent="0.35">
      <c r="A32" s="44" t="s">
        <v>94</v>
      </c>
      <c r="B32" s="44" t="s">
        <v>44</v>
      </c>
      <c r="C32" s="44" t="s">
        <v>49</v>
      </c>
      <c r="D32" s="60" t="s">
        <v>91</v>
      </c>
      <c r="E32" s="44">
        <v>300</v>
      </c>
      <c r="F32" s="45" t="s">
        <v>286</v>
      </c>
      <c r="G32" s="44">
        <v>1</v>
      </c>
      <c r="H32" s="44" t="s">
        <v>41</v>
      </c>
      <c r="I32" s="44">
        <v>150</v>
      </c>
      <c r="J32" s="29" t="s">
        <v>441</v>
      </c>
      <c r="K32" s="29" t="s">
        <v>442</v>
      </c>
      <c r="L32" s="29">
        <v>800</v>
      </c>
      <c r="M32" s="29">
        <v>800</v>
      </c>
      <c r="N32" s="29">
        <v>640</v>
      </c>
      <c r="O32" s="45" t="s">
        <v>414</v>
      </c>
      <c r="P32" s="43" t="s">
        <v>26</v>
      </c>
    </row>
    <row r="33" spans="1:16" x14ac:dyDescent="0.35">
      <c r="A33" s="44" t="s">
        <v>95</v>
      </c>
      <c r="B33" s="44" t="s">
        <v>44</v>
      </c>
      <c r="C33" s="44" t="s">
        <v>50</v>
      </c>
      <c r="D33" s="60" t="s">
        <v>91</v>
      </c>
      <c r="E33" s="44">
        <v>300</v>
      </c>
      <c r="F33" s="45" t="s">
        <v>286</v>
      </c>
      <c r="G33" s="44">
        <v>1</v>
      </c>
      <c r="H33" s="44" t="s">
        <v>41</v>
      </c>
      <c r="I33" s="44">
        <v>150</v>
      </c>
      <c r="J33" s="29" t="s">
        <v>441</v>
      </c>
      <c r="K33" s="29" t="s">
        <v>442</v>
      </c>
      <c r="L33" s="29">
        <v>800</v>
      </c>
      <c r="M33" s="29">
        <v>800</v>
      </c>
      <c r="N33" s="29">
        <v>640</v>
      </c>
      <c r="O33" s="45" t="s">
        <v>414</v>
      </c>
      <c r="P33" s="43" t="s">
        <v>26</v>
      </c>
    </row>
    <row r="34" spans="1:16" x14ac:dyDescent="0.35">
      <c r="A34" s="44" t="s">
        <v>96</v>
      </c>
      <c r="B34" s="44" t="s">
        <v>44</v>
      </c>
      <c r="C34" s="44" t="s">
        <v>51</v>
      </c>
      <c r="D34" s="60" t="s">
        <v>91</v>
      </c>
      <c r="E34" s="44">
        <v>300</v>
      </c>
      <c r="F34" s="45" t="s">
        <v>286</v>
      </c>
      <c r="G34" s="44">
        <v>1</v>
      </c>
      <c r="H34" s="44" t="s">
        <v>41</v>
      </c>
      <c r="I34" s="44">
        <v>150</v>
      </c>
      <c r="J34" s="29" t="s">
        <v>441</v>
      </c>
      <c r="K34" s="29" t="s">
        <v>442</v>
      </c>
      <c r="L34" s="29">
        <v>800</v>
      </c>
      <c r="M34" s="29">
        <v>800</v>
      </c>
      <c r="N34" s="29">
        <v>640</v>
      </c>
      <c r="O34" s="45" t="s">
        <v>414</v>
      </c>
      <c r="P34" s="43" t="s">
        <v>26</v>
      </c>
    </row>
    <row r="35" spans="1:16" x14ac:dyDescent="0.35">
      <c r="A35" s="44" t="s">
        <v>97</v>
      </c>
      <c r="B35" s="44" t="s">
        <v>44</v>
      </c>
      <c r="C35" s="44" t="s">
        <v>52</v>
      </c>
      <c r="D35" s="60" t="s">
        <v>91</v>
      </c>
      <c r="E35" s="44">
        <v>300</v>
      </c>
      <c r="F35" s="45" t="s">
        <v>286</v>
      </c>
      <c r="G35" s="44">
        <v>1</v>
      </c>
      <c r="H35" s="44" t="s">
        <v>41</v>
      </c>
      <c r="I35" s="44">
        <v>150</v>
      </c>
      <c r="J35" s="29" t="s">
        <v>441</v>
      </c>
      <c r="K35" s="29" t="s">
        <v>442</v>
      </c>
      <c r="L35" s="29">
        <v>800</v>
      </c>
      <c r="M35" s="29">
        <v>800</v>
      </c>
      <c r="N35" s="29">
        <v>640</v>
      </c>
      <c r="O35" s="45" t="s">
        <v>414</v>
      </c>
      <c r="P35" s="43" t="s">
        <v>26</v>
      </c>
    </row>
    <row r="36" spans="1:16" x14ac:dyDescent="0.35">
      <c r="A36" s="44" t="s">
        <v>98</v>
      </c>
      <c r="B36" s="44" t="s">
        <v>44</v>
      </c>
      <c r="C36" s="44" t="s">
        <v>53</v>
      </c>
      <c r="D36" s="60" t="s">
        <v>91</v>
      </c>
      <c r="E36" s="44">
        <v>300</v>
      </c>
      <c r="F36" s="45" t="s">
        <v>286</v>
      </c>
      <c r="G36" s="44">
        <v>1</v>
      </c>
      <c r="H36" s="44" t="s">
        <v>41</v>
      </c>
      <c r="I36" s="44">
        <v>150</v>
      </c>
      <c r="J36" s="29" t="s">
        <v>441</v>
      </c>
      <c r="K36" s="29" t="s">
        <v>442</v>
      </c>
      <c r="L36" s="29">
        <v>800</v>
      </c>
      <c r="M36" s="29">
        <v>800</v>
      </c>
      <c r="N36" s="29">
        <v>640</v>
      </c>
      <c r="O36" s="45" t="s">
        <v>414</v>
      </c>
      <c r="P36" s="43" t="s">
        <v>26</v>
      </c>
    </row>
    <row r="37" spans="1:16" x14ac:dyDescent="0.35">
      <c r="A37" s="44"/>
      <c r="B37" s="44"/>
      <c r="C37" s="44"/>
      <c r="D37" s="60"/>
      <c r="E37" s="44"/>
      <c r="F37" s="45"/>
      <c r="G37" s="44"/>
      <c r="H37" s="44"/>
      <c r="I37" s="44"/>
      <c r="J37" s="30"/>
      <c r="K37" s="30"/>
      <c r="L37" s="30"/>
      <c r="M37" s="30"/>
      <c r="N37" s="30"/>
      <c r="O37" s="45"/>
      <c r="P37" s="43"/>
    </row>
    <row r="38" spans="1:16" x14ac:dyDescent="0.35">
      <c r="A38" s="44" t="s">
        <v>66</v>
      </c>
      <c r="B38" s="44" t="s">
        <v>43</v>
      </c>
      <c r="C38" s="44" t="s">
        <v>479</v>
      </c>
      <c r="D38" s="60" t="s">
        <v>45</v>
      </c>
      <c r="E38" s="44">
        <v>120</v>
      </c>
      <c r="F38" s="45" t="s">
        <v>287</v>
      </c>
      <c r="G38" s="44">
        <v>1</v>
      </c>
      <c r="H38" s="44" t="s">
        <v>41</v>
      </c>
      <c r="I38" s="44">
        <v>50</v>
      </c>
      <c r="J38" s="29" t="s">
        <v>441</v>
      </c>
      <c r="K38" s="29" t="s">
        <v>443</v>
      </c>
      <c r="L38" s="29">
        <v>250</v>
      </c>
      <c r="M38" s="29">
        <v>250</v>
      </c>
      <c r="N38" s="29">
        <v>250</v>
      </c>
      <c r="O38" s="45" t="s">
        <v>31</v>
      </c>
      <c r="P38" s="43" t="s">
        <v>32</v>
      </c>
    </row>
    <row r="39" spans="1:16" x14ac:dyDescent="0.35">
      <c r="A39" s="44" t="s">
        <v>65</v>
      </c>
      <c r="B39" s="44" t="s">
        <v>43</v>
      </c>
      <c r="C39" s="44" t="s">
        <v>480</v>
      </c>
      <c r="D39" s="60" t="s">
        <v>45</v>
      </c>
      <c r="E39" s="44">
        <v>120</v>
      </c>
      <c r="F39" s="45" t="s">
        <v>287</v>
      </c>
      <c r="G39" s="44">
        <v>1</v>
      </c>
      <c r="H39" s="44" t="s">
        <v>41</v>
      </c>
      <c r="I39" s="44">
        <v>50</v>
      </c>
      <c r="J39" s="29" t="s">
        <v>441</v>
      </c>
      <c r="K39" s="29" t="s">
        <v>443</v>
      </c>
      <c r="L39" s="29">
        <v>250</v>
      </c>
      <c r="M39" s="29">
        <v>250</v>
      </c>
      <c r="N39" s="29">
        <v>250</v>
      </c>
      <c r="O39" s="45" t="s">
        <v>31</v>
      </c>
      <c r="P39" s="43" t="s">
        <v>32</v>
      </c>
    </row>
    <row r="40" spans="1:16" x14ac:dyDescent="0.35">
      <c r="A40" s="44" t="s">
        <v>46</v>
      </c>
      <c r="B40" s="44" t="s">
        <v>43</v>
      </c>
      <c r="C40" s="44" t="s">
        <v>481</v>
      </c>
      <c r="D40" s="60" t="s">
        <v>45</v>
      </c>
      <c r="E40" s="44">
        <v>120</v>
      </c>
      <c r="F40" s="45" t="s">
        <v>287</v>
      </c>
      <c r="G40" s="44">
        <v>1</v>
      </c>
      <c r="H40" s="44" t="s">
        <v>41</v>
      </c>
      <c r="I40" s="44">
        <v>50</v>
      </c>
      <c r="J40" s="29" t="s">
        <v>441</v>
      </c>
      <c r="K40" s="29" t="s">
        <v>443</v>
      </c>
      <c r="L40" s="29">
        <v>250</v>
      </c>
      <c r="M40" s="29">
        <v>250</v>
      </c>
      <c r="N40" s="29">
        <v>250</v>
      </c>
      <c r="O40" s="45" t="s">
        <v>31</v>
      </c>
      <c r="P40" s="43" t="s">
        <v>32</v>
      </c>
    </row>
    <row r="41" spans="1:16" x14ac:dyDescent="0.35">
      <c r="A41" s="44" t="s">
        <v>42</v>
      </c>
      <c r="B41" s="44" t="s">
        <v>43</v>
      </c>
      <c r="C41" s="44" t="s">
        <v>482</v>
      </c>
      <c r="D41" s="60" t="s">
        <v>45</v>
      </c>
      <c r="E41" s="44">
        <v>120</v>
      </c>
      <c r="F41" s="45" t="s">
        <v>287</v>
      </c>
      <c r="G41" s="44">
        <v>1</v>
      </c>
      <c r="H41" s="44" t="s">
        <v>41</v>
      </c>
      <c r="I41" s="44">
        <v>50</v>
      </c>
      <c r="J41" s="29" t="s">
        <v>441</v>
      </c>
      <c r="K41" s="29" t="s">
        <v>443</v>
      </c>
      <c r="L41" s="29">
        <v>250</v>
      </c>
      <c r="M41" s="29">
        <v>250</v>
      </c>
      <c r="N41" s="29">
        <v>250</v>
      </c>
      <c r="O41" s="45" t="s">
        <v>31</v>
      </c>
      <c r="P41" s="43" t="s">
        <v>32</v>
      </c>
    </row>
    <row r="42" spans="1:16" x14ac:dyDescent="0.35">
      <c r="A42" s="44" t="s">
        <v>67</v>
      </c>
      <c r="B42" s="44" t="s">
        <v>47</v>
      </c>
      <c r="C42" s="44" t="s">
        <v>483</v>
      </c>
      <c r="D42" s="60" t="s">
        <v>45</v>
      </c>
      <c r="E42" s="44">
        <v>120</v>
      </c>
      <c r="F42" s="45" t="s">
        <v>287</v>
      </c>
      <c r="G42" s="44">
        <v>1</v>
      </c>
      <c r="H42" s="44" t="s">
        <v>41</v>
      </c>
      <c r="I42" s="44">
        <v>50</v>
      </c>
      <c r="J42" s="29" t="s">
        <v>441</v>
      </c>
      <c r="K42" s="29" t="s">
        <v>443</v>
      </c>
      <c r="L42" s="29">
        <v>250</v>
      </c>
      <c r="M42" s="29">
        <v>250</v>
      </c>
      <c r="N42" s="29">
        <v>250</v>
      </c>
      <c r="O42" s="45" t="s">
        <v>31</v>
      </c>
      <c r="P42" s="43" t="s">
        <v>32</v>
      </c>
    </row>
    <row r="43" spans="1:16" x14ac:dyDescent="0.35">
      <c r="A43" s="44" t="s">
        <v>68</v>
      </c>
      <c r="B43" s="44" t="s">
        <v>47</v>
      </c>
      <c r="C43" s="44" t="s">
        <v>484</v>
      </c>
      <c r="D43" s="60" t="s">
        <v>45</v>
      </c>
      <c r="E43" s="44">
        <v>120</v>
      </c>
      <c r="F43" s="45" t="s">
        <v>287</v>
      </c>
      <c r="G43" s="44">
        <v>1</v>
      </c>
      <c r="H43" s="44" t="s">
        <v>41</v>
      </c>
      <c r="I43" s="44">
        <v>50</v>
      </c>
      <c r="J43" s="29" t="s">
        <v>441</v>
      </c>
      <c r="K43" s="29" t="s">
        <v>443</v>
      </c>
      <c r="L43" s="29">
        <v>250</v>
      </c>
      <c r="M43" s="29">
        <v>250</v>
      </c>
      <c r="N43" s="29">
        <v>250</v>
      </c>
      <c r="O43" s="45" t="s">
        <v>31</v>
      </c>
      <c r="P43" s="43" t="s">
        <v>32</v>
      </c>
    </row>
    <row r="44" spans="1:16" x14ac:dyDescent="0.35">
      <c r="A44" s="44" t="s">
        <v>69</v>
      </c>
      <c r="B44" s="44" t="s">
        <v>47</v>
      </c>
      <c r="C44" s="44" t="s">
        <v>485</v>
      </c>
      <c r="D44" s="60" t="s">
        <v>45</v>
      </c>
      <c r="E44" s="44">
        <v>185</v>
      </c>
      <c r="F44" s="45" t="s">
        <v>287</v>
      </c>
      <c r="G44" s="44">
        <v>1</v>
      </c>
      <c r="H44" s="44" t="s">
        <v>41</v>
      </c>
      <c r="I44" s="44">
        <v>95</v>
      </c>
      <c r="J44" s="29" t="s">
        <v>441</v>
      </c>
      <c r="K44" s="29" t="s">
        <v>443</v>
      </c>
      <c r="L44" s="29">
        <v>250</v>
      </c>
      <c r="M44" s="29">
        <v>250</v>
      </c>
      <c r="N44" s="29">
        <v>250</v>
      </c>
      <c r="O44" s="45" t="s">
        <v>31</v>
      </c>
      <c r="P44" s="43" t="s">
        <v>32</v>
      </c>
    </row>
    <row r="45" spans="1:16" x14ac:dyDescent="0.35">
      <c r="A45" s="44" t="s">
        <v>70</v>
      </c>
      <c r="B45" s="44" t="s">
        <v>47</v>
      </c>
      <c r="C45" s="44" t="s">
        <v>486</v>
      </c>
      <c r="D45" s="60" t="s">
        <v>45</v>
      </c>
      <c r="E45" s="44">
        <v>120</v>
      </c>
      <c r="F45" s="45" t="s">
        <v>287</v>
      </c>
      <c r="G45" s="44">
        <v>1</v>
      </c>
      <c r="H45" s="44" t="s">
        <v>41</v>
      </c>
      <c r="I45" s="44">
        <v>50</v>
      </c>
      <c r="J45" s="29" t="s">
        <v>441</v>
      </c>
      <c r="K45" s="29" t="s">
        <v>443</v>
      </c>
      <c r="L45" s="29">
        <v>250</v>
      </c>
      <c r="M45" s="29">
        <v>250</v>
      </c>
      <c r="N45" s="29">
        <v>250</v>
      </c>
      <c r="O45" s="45" t="s">
        <v>31</v>
      </c>
      <c r="P45" s="43" t="s">
        <v>32</v>
      </c>
    </row>
    <row r="46" spans="1:16" x14ac:dyDescent="0.35">
      <c r="A46" s="44" t="s">
        <v>71</v>
      </c>
      <c r="B46" s="44" t="s">
        <v>48</v>
      </c>
      <c r="C46" s="44" t="s">
        <v>487</v>
      </c>
      <c r="D46" s="60" t="s">
        <v>45</v>
      </c>
      <c r="E46" s="44">
        <v>120</v>
      </c>
      <c r="F46" s="45" t="s">
        <v>287</v>
      </c>
      <c r="G46" s="44">
        <v>1</v>
      </c>
      <c r="H46" s="44" t="s">
        <v>41</v>
      </c>
      <c r="I46" s="44">
        <v>50</v>
      </c>
      <c r="J46" s="29" t="s">
        <v>441</v>
      </c>
      <c r="K46" s="29" t="s">
        <v>443</v>
      </c>
      <c r="L46" s="29">
        <v>250</v>
      </c>
      <c r="M46" s="29">
        <v>250</v>
      </c>
      <c r="N46" s="29">
        <v>250</v>
      </c>
      <c r="O46" s="45" t="s">
        <v>31</v>
      </c>
      <c r="P46" s="43" t="s">
        <v>32</v>
      </c>
    </row>
    <row r="47" spans="1:16" x14ac:dyDescent="0.35">
      <c r="A47" s="44" t="s">
        <v>72</v>
      </c>
      <c r="B47" s="44" t="s">
        <v>48</v>
      </c>
      <c r="C47" s="44" t="s">
        <v>488</v>
      </c>
      <c r="D47" s="60" t="s">
        <v>45</v>
      </c>
      <c r="E47" s="44">
        <v>120</v>
      </c>
      <c r="F47" s="45" t="s">
        <v>287</v>
      </c>
      <c r="G47" s="44">
        <v>1</v>
      </c>
      <c r="H47" s="44" t="s">
        <v>41</v>
      </c>
      <c r="I47" s="44">
        <v>50</v>
      </c>
      <c r="J47" s="29" t="s">
        <v>441</v>
      </c>
      <c r="K47" s="29" t="s">
        <v>443</v>
      </c>
      <c r="L47" s="29">
        <v>250</v>
      </c>
      <c r="M47" s="29">
        <v>250</v>
      </c>
      <c r="N47" s="29">
        <v>250</v>
      </c>
      <c r="O47" s="45" t="s">
        <v>31</v>
      </c>
      <c r="P47" s="43" t="s">
        <v>32</v>
      </c>
    </row>
    <row r="48" spans="1:16" x14ac:dyDescent="0.35">
      <c r="A48" s="44" t="s">
        <v>73</v>
      </c>
      <c r="B48" s="44" t="s">
        <v>48</v>
      </c>
      <c r="C48" s="44" t="s">
        <v>489</v>
      </c>
      <c r="D48" s="60" t="s">
        <v>45</v>
      </c>
      <c r="E48" s="44">
        <v>120</v>
      </c>
      <c r="F48" s="45" t="s">
        <v>287</v>
      </c>
      <c r="G48" s="44">
        <v>1</v>
      </c>
      <c r="H48" s="44" t="s">
        <v>41</v>
      </c>
      <c r="I48" s="44">
        <v>50</v>
      </c>
      <c r="J48" s="29" t="s">
        <v>441</v>
      </c>
      <c r="K48" s="29" t="s">
        <v>443</v>
      </c>
      <c r="L48" s="29">
        <v>250</v>
      </c>
      <c r="M48" s="29">
        <v>250</v>
      </c>
      <c r="N48" s="29">
        <v>250</v>
      </c>
      <c r="O48" s="45" t="s">
        <v>31</v>
      </c>
      <c r="P48" s="43" t="s">
        <v>32</v>
      </c>
    </row>
    <row r="49" spans="1:16" x14ac:dyDescent="0.35">
      <c r="A49" s="44" t="s">
        <v>74</v>
      </c>
      <c r="B49" s="44" t="s">
        <v>48</v>
      </c>
      <c r="C49" s="44" t="s">
        <v>490</v>
      </c>
      <c r="D49" s="60" t="s">
        <v>45</v>
      </c>
      <c r="E49" s="44">
        <v>120</v>
      </c>
      <c r="F49" s="45" t="s">
        <v>287</v>
      </c>
      <c r="G49" s="44">
        <v>1</v>
      </c>
      <c r="H49" s="44" t="s">
        <v>41</v>
      </c>
      <c r="I49" s="44">
        <v>50</v>
      </c>
      <c r="J49" s="29" t="s">
        <v>441</v>
      </c>
      <c r="K49" s="29" t="s">
        <v>443</v>
      </c>
      <c r="L49" s="29">
        <v>250</v>
      </c>
      <c r="M49" s="29">
        <v>250</v>
      </c>
      <c r="N49" s="29">
        <v>250</v>
      </c>
      <c r="O49" s="45" t="s">
        <v>31</v>
      </c>
      <c r="P49" s="43" t="s">
        <v>32</v>
      </c>
    </row>
    <row r="50" spans="1:16" x14ac:dyDescent="0.35">
      <c r="A50" s="44" t="s">
        <v>321</v>
      </c>
      <c r="B50" s="44" t="s">
        <v>48</v>
      </c>
      <c r="C50" s="44" t="s">
        <v>491</v>
      </c>
      <c r="D50" s="60" t="s">
        <v>45</v>
      </c>
      <c r="E50" s="44">
        <v>120</v>
      </c>
      <c r="F50" s="45" t="s">
        <v>287</v>
      </c>
      <c r="G50" s="44">
        <v>1</v>
      </c>
      <c r="H50" s="44" t="s">
        <v>41</v>
      </c>
      <c r="I50" s="44">
        <v>50</v>
      </c>
      <c r="J50" s="29" t="s">
        <v>441</v>
      </c>
      <c r="K50" s="29" t="s">
        <v>443</v>
      </c>
      <c r="L50" s="29">
        <v>250</v>
      </c>
      <c r="M50" s="29">
        <v>250</v>
      </c>
      <c r="N50" s="29">
        <v>250</v>
      </c>
      <c r="O50" s="45" t="s">
        <v>31</v>
      </c>
      <c r="P50" s="43" t="s">
        <v>32</v>
      </c>
    </row>
    <row r="51" spans="1:16" x14ac:dyDescent="0.35">
      <c r="A51" s="44" t="s">
        <v>75</v>
      </c>
      <c r="B51" s="44" t="s">
        <v>49</v>
      </c>
      <c r="C51" s="44" t="s">
        <v>492</v>
      </c>
      <c r="D51" s="60" t="s">
        <v>45</v>
      </c>
      <c r="E51" s="44">
        <v>120</v>
      </c>
      <c r="F51" s="45" t="s">
        <v>287</v>
      </c>
      <c r="G51" s="44">
        <v>1</v>
      </c>
      <c r="H51" s="44" t="s">
        <v>41</v>
      </c>
      <c r="I51" s="44">
        <v>50</v>
      </c>
      <c r="J51" s="29" t="s">
        <v>441</v>
      </c>
      <c r="K51" s="29" t="s">
        <v>443</v>
      </c>
      <c r="L51" s="29">
        <v>250</v>
      </c>
      <c r="M51" s="29">
        <v>250</v>
      </c>
      <c r="N51" s="29">
        <v>250</v>
      </c>
      <c r="O51" s="45" t="s">
        <v>31</v>
      </c>
      <c r="P51" s="43" t="s">
        <v>32</v>
      </c>
    </row>
    <row r="52" spans="1:16" x14ac:dyDescent="0.35">
      <c r="A52" s="44" t="s">
        <v>76</v>
      </c>
      <c r="B52" s="44" t="s">
        <v>49</v>
      </c>
      <c r="C52" s="44" t="s">
        <v>493</v>
      </c>
      <c r="D52" s="60" t="s">
        <v>45</v>
      </c>
      <c r="E52" s="44">
        <v>120</v>
      </c>
      <c r="F52" s="45" t="s">
        <v>287</v>
      </c>
      <c r="G52" s="44">
        <v>1</v>
      </c>
      <c r="H52" s="44" t="s">
        <v>41</v>
      </c>
      <c r="I52" s="44">
        <v>50</v>
      </c>
      <c r="J52" s="29" t="s">
        <v>441</v>
      </c>
      <c r="K52" s="29" t="s">
        <v>443</v>
      </c>
      <c r="L52" s="29">
        <v>250</v>
      </c>
      <c r="M52" s="29">
        <v>250</v>
      </c>
      <c r="N52" s="29">
        <v>250</v>
      </c>
      <c r="O52" s="45" t="s">
        <v>31</v>
      </c>
      <c r="P52" s="43" t="s">
        <v>32</v>
      </c>
    </row>
    <row r="53" spans="1:16" x14ac:dyDescent="0.35">
      <c r="A53" s="44" t="s">
        <v>77</v>
      </c>
      <c r="B53" s="44" t="s">
        <v>49</v>
      </c>
      <c r="C53" s="44" t="s">
        <v>494</v>
      </c>
      <c r="D53" s="60" t="s">
        <v>45</v>
      </c>
      <c r="E53" s="44">
        <v>120</v>
      </c>
      <c r="F53" s="45" t="s">
        <v>287</v>
      </c>
      <c r="G53" s="44">
        <v>1</v>
      </c>
      <c r="H53" s="44" t="s">
        <v>41</v>
      </c>
      <c r="I53" s="44">
        <v>50</v>
      </c>
      <c r="J53" s="29" t="s">
        <v>441</v>
      </c>
      <c r="K53" s="29" t="s">
        <v>443</v>
      </c>
      <c r="L53" s="29">
        <v>250</v>
      </c>
      <c r="M53" s="29">
        <v>250</v>
      </c>
      <c r="N53" s="29">
        <v>250</v>
      </c>
      <c r="O53" s="45" t="s">
        <v>31</v>
      </c>
      <c r="P53" s="43" t="s">
        <v>32</v>
      </c>
    </row>
    <row r="54" spans="1:16" x14ac:dyDescent="0.35">
      <c r="A54" s="44" t="s">
        <v>78</v>
      </c>
      <c r="B54" s="44" t="s">
        <v>49</v>
      </c>
      <c r="C54" s="44" t="s">
        <v>495</v>
      </c>
      <c r="D54" s="60" t="s">
        <v>45</v>
      </c>
      <c r="E54" s="44">
        <v>120</v>
      </c>
      <c r="F54" s="45" t="s">
        <v>287</v>
      </c>
      <c r="G54" s="44">
        <v>1</v>
      </c>
      <c r="H54" s="44" t="s">
        <v>41</v>
      </c>
      <c r="I54" s="44">
        <v>50</v>
      </c>
      <c r="J54" s="29" t="s">
        <v>441</v>
      </c>
      <c r="K54" s="29" t="s">
        <v>443</v>
      </c>
      <c r="L54" s="29">
        <v>250</v>
      </c>
      <c r="M54" s="29">
        <v>250</v>
      </c>
      <c r="N54" s="29">
        <v>250</v>
      </c>
      <c r="O54" s="45" t="s">
        <v>31</v>
      </c>
      <c r="P54" s="43" t="s">
        <v>32</v>
      </c>
    </row>
    <row r="55" spans="1:16" x14ac:dyDescent="0.35">
      <c r="A55" s="44" t="s">
        <v>322</v>
      </c>
      <c r="B55" s="44" t="s">
        <v>49</v>
      </c>
      <c r="C55" s="44" t="s">
        <v>496</v>
      </c>
      <c r="D55" s="60" t="s">
        <v>45</v>
      </c>
      <c r="E55" s="44">
        <v>120</v>
      </c>
      <c r="F55" s="45" t="s">
        <v>287</v>
      </c>
      <c r="G55" s="44">
        <v>1</v>
      </c>
      <c r="H55" s="44" t="s">
        <v>41</v>
      </c>
      <c r="I55" s="44">
        <v>50</v>
      </c>
      <c r="J55" s="29" t="s">
        <v>441</v>
      </c>
      <c r="K55" s="29" t="s">
        <v>443</v>
      </c>
      <c r="L55" s="29">
        <v>250</v>
      </c>
      <c r="M55" s="29">
        <v>250</v>
      </c>
      <c r="N55" s="29">
        <v>250</v>
      </c>
      <c r="O55" s="45" t="s">
        <v>31</v>
      </c>
      <c r="P55" s="43" t="s">
        <v>32</v>
      </c>
    </row>
    <row r="56" spans="1:16" x14ac:dyDescent="0.35">
      <c r="A56" s="44" t="s">
        <v>79</v>
      </c>
      <c r="B56" s="44" t="s">
        <v>50</v>
      </c>
      <c r="C56" s="44" t="s">
        <v>497</v>
      </c>
      <c r="D56" s="60" t="s">
        <v>45</v>
      </c>
      <c r="E56" s="44">
        <v>120</v>
      </c>
      <c r="F56" s="45" t="s">
        <v>287</v>
      </c>
      <c r="G56" s="44">
        <v>1</v>
      </c>
      <c r="H56" s="44" t="s">
        <v>41</v>
      </c>
      <c r="I56" s="44">
        <v>50</v>
      </c>
      <c r="J56" s="29" t="s">
        <v>441</v>
      </c>
      <c r="K56" s="29" t="s">
        <v>443</v>
      </c>
      <c r="L56" s="29">
        <v>250</v>
      </c>
      <c r="M56" s="29">
        <v>250</v>
      </c>
      <c r="N56" s="29">
        <v>250</v>
      </c>
      <c r="O56" s="45" t="s">
        <v>31</v>
      </c>
      <c r="P56" s="43" t="s">
        <v>32</v>
      </c>
    </row>
    <row r="57" spans="1:16" x14ac:dyDescent="0.35">
      <c r="A57" s="44" t="s">
        <v>80</v>
      </c>
      <c r="B57" s="44" t="s">
        <v>50</v>
      </c>
      <c r="C57" s="44" t="s">
        <v>498</v>
      </c>
      <c r="D57" s="60" t="s">
        <v>45</v>
      </c>
      <c r="E57" s="44">
        <v>120</v>
      </c>
      <c r="F57" s="45" t="s">
        <v>287</v>
      </c>
      <c r="G57" s="44">
        <v>1</v>
      </c>
      <c r="H57" s="44" t="s">
        <v>41</v>
      </c>
      <c r="I57" s="44">
        <v>50</v>
      </c>
      <c r="J57" s="29" t="s">
        <v>441</v>
      </c>
      <c r="K57" s="29" t="s">
        <v>443</v>
      </c>
      <c r="L57" s="29">
        <v>250</v>
      </c>
      <c r="M57" s="29">
        <v>250</v>
      </c>
      <c r="N57" s="29">
        <v>250</v>
      </c>
      <c r="O57" s="45" t="s">
        <v>31</v>
      </c>
      <c r="P57" s="43" t="s">
        <v>32</v>
      </c>
    </row>
    <row r="58" spans="1:16" x14ac:dyDescent="0.35">
      <c r="A58" s="44" t="s">
        <v>81</v>
      </c>
      <c r="B58" s="44" t="s">
        <v>50</v>
      </c>
      <c r="C58" s="44" t="s">
        <v>499</v>
      </c>
      <c r="D58" s="60" t="s">
        <v>45</v>
      </c>
      <c r="E58" s="44">
        <v>120</v>
      </c>
      <c r="F58" s="45" t="s">
        <v>287</v>
      </c>
      <c r="G58" s="44">
        <v>1</v>
      </c>
      <c r="H58" s="44" t="s">
        <v>41</v>
      </c>
      <c r="I58" s="44">
        <v>50</v>
      </c>
      <c r="J58" s="29" t="s">
        <v>441</v>
      </c>
      <c r="K58" s="29" t="s">
        <v>443</v>
      </c>
      <c r="L58" s="29">
        <v>250</v>
      </c>
      <c r="M58" s="29">
        <v>250</v>
      </c>
      <c r="N58" s="29">
        <v>250</v>
      </c>
      <c r="O58" s="45" t="s">
        <v>31</v>
      </c>
      <c r="P58" s="43" t="s">
        <v>32</v>
      </c>
    </row>
    <row r="59" spans="1:16" x14ac:dyDescent="0.35">
      <c r="A59" s="44" t="s">
        <v>88</v>
      </c>
      <c r="B59" s="44" t="s">
        <v>50</v>
      </c>
      <c r="C59" s="44" t="s">
        <v>500</v>
      </c>
      <c r="D59" s="60" t="s">
        <v>45</v>
      </c>
      <c r="E59" s="44">
        <v>120</v>
      </c>
      <c r="F59" s="45" t="s">
        <v>287</v>
      </c>
      <c r="G59" s="44">
        <v>1</v>
      </c>
      <c r="H59" s="44" t="s">
        <v>41</v>
      </c>
      <c r="I59" s="44">
        <v>50</v>
      </c>
      <c r="J59" s="29" t="s">
        <v>441</v>
      </c>
      <c r="K59" s="29" t="s">
        <v>443</v>
      </c>
      <c r="L59" s="29">
        <v>250</v>
      </c>
      <c r="M59" s="29">
        <v>250</v>
      </c>
      <c r="N59" s="29">
        <v>250</v>
      </c>
      <c r="O59" s="45" t="s">
        <v>31</v>
      </c>
      <c r="P59" s="43" t="s">
        <v>32</v>
      </c>
    </row>
    <row r="60" spans="1:16" x14ac:dyDescent="0.35">
      <c r="A60" s="44" t="s">
        <v>84</v>
      </c>
      <c r="B60" s="44" t="s">
        <v>51</v>
      </c>
      <c r="C60" s="44" t="s">
        <v>501</v>
      </c>
      <c r="D60" s="60" t="s">
        <v>45</v>
      </c>
      <c r="E60" s="44">
        <v>120</v>
      </c>
      <c r="F60" s="45" t="s">
        <v>287</v>
      </c>
      <c r="G60" s="44">
        <v>1</v>
      </c>
      <c r="H60" s="44" t="s">
        <v>41</v>
      </c>
      <c r="I60" s="44">
        <v>50</v>
      </c>
      <c r="J60" s="29" t="s">
        <v>441</v>
      </c>
      <c r="K60" s="29" t="s">
        <v>443</v>
      </c>
      <c r="L60" s="29">
        <v>250</v>
      </c>
      <c r="M60" s="29">
        <v>250</v>
      </c>
      <c r="N60" s="29">
        <v>250</v>
      </c>
      <c r="O60" s="45" t="s">
        <v>31</v>
      </c>
      <c r="P60" s="43" t="s">
        <v>32</v>
      </c>
    </row>
    <row r="61" spans="1:16" x14ac:dyDescent="0.35">
      <c r="A61" s="44" t="s">
        <v>82</v>
      </c>
      <c r="B61" s="44" t="s">
        <v>51</v>
      </c>
      <c r="C61" s="44" t="s">
        <v>502</v>
      </c>
      <c r="D61" s="60" t="s">
        <v>45</v>
      </c>
      <c r="E61" s="44">
        <v>120</v>
      </c>
      <c r="F61" s="45" t="s">
        <v>287</v>
      </c>
      <c r="G61" s="44">
        <v>1</v>
      </c>
      <c r="H61" s="44" t="s">
        <v>41</v>
      </c>
      <c r="I61" s="44">
        <v>50</v>
      </c>
      <c r="J61" s="29" t="s">
        <v>441</v>
      </c>
      <c r="K61" s="29" t="s">
        <v>443</v>
      </c>
      <c r="L61" s="29">
        <v>250</v>
      </c>
      <c r="M61" s="29">
        <v>250</v>
      </c>
      <c r="N61" s="29">
        <v>250</v>
      </c>
      <c r="O61" s="45" t="s">
        <v>31</v>
      </c>
      <c r="P61" s="43" t="s">
        <v>32</v>
      </c>
    </row>
    <row r="62" spans="1:16" x14ac:dyDescent="0.35">
      <c r="A62" s="44" t="s">
        <v>83</v>
      </c>
      <c r="B62" s="44" t="s">
        <v>51</v>
      </c>
      <c r="C62" s="44" t="s">
        <v>503</v>
      </c>
      <c r="D62" s="60" t="s">
        <v>45</v>
      </c>
      <c r="E62" s="44">
        <v>185</v>
      </c>
      <c r="F62" s="45" t="s">
        <v>287</v>
      </c>
      <c r="G62" s="44">
        <v>1</v>
      </c>
      <c r="H62" s="44" t="s">
        <v>41</v>
      </c>
      <c r="I62" s="44">
        <v>95</v>
      </c>
      <c r="J62" s="29" t="s">
        <v>441</v>
      </c>
      <c r="K62" s="29" t="s">
        <v>443</v>
      </c>
      <c r="L62" s="29">
        <v>250</v>
      </c>
      <c r="M62" s="29">
        <v>250</v>
      </c>
      <c r="N62" s="29">
        <v>250</v>
      </c>
      <c r="O62" s="45" t="s">
        <v>31</v>
      </c>
      <c r="P62" s="43" t="s">
        <v>32</v>
      </c>
    </row>
    <row r="63" spans="1:16" x14ac:dyDescent="0.35">
      <c r="A63" s="44" t="s">
        <v>323</v>
      </c>
      <c r="B63" s="44" t="s">
        <v>51</v>
      </c>
      <c r="C63" s="44" t="s">
        <v>504</v>
      </c>
      <c r="D63" s="60" t="s">
        <v>45</v>
      </c>
      <c r="E63" s="44">
        <v>120</v>
      </c>
      <c r="F63" s="45" t="s">
        <v>287</v>
      </c>
      <c r="G63" s="44">
        <v>1</v>
      </c>
      <c r="H63" s="44" t="s">
        <v>41</v>
      </c>
      <c r="I63" s="44">
        <v>50</v>
      </c>
      <c r="J63" s="29" t="s">
        <v>441</v>
      </c>
      <c r="K63" s="29" t="s">
        <v>443</v>
      </c>
      <c r="L63" s="29">
        <v>250</v>
      </c>
      <c r="M63" s="29">
        <v>250</v>
      </c>
      <c r="N63" s="29">
        <v>250</v>
      </c>
      <c r="O63" s="45" t="s">
        <v>31</v>
      </c>
      <c r="P63" s="43" t="s">
        <v>32</v>
      </c>
    </row>
    <row r="64" spans="1:16" x14ac:dyDescent="0.35">
      <c r="A64" s="44" t="s">
        <v>89</v>
      </c>
      <c r="B64" s="44" t="s">
        <v>52</v>
      </c>
      <c r="C64" s="44" t="s">
        <v>505</v>
      </c>
      <c r="D64" s="60" t="s">
        <v>45</v>
      </c>
      <c r="E64" s="44">
        <v>120</v>
      </c>
      <c r="F64" s="45" t="s">
        <v>287</v>
      </c>
      <c r="G64" s="44">
        <v>1</v>
      </c>
      <c r="H64" s="44" t="s">
        <v>41</v>
      </c>
      <c r="I64" s="44">
        <v>50</v>
      </c>
      <c r="J64" s="29" t="s">
        <v>441</v>
      </c>
      <c r="K64" s="29" t="s">
        <v>443</v>
      </c>
      <c r="L64" s="29">
        <v>250</v>
      </c>
      <c r="M64" s="29">
        <v>250</v>
      </c>
      <c r="N64" s="29">
        <v>250</v>
      </c>
      <c r="O64" s="45" t="s">
        <v>31</v>
      </c>
      <c r="P64" s="43" t="s">
        <v>32</v>
      </c>
    </row>
    <row r="65" spans="1:16" x14ac:dyDescent="0.35">
      <c r="A65" s="44" t="s">
        <v>85</v>
      </c>
      <c r="B65" s="44" t="s">
        <v>52</v>
      </c>
      <c r="C65" s="44" t="s">
        <v>506</v>
      </c>
      <c r="D65" s="60" t="s">
        <v>45</v>
      </c>
      <c r="E65" s="44">
        <v>120</v>
      </c>
      <c r="F65" s="45" t="s">
        <v>287</v>
      </c>
      <c r="G65" s="44">
        <v>1</v>
      </c>
      <c r="H65" s="44" t="s">
        <v>41</v>
      </c>
      <c r="I65" s="44">
        <v>50</v>
      </c>
      <c r="J65" s="29" t="s">
        <v>441</v>
      </c>
      <c r="K65" s="29" t="s">
        <v>443</v>
      </c>
      <c r="L65" s="29">
        <v>250</v>
      </c>
      <c r="M65" s="29">
        <v>250</v>
      </c>
      <c r="N65" s="29">
        <v>250</v>
      </c>
      <c r="O65" s="45" t="s">
        <v>31</v>
      </c>
      <c r="P65" s="43" t="s">
        <v>32</v>
      </c>
    </row>
    <row r="66" spans="1:16" x14ac:dyDescent="0.35">
      <c r="A66" s="44" t="s">
        <v>86</v>
      </c>
      <c r="B66" s="44" t="s">
        <v>52</v>
      </c>
      <c r="C66" s="44" t="s">
        <v>507</v>
      </c>
      <c r="D66" s="60" t="s">
        <v>45</v>
      </c>
      <c r="E66" s="44">
        <v>120</v>
      </c>
      <c r="F66" s="45" t="s">
        <v>287</v>
      </c>
      <c r="G66" s="44">
        <v>1</v>
      </c>
      <c r="H66" s="44" t="s">
        <v>41</v>
      </c>
      <c r="I66" s="44">
        <v>50</v>
      </c>
      <c r="J66" s="29" t="s">
        <v>441</v>
      </c>
      <c r="K66" s="29" t="s">
        <v>443</v>
      </c>
      <c r="L66" s="29">
        <v>250</v>
      </c>
      <c r="M66" s="29">
        <v>250</v>
      </c>
      <c r="N66" s="29">
        <v>250</v>
      </c>
      <c r="O66" s="45" t="s">
        <v>31</v>
      </c>
      <c r="P66" s="43" t="s">
        <v>32</v>
      </c>
    </row>
    <row r="67" spans="1:16" x14ac:dyDescent="0.35">
      <c r="A67" s="44" t="s">
        <v>87</v>
      </c>
      <c r="B67" s="44" t="s">
        <v>52</v>
      </c>
      <c r="C67" s="44" t="s">
        <v>508</v>
      </c>
      <c r="D67" s="60" t="s">
        <v>45</v>
      </c>
      <c r="E67" s="44">
        <v>185</v>
      </c>
      <c r="F67" s="45" t="s">
        <v>287</v>
      </c>
      <c r="G67" s="44">
        <v>1</v>
      </c>
      <c r="H67" s="44" t="s">
        <v>41</v>
      </c>
      <c r="I67" s="44">
        <v>95</v>
      </c>
      <c r="J67" s="29" t="s">
        <v>441</v>
      </c>
      <c r="K67" s="29" t="s">
        <v>443</v>
      </c>
      <c r="L67" s="29">
        <v>250</v>
      </c>
      <c r="M67" s="29">
        <v>250</v>
      </c>
      <c r="N67" s="29">
        <v>250</v>
      </c>
      <c r="O67" s="45" t="s">
        <v>31</v>
      </c>
      <c r="P67" s="43" t="s">
        <v>32</v>
      </c>
    </row>
    <row r="68" spans="1:16" x14ac:dyDescent="0.35">
      <c r="A68" s="44" t="s">
        <v>60</v>
      </c>
      <c r="B68" s="44" t="s">
        <v>53</v>
      </c>
      <c r="C68" s="44" t="s">
        <v>56</v>
      </c>
      <c r="D68" s="60" t="s">
        <v>45</v>
      </c>
      <c r="E68" s="44">
        <v>50</v>
      </c>
      <c r="F68" s="45" t="s">
        <v>287</v>
      </c>
      <c r="G68" s="44">
        <v>1</v>
      </c>
      <c r="H68" s="44" t="s">
        <v>41</v>
      </c>
      <c r="I68" s="44">
        <v>35</v>
      </c>
      <c r="J68" s="29" t="s">
        <v>441</v>
      </c>
      <c r="K68" s="29" t="s">
        <v>443</v>
      </c>
      <c r="L68" s="29">
        <v>100</v>
      </c>
      <c r="M68" s="29">
        <v>100</v>
      </c>
      <c r="N68" s="29">
        <v>100</v>
      </c>
      <c r="O68" s="45" t="s">
        <v>31</v>
      </c>
      <c r="P68" s="43" t="s">
        <v>32</v>
      </c>
    </row>
    <row r="69" spans="1:16" x14ac:dyDescent="0.35">
      <c r="A69" s="44" t="s">
        <v>61</v>
      </c>
      <c r="B69" s="44" t="s">
        <v>53</v>
      </c>
      <c r="C69" s="44" t="s">
        <v>58</v>
      </c>
      <c r="D69" s="60" t="s">
        <v>45</v>
      </c>
      <c r="E69" s="44">
        <v>50</v>
      </c>
      <c r="F69" s="45" t="s">
        <v>287</v>
      </c>
      <c r="G69" s="44">
        <v>1</v>
      </c>
      <c r="H69" s="44" t="s">
        <v>41</v>
      </c>
      <c r="I69" s="44">
        <v>35</v>
      </c>
      <c r="J69" s="29" t="s">
        <v>441</v>
      </c>
      <c r="K69" s="29" t="s">
        <v>443</v>
      </c>
      <c r="L69" s="29">
        <v>100</v>
      </c>
      <c r="M69" s="29">
        <v>100</v>
      </c>
      <c r="N69" s="29">
        <v>100</v>
      </c>
      <c r="O69" s="45" t="s">
        <v>31</v>
      </c>
      <c r="P69" s="43" t="s">
        <v>32</v>
      </c>
    </row>
    <row r="70" spans="1:16" x14ac:dyDescent="0.35">
      <c r="A70" s="44" t="s">
        <v>54</v>
      </c>
      <c r="B70" s="44" t="s">
        <v>53</v>
      </c>
      <c r="C70" s="44" t="s">
        <v>375</v>
      </c>
      <c r="D70" s="60" t="s">
        <v>45</v>
      </c>
      <c r="E70" s="44">
        <v>50</v>
      </c>
      <c r="F70" s="45" t="s">
        <v>288</v>
      </c>
      <c r="G70" s="44">
        <v>1</v>
      </c>
      <c r="H70" s="44" t="s">
        <v>41</v>
      </c>
      <c r="I70" s="44">
        <v>35</v>
      </c>
      <c r="J70" s="29" t="s">
        <v>441</v>
      </c>
      <c r="K70" s="29" t="s">
        <v>443</v>
      </c>
      <c r="L70" s="29">
        <v>100</v>
      </c>
      <c r="M70" s="29">
        <v>100</v>
      </c>
      <c r="N70" s="29">
        <v>100</v>
      </c>
      <c r="O70" s="45" t="s">
        <v>31</v>
      </c>
      <c r="P70" s="43" t="s">
        <v>32</v>
      </c>
    </row>
    <row r="71" spans="1:16" x14ac:dyDescent="0.35">
      <c r="A71" s="44" t="s">
        <v>446</v>
      </c>
      <c r="B71" s="44" t="s">
        <v>53</v>
      </c>
      <c r="C71" s="44" t="s">
        <v>447</v>
      </c>
      <c r="D71" s="60" t="s">
        <v>45</v>
      </c>
      <c r="E71" s="44">
        <v>185</v>
      </c>
      <c r="F71" s="45" t="s">
        <v>288</v>
      </c>
      <c r="G71" s="44">
        <v>1</v>
      </c>
      <c r="H71" s="44" t="s">
        <v>41</v>
      </c>
      <c r="I71" s="44">
        <v>95</v>
      </c>
      <c r="J71" s="29" t="s">
        <v>441</v>
      </c>
      <c r="K71" s="29" t="s">
        <v>443</v>
      </c>
      <c r="L71" s="29">
        <v>250</v>
      </c>
      <c r="M71" s="29">
        <v>250</v>
      </c>
      <c r="N71" s="29">
        <v>250</v>
      </c>
      <c r="O71" s="45" t="s">
        <v>31</v>
      </c>
      <c r="P71" s="43" t="s">
        <v>32</v>
      </c>
    </row>
    <row r="72" spans="1:16" x14ac:dyDescent="0.35">
      <c r="A72" s="44" t="s">
        <v>55</v>
      </c>
      <c r="B72" s="44" t="s">
        <v>53</v>
      </c>
      <c r="C72" s="44" t="s">
        <v>376</v>
      </c>
      <c r="D72" s="60" t="s">
        <v>45</v>
      </c>
      <c r="E72" s="44">
        <v>50</v>
      </c>
      <c r="F72" s="45" t="s">
        <v>288</v>
      </c>
      <c r="G72" s="44">
        <v>1</v>
      </c>
      <c r="H72" s="44" t="s">
        <v>41</v>
      </c>
      <c r="I72" s="44">
        <v>35</v>
      </c>
      <c r="J72" s="29" t="s">
        <v>441</v>
      </c>
      <c r="K72" s="29" t="s">
        <v>443</v>
      </c>
      <c r="L72" s="29">
        <v>100</v>
      </c>
      <c r="M72" s="29">
        <v>100</v>
      </c>
      <c r="N72" s="29">
        <v>100</v>
      </c>
      <c r="O72" s="45" t="s">
        <v>30</v>
      </c>
      <c r="P72" s="43" t="s">
        <v>32</v>
      </c>
    </row>
    <row r="73" spans="1:16" x14ac:dyDescent="0.35">
      <c r="A73" s="44" t="s">
        <v>57</v>
      </c>
      <c r="B73" s="44" t="s">
        <v>53</v>
      </c>
      <c r="C73" s="44" t="s">
        <v>509</v>
      </c>
      <c r="D73" s="60" t="s">
        <v>45</v>
      </c>
      <c r="E73" s="44">
        <v>185</v>
      </c>
      <c r="F73" s="45" t="s">
        <v>287</v>
      </c>
      <c r="G73" s="44">
        <v>1</v>
      </c>
      <c r="H73" s="44" t="s">
        <v>41</v>
      </c>
      <c r="I73" s="44">
        <v>95</v>
      </c>
      <c r="J73" s="29" t="s">
        <v>441</v>
      </c>
      <c r="K73" s="29" t="s">
        <v>443</v>
      </c>
      <c r="L73" s="29">
        <v>250</v>
      </c>
      <c r="M73" s="29">
        <v>250</v>
      </c>
      <c r="N73" s="29">
        <v>250</v>
      </c>
      <c r="O73" s="45" t="s">
        <v>31</v>
      </c>
      <c r="P73" s="43" t="s">
        <v>32</v>
      </c>
    </row>
    <row r="74" spans="1:16" x14ac:dyDescent="0.35">
      <c r="A74" s="44" t="s">
        <v>59</v>
      </c>
      <c r="B74" s="44" t="s">
        <v>53</v>
      </c>
      <c r="C74" s="44" t="s">
        <v>377</v>
      </c>
      <c r="D74" s="60" t="s">
        <v>45</v>
      </c>
      <c r="E74" s="44">
        <v>50</v>
      </c>
      <c r="F74" s="45" t="s">
        <v>287</v>
      </c>
      <c r="G74" s="44">
        <v>1</v>
      </c>
      <c r="H74" s="44" t="s">
        <v>41</v>
      </c>
      <c r="I74" s="44">
        <v>35</v>
      </c>
      <c r="J74" s="29" t="s">
        <v>441</v>
      </c>
      <c r="K74" s="29" t="s">
        <v>443</v>
      </c>
      <c r="L74" s="29">
        <v>100</v>
      </c>
      <c r="M74" s="29">
        <v>100</v>
      </c>
      <c r="N74" s="29">
        <v>100</v>
      </c>
      <c r="O74" s="45" t="s">
        <v>31</v>
      </c>
      <c r="P74" s="43" t="s">
        <v>32</v>
      </c>
    </row>
    <row r="75" spans="1:16" x14ac:dyDescent="0.35">
      <c r="A75" s="44"/>
      <c r="B75" s="44"/>
      <c r="C75" s="44"/>
      <c r="D75" s="60"/>
      <c r="E75" s="44"/>
      <c r="F75" s="45"/>
      <c r="G75" s="44"/>
      <c r="H75" s="44"/>
      <c r="I75" s="44"/>
      <c r="J75" s="30"/>
      <c r="K75" s="30"/>
      <c r="L75" s="30"/>
      <c r="M75" s="30"/>
      <c r="N75" s="30"/>
      <c r="O75" s="45"/>
      <c r="P75" s="43"/>
    </row>
    <row r="76" spans="1:16" x14ac:dyDescent="0.35">
      <c r="A76" s="44" t="s">
        <v>289</v>
      </c>
      <c r="B76" s="44" t="s">
        <v>296</v>
      </c>
      <c r="C76" s="44" t="s">
        <v>346</v>
      </c>
      <c r="D76" s="60" t="s">
        <v>369</v>
      </c>
      <c r="E76" s="44">
        <v>240</v>
      </c>
      <c r="F76" s="45" t="s">
        <v>368</v>
      </c>
      <c r="G76" s="44">
        <v>1</v>
      </c>
      <c r="H76" s="44" t="s">
        <v>41</v>
      </c>
      <c r="I76" s="44">
        <v>120</v>
      </c>
      <c r="J76" s="29" t="s">
        <v>441</v>
      </c>
      <c r="K76" s="29" t="s">
        <v>443</v>
      </c>
      <c r="L76" s="29">
        <v>400</v>
      </c>
      <c r="M76" s="29">
        <v>400</v>
      </c>
      <c r="N76" s="29">
        <v>400</v>
      </c>
      <c r="O76" s="45" t="s">
        <v>413</v>
      </c>
      <c r="P76" s="43" t="s">
        <v>32</v>
      </c>
    </row>
    <row r="77" spans="1:16" x14ac:dyDescent="0.35">
      <c r="A77" s="44" t="s">
        <v>290</v>
      </c>
      <c r="B77" s="44" t="s">
        <v>296</v>
      </c>
      <c r="C77" s="44" t="s">
        <v>610</v>
      </c>
      <c r="D77" s="60" t="s">
        <v>369</v>
      </c>
      <c r="E77" s="44">
        <v>240</v>
      </c>
      <c r="F77" s="45" t="s">
        <v>368</v>
      </c>
      <c r="G77" s="44">
        <v>1</v>
      </c>
      <c r="H77" s="44" t="s">
        <v>41</v>
      </c>
      <c r="I77" s="44">
        <v>120</v>
      </c>
      <c r="J77" s="29" t="s">
        <v>441</v>
      </c>
      <c r="K77" s="29" t="s">
        <v>443</v>
      </c>
      <c r="L77" s="29">
        <v>400</v>
      </c>
      <c r="M77" s="29">
        <v>400</v>
      </c>
      <c r="N77" s="29">
        <v>400</v>
      </c>
      <c r="O77" s="45" t="s">
        <v>413</v>
      </c>
      <c r="P77" s="43" t="s">
        <v>32</v>
      </c>
    </row>
    <row r="78" spans="1:16" x14ac:dyDescent="0.35">
      <c r="A78" s="44" t="s">
        <v>291</v>
      </c>
      <c r="B78" s="44" t="s">
        <v>296</v>
      </c>
      <c r="C78" s="44" t="s">
        <v>454</v>
      </c>
      <c r="D78" s="60" t="s">
        <v>45</v>
      </c>
      <c r="E78" s="44">
        <v>70</v>
      </c>
      <c r="F78" s="45" t="s">
        <v>288</v>
      </c>
      <c r="G78" s="44">
        <v>1</v>
      </c>
      <c r="H78" s="44" t="s">
        <v>41</v>
      </c>
      <c r="I78" s="44">
        <v>35</v>
      </c>
      <c r="J78" s="29" t="s">
        <v>441</v>
      </c>
      <c r="K78" s="29" t="s">
        <v>443</v>
      </c>
      <c r="L78" s="29">
        <v>160</v>
      </c>
      <c r="M78" s="29">
        <v>160</v>
      </c>
      <c r="N78" s="29">
        <v>160</v>
      </c>
      <c r="O78" s="45" t="s">
        <v>30</v>
      </c>
      <c r="P78" s="43" t="s">
        <v>32</v>
      </c>
    </row>
    <row r="79" spans="1:16" x14ac:dyDescent="0.35">
      <c r="A79" s="44" t="s">
        <v>292</v>
      </c>
      <c r="B79" s="44" t="s">
        <v>296</v>
      </c>
      <c r="C79" s="44" t="s">
        <v>455</v>
      </c>
      <c r="D79" s="60" t="s">
        <v>45</v>
      </c>
      <c r="E79" s="44">
        <v>70</v>
      </c>
      <c r="F79" s="45" t="s">
        <v>288</v>
      </c>
      <c r="G79" s="44">
        <v>1</v>
      </c>
      <c r="H79" s="44" t="s">
        <v>41</v>
      </c>
      <c r="I79" s="44">
        <v>35</v>
      </c>
      <c r="J79" s="29" t="s">
        <v>441</v>
      </c>
      <c r="K79" s="29" t="s">
        <v>443</v>
      </c>
      <c r="L79" s="29">
        <v>160</v>
      </c>
      <c r="M79" s="29">
        <v>160</v>
      </c>
      <c r="N79" s="29">
        <v>160</v>
      </c>
      <c r="O79" s="45" t="s">
        <v>30</v>
      </c>
      <c r="P79" s="43" t="s">
        <v>32</v>
      </c>
    </row>
    <row r="80" spans="1:16" x14ac:dyDescent="0.35">
      <c r="A80" s="44" t="s">
        <v>293</v>
      </c>
      <c r="B80" s="44" t="s">
        <v>296</v>
      </c>
      <c r="C80" s="44" t="s">
        <v>456</v>
      </c>
      <c r="D80" s="60" t="s">
        <v>45</v>
      </c>
      <c r="E80" s="44">
        <v>70</v>
      </c>
      <c r="F80" s="45" t="s">
        <v>288</v>
      </c>
      <c r="G80" s="44">
        <v>1</v>
      </c>
      <c r="H80" s="44" t="s">
        <v>41</v>
      </c>
      <c r="I80" s="44">
        <v>35</v>
      </c>
      <c r="J80" s="29" t="s">
        <v>441</v>
      </c>
      <c r="K80" s="29" t="s">
        <v>443</v>
      </c>
      <c r="L80" s="29">
        <v>160</v>
      </c>
      <c r="M80" s="29">
        <v>160</v>
      </c>
      <c r="N80" s="29">
        <v>160</v>
      </c>
      <c r="O80" s="45" t="s">
        <v>30</v>
      </c>
      <c r="P80" s="43" t="s">
        <v>32</v>
      </c>
    </row>
    <row r="81" spans="1:16" x14ac:dyDescent="0.35">
      <c r="A81" s="44" t="s">
        <v>294</v>
      </c>
      <c r="B81" s="44" t="s">
        <v>296</v>
      </c>
      <c r="C81" s="44" t="s">
        <v>472</v>
      </c>
      <c r="D81" s="60" t="s">
        <v>45</v>
      </c>
      <c r="E81" s="44">
        <v>35</v>
      </c>
      <c r="F81" s="45" t="s">
        <v>288</v>
      </c>
      <c r="G81" s="44">
        <v>1</v>
      </c>
      <c r="H81" s="44" t="s">
        <v>41</v>
      </c>
      <c r="I81" s="44">
        <v>35</v>
      </c>
      <c r="J81" s="29" t="s">
        <v>441</v>
      </c>
      <c r="K81" s="29" t="s">
        <v>443</v>
      </c>
      <c r="L81" s="29">
        <v>160</v>
      </c>
      <c r="M81" s="29">
        <v>100</v>
      </c>
      <c r="N81" s="29">
        <v>100</v>
      </c>
      <c r="O81" s="45" t="s">
        <v>30</v>
      </c>
      <c r="P81" s="43" t="s">
        <v>32</v>
      </c>
    </row>
    <row r="82" spans="1:16" x14ac:dyDescent="0.35">
      <c r="A82" s="44" t="s">
        <v>295</v>
      </c>
      <c r="B82" s="44" t="s">
        <v>296</v>
      </c>
      <c r="C82" s="44" t="s">
        <v>473</v>
      </c>
      <c r="D82" s="60" t="s">
        <v>45</v>
      </c>
      <c r="E82" s="44">
        <v>35</v>
      </c>
      <c r="F82" s="45" t="s">
        <v>288</v>
      </c>
      <c r="G82" s="44">
        <v>1</v>
      </c>
      <c r="H82" s="44" t="s">
        <v>41</v>
      </c>
      <c r="I82" s="44">
        <v>35</v>
      </c>
      <c r="J82" s="29" t="s">
        <v>441</v>
      </c>
      <c r="K82" s="29" t="s">
        <v>443</v>
      </c>
      <c r="L82" s="29">
        <v>160</v>
      </c>
      <c r="M82" s="29">
        <v>100</v>
      </c>
      <c r="N82" s="29">
        <v>100</v>
      </c>
      <c r="O82" s="45" t="s">
        <v>30</v>
      </c>
      <c r="P82" s="43" t="s">
        <v>32</v>
      </c>
    </row>
    <row r="83" spans="1:16" x14ac:dyDescent="0.35">
      <c r="A83" s="44" t="s">
        <v>362</v>
      </c>
      <c r="B83" s="44" t="s">
        <v>296</v>
      </c>
      <c r="C83" s="44" t="s">
        <v>363</v>
      </c>
      <c r="D83" s="60" t="s">
        <v>45</v>
      </c>
      <c r="E83" s="44">
        <v>70</v>
      </c>
      <c r="F83" s="45" t="s">
        <v>288</v>
      </c>
      <c r="G83" s="44">
        <v>1</v>
      </c>
      <c r="H83" s="44" t="s">
        <v>41</v>
      </c>
      <c r="I83" s="44">
        <v>35</v>
      </c>
      <c r="J83" s="29" t="s">
        <v>441</v>
      </c>
      <c r="K83" s="29" t="s">
        <v>443</v>
      </c>
      <c r="L83" s="29">
        <v>250</v>
      </c>
      <c r="M83" s="29">
        <v>250</v>
      </c>
      <c r="N83" s="29">
        <v>160</v>
      </c>
      <c r="O83" s="45" t="s">
        <v>30</v>
      </c>
      <c r="P83" s="43" t="s">
        <v>32</v>
      </c>
    </row>
    <row r="84" spans="1:16" x14ac:dyDescent="0.35">
      <c r="A84" s="44"/>
      <c r="B84" s="44"/>
      <c r="C84" s="44"/>
      <c r="D84" s="60"/>
      <c r="E84" s="44"/>
      <c r="F84" s="45"/>
      <c r="G84" s="44"/>
      <c r="H84" s="44"/>
      <c r="I84" s="44"/>
      <c r="J84" s="30"/>
      <c r="K84" s="30"/>
      <c r="L84" s="30"/>
      <c r="M84" s="30"/>
      <c r="N84" s="30"/>
      <c r="O84" s="45"/>
      <c r="P84" s="43"/>
    </row>
    <row r="85" spans="1:16" ht="14.5" customHeight="1" x14ac:dyDescent="0.35">
      <c r="A85" s="44" t="s">
        <v>351</v>
      </c>
      <c r="B85" s="44" t="s">
        <v>350</v>
      </c>
      <c r="C85" s="44" t="s">
        <v>643</v>
      </c>
      <c r="D85" s="60" t="s">
        <v>45</v>
      </c>
      <c r="E85" s="44">
        <v>70</v>
      </c>
      <c r="F85" s="45" t="s">
        <v>288</v>
      </c>
      <c r="G85" s="44">
        <v>1</v>
      </c>
      <c r="H85" s="44" t="str">
        <f t="shared" ref="H85:H86" si="0">IF(RIGHT(TRIM(D85),2)="5c","Integral","Separate")</f>
        <v>Separate</v>
      </c>
      <c r="I85" s="44">
        <v>35</v>
      </c>
      <c r="J85" s="29" t="s">
        <v>441</v>
      </c>
      <c r="K85" s="29" t="s">
        <v>443</v>
      </c>
      <c r="L85" s="29">
        <v>160</v>
      </c>
      <c r="M85" s="29">
        <v>100</v>
      </c>
      <c r="N85" s="29">
        <v>63</v>
      </c>
      <c r="O85" s="45" t="s">
        <v>30</v>
      </c>
      <c r="P85" s="43" t="s">
        <v>32</v>
      </c>
    </row>
    <row r="86" spans="1:16" ht="14.5" customHeight="1" x14ac:dyDescent="0.35">
      <c r="A86" s="44" t="s">
        <v>352</v>
      </c>
      <c r="B86" s="44" t="s">
        <v>350</v>
      </c>
      <c r="C86" s="44" t="s">
        <v>644</v>
      </c>
      <c r="D86" s="60" t="s">
        <v>45</v>
      </c>
      <c r="E86" s="44">
        <v>6</v>
      </c>
      <c r="F86" s="45" t="s">
        <v>288</v>
      </c>
      <c r="G86" s="44">
        <v>1</v>
      </c>
      <c r="H86" s="44" t="str">
        <f t="shared" si="0"/>
        <v>Separate</v>
      </c>
      <c r="I86" s="44">
        <v>6</v>
      </c>
      <c r="J86" s="29" t="s">
        <v>441</v>
      </c>
      <c r="K86" s="29" t="s">
        <v>443</v>
      </c>
      <c r="L86" s="29">
        <v>160</v>
      </c>
      <c r="M86" s="29">
        <v>40</v>
      </c>
      <c r="N86" s="29">
        <v>32</v>
      </c>
      <c r="O86" s="45" t="s">
        <v>30</v>
      </c>
      <c r="P86" s="43" t="s">
        <v>32</v>
      </c>
    </row>
    <row r="87" spans="1:16" ht="14.5" customHeight="1" x14ac:dyDescent="0.35">
      <c r="A87" s="44" t="s">
        <v>353</v>
      </c>
      <c r="B87" s="44" t="s">
        <v>350</v>
      </c>
      <c r="C87" s="44" t="s">
        <v>646</v>
      </c>
      <c r="D87" s="60" t="s">
        <v>665</v>
      </c>
      <c r="E87" s="44">
        <v>6</v>
      </c>
      <c r="F87" s="45" t="s">
        <v>288</v>
      </c>
      <c r="G87" s="44">
        <v>1</v>
      </c>
      <c r="H87" s="44" t="str">
        <f>IF(RIGHT(TRIM(D87),2)="5c","Integral","Separate")</f>
        <v>Separate</v>
      </c>
      <c r="I87" s="44">
        <v>6</v>
      </c>
      <c r="J87" s="29" t="s">
        <v>441</v>
      </c>
      <c r="K87" s="29" t="s">
        <v>474</v>
      </c>
      <c r="L87" s="29">
        <v>160</v>
      </c>
      <c r="M87" s="29">
        <v>40</v>
      </c>
      <c r="N87" s="29">
        <v>32</v>
      </c>
      <c r="O87" s="45" t="s">
        <v>30</v>
      </c>
      <c r="P87" s="43" t="s">
        <v>32</v>
      </c>
    </row>
    <row r="88" spans="1:16" ht="14.5" customHeight="1" x14ac:dyDescent="0.35">
      <c r="A88" s="44" t="s">
        <v>400</v>
      </c>
      <c r="B88" s="44" t="s">
        <v>350</v>
      </c>
      <c r="C88" s="44" t="s">
        <v>647</v>
      </c>
      <c r="D88" s="60" t="s">
        <v>665</v>
      </c>
      <c r="E88" s="44">
        <v>6</v>
      </c>
      <c r="F88" s="45" t="s">
        <v>288</v>
      </c>
      <c r="G88" s="44">
        <v>1</v>
      </c>
      <c r="H88" s="44" t="str">
        <f>IF(RIGHT(TRIM(D88),2)="5c","Integral","Separate")</f>
        <v>Separate</v>
      </c>
      <c r="I88" s="44">
        <v>6</v>
      </c>
      <c r="J88" s="29" t="s">
        <v>441</v>
      </c>
      <c r="K88" s="29" t="s">
        <v>474</v>
      </c>
      <c r="L88" s="29">
        <v>160</v>
      </c>
      <c r="M88" s="61">
        <v>16</v>
      </c>
      <c r="N88" s="61">
        <v>16</v>
      </c>
      <c r="O88" s="45" t="s">
        <v>30</v>
      </c>
      <c r="P88" s="43" t="s">
        <v>32</v>
      </c>
    </row>
    <row r="89" spans="1:16" ht="14.5" customHeight="1" x14ac:dyDescent="0.35">
      <c r="A89" s="44" t="s">
        <v>653</v>
      </c>
      <c r="B89" s="44" t="s">
        <v>350</v>
      </c>
      <c r="C89" s="60" t="s">
        <v>652</v>
      </c>
      <c r="D89" s="60" t="s">
        <v>665</v>
      </c>
      <c r="E89" s="44">
        <v>6</v>
      </c>
      <c r="F89" s="45" t="s">
        <v>288</v>
      </c>
      <c r="G89" s="44">
        <v>1</v>
      </c>
      <c r="H89" s="44" t="str">
        <f>IF(RIGHT(TRIM(D89),2)="5c","Integral","Separate")</f>
        <v>Separate</v>
      </c>
      <c r="I89" s="44">
        <v>6</v>
      </c>
      <c r="J89" s="29" t="s">
        <v>441</v>
      </c>
      <c r="K89" s="29" t="s">
        <v>474</v>
      </c>
      <c r="L89" s="29">
        <v>160</v>
      </c>
      <c r="M89" s="61">
        <v>25</v>
      </c>
      <c r="N89" s="61">
        <v>25</v>
      </c>
      <c r="O89" s="45" t="s">
        <v>30</v>
      </c>
      <c r="P89" s="43" t="s">
        <v>32</v>
      </c>
    </row>
    <row r="90" spans="1:16" ht="14.5" customHeight="1" x14ac:dyDescent="0.35">
      <c r="A90" s="44" t="s">
        <v>476</v>
      </c>
      <c r="B90" s="44" t="s">
        <v>350</v>
      </c>
      <c r="C90" s="44" t="s">
        <v>632</v>
      </c>
      <c r="D90" s="60" t="s">
        <v>45</v>
      </c>
      <c r="E90" s="44">
        <v>70</v>
      </c>
      <c r="F90" s="45" t="s">
        <v>288</v>
      </c>
      <c r="G90" s="44">
        <v>1</v>
      </c>
      <c r="H90" s="44" t="str">
        <f t="shared" ref="H90:H91" si="1">IF(RIGHT(TRIM(D90),2)="5c","Integral","Separate")</f>
        <v>Separate</v>
      </c>
      <c r="I90" s="44">
        <v>35</v>
      </c>
      <c r="J90" s="29" t="s">
        <v>441</v>
      </c>
      <c r="K90" s="29" t="s">
        <v>443</v>
      </c>
      <c r="L90" s="29">
        <v>160</v>
      </c>
      <c r="M90" s="29">
        <v>100</v>
      </c>
      <c r="N90" s="29">
        <v>63</v>
      </c>
      <c r="O90" s="45" t="s">
        <v>30</v>
      </c>
      <c r="P90" s="43" t="s">
        <v>32</v>
      </c>
    </row>
    <row r="91" spans="1:16" ht="14.5" customHeight="1" x14ac:dyDescent="0.35">
      <c r="A91" s="44" t="s">
        <v>645</v>
      </c>
      <c r="B91" s="44" t="s">
        <v>350</v>
      </c>
      <c r="C91" s="44" t="s">
        <v>633</v>
      </c>
      <c r="D91" s="60" t="s">
        <v>45</v>
      </c>
      <c r="E91" s="44">
        <v>6</v>
      </c>
      <c r="F91" s="45" t="s">
        <v>288</v>
      </c>
      <c r="G91" s="44">
        <v>1</v>
      </c>
      <c r="H91" s="44" t="str">
        <f t="shared" si="1"/>
        <v>Separate</v>
      </c>
      <c r="I91" s="44">
        <v>6</v>
      </c>
      <c r="J91" s="29" t="s">
        <v>441</v>
      </c>
      <c r="K91" s="29" t="s">
        <v>443</v>
      </c>
      <c r="L91" s="29">
        <v>160</v>
      </c>
      <c r="M91" s="29">
        <v>40</v>
      </c>
      <c r="N91" s="29">
        <v>32</v>
      </c>
      <c r="O91" s="45" t="s">
        <v>30</v>
      </c>
      <c r="P91" s="43" t="s">
        <v>32</v>
      </c>
    </row>
    <row r="92" spans="1:16" x14ac:dyDescent="0.35">
      <c r="A92" s="44"/>
      <c r="B92" s="44"/>
      <c r="C92" s="44"/>
      <c r="D92" s="60"/>
      <c r="E92" s="44"/>
      <c r="F92" s="45"/>
      <c r="G92" s="44"/>
      <c r="H92" s="44"/>
      <c r="I92" s="44"/>
      <c r="J92" s="30"/>
      <c r="K92" s="30"/>
      <c r="L92" s="30"/>
      <c r="M92" s="30"/>
      <c r="N92" s="30"/>
      <c r="O92" s="45"/>
      <c r="P92" s="43"/>
    </row>
    <row r="93" spans="1:16" ht="14.5" customHeight="1" x14ac:dyDescent="0.35">
      <c r="A93" s="44" t="s">
        <v>636</v>
      </c>
      <c r="B93" s="44" t="s">
        <v>462</v>
      </c>
      <c r="C93" s="44" t="s">
        <v>632</v>
      </c>
      <c r="D93" s="60" t="s">
        <v>45</v>
      </c>
      <c r="E93" s="44">
        <v>70</v>
      </c>
      <c r="F93" s="45" t="s">
        <v>288</v>
      </c>
      <c r="G93" s="44">
        <v>1</v>
      </c>
      <c r="H93" s="44" t="str">
        <f t="shared" ref="H93:H94" si="2">IF(RIGHT(TRIM(D93),2)="5c","Integral","Separate")</f>
        <v>Separate</v>
      </c>
      <c r="I93" s="44">
        <v>35</v>
      </c>
      <c r="J93" s="29" t="s">
        <v>441</v>
      </c>
      <c r="K93" s="29" t="s">
        <v>443</v>
      </c>
      <c r="L93" s="29">
        <v>160</v>
      </c>
      <c r="M93" s="29">
        <v>100</v>
      </c>
      <c r="N93" s="29">
        <v>63</v>
      </c>
      <c r="O93" s="45" t="s">
        <v>30</v>
      </c>
      <c r="P93" s="43" t="s">
        <v>32</v>
      </c>
    </row>
    <row r="94" spans="1:16" ht="14.5" customHeight="1" x14ac:dyDescent="0.35">
      <c r="A94" s="44" t="s">
        <v>637</v>
      </c>
      <c r="B94" s="44" t="s">
        <v>462</v>
      </c>
      <c r="C94" s="44" t="s">
        <v>633</v>
      </c>
      <c r="D94" s="60" t="s">
        <v>45</v>
      </c>
      <c r="E94" s="44">
        <v>6</v>
      </c>
      <c r="F94" s="45" t="s">
        <v>288</v>
      </c>
      <c r="G94" s="44">
        <v>1</v>
      </c>
      <c r="H94" s="44" t="str">
        <f t="shared" si="2"/>
        <v>Separate</v>
      </c>
      <c r="I94" s="44">
        <v>6</v>
      </c>
      <c r="J94" s="29" t="s">
        <v>441</v>
      </c>
      <c r="K94" s="29" t="s">
        <v>443</v>
      </c>
      <c r="L94" s="29">
        <v>160</v>
      </c>
      <c r="M94" s="29">
        <v>40</v>
      </c>
      <c r="N94" s="29">
        <v>32</v>
      </c>
      <c r="O94" s="45" t="s">
        <v>30</v>
      </c>
      <c r="P94" s="43" t="s">
        <v>32</v>
      </c>
    </row>
    <row r="95" spans="1:16" ht="14.5" customHeight="1" x14ac:dyDescent="0.35">
      <c r="A95" s="44" t="s">
        <v>638</v>
      </c>
      <c r="B95" s="44" t="s">
        <v>462</v>
      </c>
      <c r="C95" s="44" t="s">
        <v>634</v>
      </c>
      <c r="D95" s="60" t="s">
        <v>665</v>
      </c>
      <c r="E95" s="44">
        <v>6</v>
      </c>
      <c r="F95" s="45" t="s">
        <v>288</v>
      </c>
      <c r="G95" s="44">
        <v>1</v>
      </c>
      <c r="H95" s="44" t="str">
        <f>IF(RIGHT(TRIM(D95),2)="5c","Integral","Separate")</f>
        <v>Separate</v>
      </c>
      <c r="I95" s="44">
        <v>6</v>
      </c>
      <c r="J95" s="29" t="s">
        <v>441</v>
      </c>
      <c r="K95" s="29" t="s">
        <v>474</v>
      </c>
      <c r="L95" s="29">
        <v>160</v>
      </c>
      <c r="M95" s="29">
        <v>40</v>
      </c>
      <c r="N95" s="29">
        <v>32</v>
      </c>
      <c r="O95" s="45" t="s">
        <v>30</v>
      </c>
      <c r="P95" s="43" t="s">
        <v>32</v>
      </c>
    </row>
    <row r="96" spans="1:16" ht="14.5" customHeight="1" x14ac:dyDescent="0.35">
      <c r="A96" s="44" t="s">
        <v>639</v>
      </c>
      <c r="B96" s="44" t="s">
        <v>462</v>
      </c>
      <c r="C96" s="44" t="s">
        <v>642</v>
      </c>
      <c r="D96" s="60" t="s">
        <v>665</v>
      </c>
      <c r="E96" s="44">
        <v>6</v>
      </c>
      <c r="F96" s="45" t="s">
        <v>288</v>
      </c>
      <c r="G96" s="44">
        <v>1</v>
      </c>
      <c r="H96" s="44" t="str">
        <f>IF(RIGHT(TRIM(D96),2)="5c","Integral","Separate")</f>
        <v>Separate</v>
      </c>
      <c r="I96" s="44">
        <v>6</v>
      </c>
      <c r="J96" s="29" t="s">
        <v>441</v>
      </c>
      <c r="K96" s="29" t="s">
        <v>474</v>
      </c>
      <c r="L96" s="29">
        <v>160</v>
      </c>
      <c r="M96" s="29">
        <v>16</v>
      </c>
      <c r="N96" s="29">
        <v>16</v>
      </c>
      <c r="O96" s="45" t="s">
        <v>30</v>
      </c>
      <c r="P96" s="43" t="s">
        <v>32</v>
      </c>
    </row>
    <row r="97" spans="1:16" ht="14.5" customHeight="1" x14ac:dyDescent="0.35">
      <c r="A97" s="44" t="s">
        <v>666</v>
      </c>
      <c r="B97" s="44" t="s">
        <v>667</v>
      </c>
      <c r="C97" s="60" t="s">
        <v>652</v>
      </c>
      <c r="D97" s="60" t="s">
        <v>665</v>
      </c>
      <c r="E97" s="44">
        <v>6</v>
      </c>
      <c r="F97" s="45" t="s">
        <v>288</v>
      </c>
      <c r="G97" s="44">
        <v>1</v>
      </c>
      <c r="H97" s="44" t="str">
        <f>IF(RIGHT(TRIM(D97),2)="5c","Integral","Separate")</f>
        <v>Separate</v>
      </c>
      <c r="I97" s="44">
        <v>6</v>
      </c>
      <c r="J97" s="29" t="s">
        <v>441</v>
      </c>
      <c r="K97" s="29" t="s">
        <v>474</v>
      </c>
      <c r="L97" s="29">
        <v>160</v>
      </c>
      <c r="M97" s="29">
        <v>25</v>
      </c>
      <c r="N97" s="29">
        <v>25</v>
      </c>
      <c r="O97" s="45" t="s">
        <v>30</v>
      </c>
      <c r="P97" s="43" t="s">
        <v>32</v>
      </c>
    </row>
    <row r="98" spans="1:16" ht="14.5" customHeight="1" x14ac:dyDescent="0.35">
      <c r="A98" s="44" t="s">
        <v>640</v>
      </c>
      <c r="B98" s="44" t="s">
        <v>462</v>
      </c>
      <c r="C98" s="44" t="s">
        <v>643</v>
      </c>
      <c r="D98" s="60" t="s">
        <v>45</v>
      </c>
      <c r="E98" s="44">
        <v>70</v>
      </c>
      <c r="F98" s="45" t="s">
        <v>288</v>
      </c>
      <c r="G98" s="44">
        <v>1</v>
      </c>
      <c r="H98" s="44" t="str">
        <f t="shared" ref="H98:H99" si="3">IF(RIGHT(TRIM(D98),2)="5c","Integral","Separate")</f>
        <v>Separate</v>
      </c>
      <c r="I98" s="44">
        <v>35</v>
      </c>
      <c r="J98" s="29" t="s">
        <v>441</v>
      </c>
      <c r="K98" s="29" t="s">
        <v>443</v>
      </c>
      <c r="L98" s="29">
        <v>160</v>
      </c>
      <c r="M98" s="29">
        <v>100</v>
      </c>
      <c r="N98" s="29">
        <v>63</v>
      </c>
      <c r="O98" s="45" t="s">
        <v>30</v>
      </c>
      <c r="P98" s="43" t="s">
        <v>32</v>
      </c>
    </row>
    <row r="99" spans="1:16" ht="14.5" customHeight="1" x14ac:dyDescent="0.35">
      <c r="A99" s="44" t="s">
        <v>641</v>
      </c>
      <c r="B99" s="44" t="s">
        <v>462</v>
      </c>
      <c r="C99" s="44" t="s">
        <v>644</v>
      </c>
      <c r="D99" s="60" t="s">
        <v>45</v>
      </c>
      <c r="E99" s="44">
        <v>6</v>
      </c>
      <c r="F99" s="45" t="s">
        <v>288</v>
      </c>
      <c r="G99" s="44">
        <v>1</v>
      </c>
      <c r="H99" s="44" t="str">
        <f t="shared" si="3"/>
        <v>Separate</v>
      </c>
      <c r="I99" s="44">
        <v>6</v>
      </c>
      <c r="J99" s="29" t="s">
        <v>441</v>
      </c>
      <c r="K99" s="29" t="s">
        <v>443</v>
      </c>
      <c r="L99" s="29">
        <v>160</v>
      </c>
      <c r="M99" s="29">
        <v>40</v>
      </c>
      <c r="N99" s="29">
        <v>32</v>
      </c>
      <c r="O99" s="45" t="s">
        <v>30</v>
      </c>
      <c r="P99" s="43" t="s">
        <v>32</v>
      </c>
    </row>
    <row r="100" spans="1:16" x14ac:dyDescent="0.35">
      <c r="A100" s="44"/>
      <c r="B100" s="44"/>
      <c r="C100" s="44"/>
      <c r="D100" s="60"/>
      <c r="E100" s="44"/>
      <c r="F100" s="45"/>
      <c r="G100" s="44"/>
      <c r="H100" s="44"/>
      <c r="I100" s="44"/>
      <c r="J100" s="30"/>
      <c r="K100" s="30"/>
      <c r="L100" s="30"/>
      <c r="M100" s="30"/>
      <c r="N100" s="30"/>
      <c r="O100" s="45"/>
      <c r="P100" s="43"/>
    </row>
    <row r="101" spans="1:16" ht="29" x14ac:dyDescent="0.35">
      <c r="A101" s="44" t="s">
        <v>101</v>
      </c>
      <c r="B101" s="44" t="s">
        <v>101</v>
      </c>
      <c r="C101" s="44" t="s">
        <v>102</v>
      </c>
      <c r="D101" s="60" t="s">
        <v>39</v>
      </c>
      <c r="E101" s="44">
        <v>500</v>
      </c>
      <c r="F101" s="45" t="s">
        <v>421</v>
      </c>
      <c r="G101" s="44">
        <v>2</v>
      </c>
      <c r="H101" s="44" t="s">
        <v>41</v>
      </c>
      <c r="I101" s="44">
        <v>500</v>
      </c>
      <c r="J101" s="29" t="s">
        <v>439</v>
      </c>
      <c r="K101" s="29" t="s">
        <v>440</v>
      </c>
      <c r="L101" s="29">
        <v>5000</v>
      </c>
      <c r="M101" s="29">
        <v>5000</v>
      </c>
      <c r="N101" s="29">
        <v>5000</v>
      </c>
      <c r="O101" s="51" t="s">
        <v>411</v>
      </c>
      <c r="P101" s="43" t="s">
        <v>32</v>
      </c>
    </row>
    <row r="102" spans="1:16" ht="30.75" customHeight="1" x14ac:dyDescent="0.35">
      <c r="A102" s="44" t="s">
        <v>364</v>
      </c>
      <c r="B102" s="44" t="s">
        <v>364</v>
      </c>
      <c r="C102" s="44" t="s">
        <v>102</v>
      </c>
      <c r="D102" s="60" t="s">
        <v>39</v>
      </c>
      <c r="E102" s="44">
        <v>500</v>
      </c>
      <c r="F102" s="45" t="s">
        <v>421</v>
      </c>
      <c r="G102" s="44">
        <v>2</v>
      </c>
      <c r="H102" s="44" t="s">
        <v>41</v>
      </c>
      <c r="I102" s="44">
        <v>500</v>
      </c>
      <c r="J102" s="29" t="s">
        <v>439</v>
      </c>
      <c r="K102" s="29" t="s">
        <v>440</v>
      </c>
      <c r="L102" s="29">
        <v>5000</v>
      </c>
      <c r="M102" s="29">
        <v>5000</v>
      </c>
      <c r="N102" s="29">
        <v>5000</v>
      </c>
      <c r="O102" s="51" t="s">
        <v>411</v>
      </c>
      <c r="P102" s="43" t="s">
        <v>32</v>
      </c>
    </row>
    <row r="103" spans="1:16" ht="30.75" customHeight="1" x14ac:dyDescent="0.35">
      <c r="A103" s="44" t="s">
        <v>404</v>
      </c>
      <c r="B103" s="44" t="s">
        <v>158</v>
      </c>
      <c r="C103" s="44" t="s">
        <v>102</v>
      </c>
      <c r="D103" s="60" t="s">
        <v>39</v>
      </c>
      <c r="E103" s="44">
        <v>500</v>
      </c>
      <c r="F103" s="45" t="s">
        <v>421</v>
      </c>
      <c r="G103" s="44">
        <v>2</v>
      </c>
      <c r="H103" s="44" t="s">
        <v>41</v>
      </c>
      <c r="I103" s="44">
        <v>500</v>
      </c>
      <c r="J103" s="29" t="s">
        <v>439</v>
      </c>
      <c r="K103" s="29" t="s">
        <v>440</v>
      </c>
      <c r="L103" s="29">
        <v>5000</v>
      </c>
      <c r="M103" s="29">
        <v>5000</v>
      </c>
      <c r="N103" s="29">
        <v>5000</v>
      </c>
      <c r="O103" s="51" t="s">
        <v>411</v>
      </c>
      <c r="P103" s="43" t="s">
        <v>32</v>
      </c>
    </row>
    <row r="104" spans="1:16" x14ac:dyDescent="0.35">
      <c r="A104" s="44"/>
      <c r="B104" s="44"/>
      <c r="C104" s="44"/>
      <c r="D104" s="60"/>
      <c r="E104" s="44"/>
      <c r="F104" s="45"/>
      <c r="G104" s="44"/>
      <c r="H104" s="44"/>
      <c r="I104" s="44"/>
      <c r="J104" s="30"/>
      <c r="K104" s="30"/>
      <c r="L104" s="30"/>
      <c r="M104" s="30"/>
      <c r="N104" s="30"/>
      <c r="O104" s="45"/>
      <c r="P104" s="43"/>
    </row>
    <row r="105" spans="1:16" x14ac:dyDescent="0.35">
      <c r="A105" s="44" t="s">
        <v>159</v>
      </c>
      <c r="B105" s="44" t="s">
        <v>102</v>
      </c>
      <c r="C105" s="44" t="s">
        <v>339</v>
      </c>
      <c r="D105" s="60" t="s">
        <v>64</v>
      </c>
      <c r="E105" s="44">
        <v>400</v>
      </c>
      <c r="F105" s="45" t="s">
        <v>286</v>
      </c>
      <c r="G105" s="44">
        <v>1</v>
      </c>
      <c r="H105" s="44" t="s">
        <v>41</v>
      </c>
      <c r="I105" s="44">
        <v>400</v>
      </c>
      <c r="J105" s="29" t="s">
        <v>441</v>
      </c>
      <c r="K105" s="29" t="s">
        <v>442</v>
      </c>
      <c r="L105" s="29">
        <v>2000</v>
      </c>
      <c r="M105" s="29">
        <v>2000</v>
      </c>
      <c r="N105" s="29">
        <v>2000</v>
      </c>
      <c r="O105" s="45" t="s">
        <v>412</v>
      </c>
      <c r="P105" s="43" t="s">
        <v>26</v>
      </c>
    </row>
    <row r="106" spans="1:16" x14ac:dyDescent="0.35">
      <c r="A106" s="44" t="s">
        <v>120</v>
      </c>
      <c r="B106" s="44" t="s">
        <v>102</v>
      </c>
      <c r="C106" s="44" t="s">
        <v>340</v>
      </c>
      <c r="D106" s="60" t="s">
        <v>64</v>
      </c>
      <c r="E106" s="44">
        <v>400</v>
      </c>
      <c r="F106" s="45" t="s">
        <v>286</v>
      </c>
      <c r="G106" s="44">
        <v>1</v>
      </c>
      <c r="H106" s="44" t="s">
        <v>41</v>
      </c>
      <c r="I106" s="44">
        <v>400</v>
      </c>
      <c r="J106" s="29" t="s">
        <v>441</v>
      </c>
      <c r="K106" s="29" t="s">
        <v>442</v>
      </c>
      <c r="L106" s="29">
        <v>2000</v>
      </c>
      <c r="M106" s="29">
        <v>2000</v>
      </c>
      <c r="N106" s="29">
        <v>2000</v>
      </c>
      <c r="O106" s="45" t="s">
        <v>412</v>
      </c>
      <c r="P106" s="43" t="s">
        <v>26</v>
      </c>
    </row>
    <row r="107" spans="1:16" x14ac:dyDescent="0.35">
      <c r="A107" s="44" t="s">
        <v>122</v>
      </c>
      <c r="B107" s="44" t="s">
        <v>102</v>
      </c>
      <c r="C107" s="44" t="s">
        <v>103</v>
      </c>
      <c r="D107" s="60" t="s">
        <v>99</v>
      </c>
      <c r="E107" s="44">
        <v>400</v>
      </c>
      <c r="F107" s="45" t="s">
        <v>286</v>
      </c>
      <c r="G107" s="44">
        <v>1</v>
      </c>
      <c r="H107" s="44" t="s">
        <v>41</v>
      </c>
      <c r="I107" s="44">
        <v>500</v>
      </c>
      <c r="J107" s="29" t="s">
        <v>441</v>
      </c>
      <c r="K107" s="29" t="s">
        <v>442</v>
      </c>
      <c r="L107" s="29">
        <v>4000</v>
      </c>
      <c r="M107" s="29">
        <v>4000</v>
      </c>
      <c r="N107" s="29">
        <v>3600</v>
      </c>
      <c r="O107" s="45" t="s">
        <v>412</v>
      </c>
      <c r="P107" s="43" t="s">
        <v>26</v>
      </c>
    </row>
    <row r="108" spans="1:16" x14ac:dyDescent="0.35">
      <c r="A108" s="44" t="s">
        <v>149</v>
      </c>
      <c r="B108" s="44" t="s">
        <v>102</v>
      </c>
      <c r="C108" s="44" t="s">
        <v>298</v>
      </c>
      <c r="D108" s="60" t="s">
        <v>62</v>
      </c>
      <c r="E108" s="44">
        <v>240</v>
      </c>
      <c r="F108" s="45" t="s">
        <v>368</v>
      </c>
      <c r="G108" s="44">
        <v>1</v>
      </c>
      <c r="H108" s="44" t="s">
        <v>41</v>
      </c>
      <c r="I108" s="44">
        <v>240</v>
      </c>
      <c r="J108" s="29" t="s">
        <v>441</v>
      </c>
      <c r="K108" s="29" t="s">
        <v>443</v>
      </c>
      <c r="L108" s="29">
        <v>1250</v>
      </c>
      <c r="M108" s="29">
        <v>1250</v>
      </c>
      <c r="N108" s="29">
        <v>1250</v>
      </c>
      <c r="O108" s="45" t="s">
        <v>413</v>
      </c>
      <c r="P108" s="43" t="s">
        <v>32</v>
      </c>
    </row>
    <row r="109" spans="1:16" s="55" customFormat="1" ht="29" x14ac:dyDescent="0.35">
      <c r="A109" s="30" t="s">
        <v>423</v>
      </c>
      <c r="B109" s="30" t="s">
        <v>102</v>
      </c>
      <c r="C109" s="30" t="s">
        <v>432</v>
      </c>
      <c r="D109" s="60" t="s">
        <v>62</v>
      </c>
      <c r="E109" s="30">
        <v>240</v>
      </c>
      <c r="F109" s="48" t="s">
        <v>286</v>
      </c>
      <c r="G109" s="30">
        <v>1</v>
      </c>
      <c r="H109" s="30" t="s">
        <v>41</v>
      </c>
      <c r="I109" s="30">
        <v>240</v>
      </c>
      <c r="J109" s="29" t="s">
        <v>441</v>
      </c>
      <c r="K109" s="29" t="s">
        <v>443</v>
      </c>
      <c r="L109" s="29">
        <v>1000</v>
      </c>
      <c r="M109" s="29">
        <v>1000</v>
      </c>
      <c r="N109" s="29">
        <v>1000</v>
      </c>
      <c r="O109" s="51" t="s">
        <v>411</v>
      </c>
      <c r="P109" s="43" t="s">
        <v>26</v>
      </c>
    </row>
    <row r="110" spans="1:16" ht="14.5" customHeight="1" x14ac:dyDescent="0.35">
      <c r="A110" s="44"/>
      <c r="B110" s="44"/>
      <c r="C110" s="44"/>
      <c r="D110" s="60"/>
      <c r="E110" s="44"/>
      <c r="F110" s="45"/>
      <c r="G110" s="44"/>
      <c r="H110" s="44"/>
      <c r="I110" s="44"/>
      <c r="J110" s="30"/>
      <c r="K110" s="30"/>
      <c r="L110" s="30"/>
      <c r="M110" s="30"/>
      <c r="N110" s="30"/>
      <c r="O110" s="45"/>
      <c r="P110" s="43"/>
    </row>
    <row r="111" spans="1:16" x14ac:dyDescent="0.35">
      <c r="A111" s="44" t="s">
        <v>338</v>
      </c>
      <c r="B111" s="44" t="s">
        <v>339</v>
      </c>
      <c r="C111" s="44" t="s">
        <v>103</v>
      </c>
      <c r="D111" s="60" t="s">
        <v>62</v>
      </c>
      <c r="E111" s="44">
        <v>400</v>
      </c>
      <c r="F111" s="45" t="s">
        <v>286</v>
      </c>
      <c r="G111" s="44">
        <v>1</v>
      </c>
      <c r="H111" s="44" t="s">
        <v>41</v>
      </c>
      <c r="I111" s="44">
        <v>400</v>
      </c>
      <c r="J111" s="29" t="s">
        <v>439</v>
      </c>
      <c r="K111" s="29" t="s">
        <v>442</v>
      </c>
      <c r="L111" s="29">
        <v>2000</v>
      </c>
      <c r="M111" s="29">
        <v>2000</v>
      </c>
      <c r="N111" s="29">
        <v>2000</v>
      </c>
      <c r="O111" s="45" t="s">
        <v>412</v>
      </c>
      <c r="P111" s="43" t="s">
        <v>26</v>
      </c>
    </row>
    <row r="112" spans="1:16" x14ac:dyDescent="0.35">
      <c r="A112" s="44" t="s">
        <v>121</v>
      </c>
      <c r="B112" s="44" t="s">
        <v>340</v>
      </c>
      <c r="C112" s="44" t="s">
        <v>103</v>
      </c>
      <c r="D112" s="60" t="s">
        <v>62</v>
      </c>
      <c r="E112" s="44">
        <v>400</v>
      </c>
      <c r="F112" s="45" t="s">
        <v>286</v>
      </c>
      <c r="G112" s="44">
        <v>1</v>
      </c>
      <c r="H112" s="44" t="s">
        <v>41</v>
      </c>
      <c r="I112" s="44">
        <v>400</v>
      </c>
      <c r="J112" s="29" t="s">
        <v>439</v>
      </c>
      <c r="K112" s="29" t="s">
        <v>442</v>
      </c>
      <c r="L112" s="29">
        <v>2000</v>
      </c>
      <c r="M112" s="29">
        <v>2000</v>
      </c>
      <c r="N112" s="29">
        <v>2000</v>
      </c>
      <c r="O112" s="45" t="s">
        <v>412</v>
      </c>
      <c r="P112" s="43" t="s">
        <v>26</v>
      </c>
    </row>
    <row r="113" spans="1:16" x14ac:dyDescent="0.35">
      <c r="A113" s="44"/>
      <c r="B113" s="44"/>
      <c r="C113" s="44"/>
      <c r="D113" s="60"/>
      <c r="E113" s="44"/>
      <c r="F113" s="45"/>
      <c r="G113" s="44"/>
      <c r="H113" s="44"/>
      <c r="I113" s="44"/>
      <c r="J113" s="30"/>
      <c r="K113" s="30"/>
      <c r="L113" s="30"/>
      <c r="M113" s="30"/>
      <c r="N113" s="30"/>
      <c r="O113" s="45"/>
      <c r="P113" s="43"/>
    </row>
    <row r="114" spans="1:16" x14ac:dyDescent="0.35">
      <c r="A114" s="44" t="s">
        <v>150</v>
      </c>
      <c r="B114" s="44" t="s">
        <v>103</v>
      </c>
      <c r="C114" s="44" t="s">
        <v>104</v>
      </c>
      <c r="D114" s="60" t="s">
        <v>91</v>
      </c>
      <c r="E114" s="44">
        <v>300</v>
      </c>
      <c r="F114" s="45" t="s">
        <v>286</v>
      </c>
      <c r="G114" s="44">
        <v>1</v>
      </c>
      <c r="H114" s="44" t="s">
        <v>41</v>
      </c>
      <c r="I114" s="44">
        <v>150</v>
      </c>
      <c r="J114" s="29" t="s">
        <v>441</v>
      </c>
      <c r="K114" s="29" t="s">
        <v>442</v>
      </c>
      <c r="L114" s="29">
        <v>800</v>
      </c>
      <c r="M114" s="29">
        <v>800</v>
      </c>
      <c r="N114" s="29">
        <v>640</v>
      </c>
      <c r="O114" s="45" t="s">
        <v>414</v>
      </c>
      <c r="P114" s="43" t="s">
        <v>26</v>
      </c>
    </row>
    <row r="115" spans="1:16" x14ac:dyDescent="0.35">
      <c r="A115" s="44" t="s">
        <v>151</v>
      </c>
      <c r="B115" s="44" t="s">
        <v>103</v>
      </c>
      <c r="C115" s="44" t="s">
        <v>106</v>
      </c>
      <c r="D115" s="60" t="s">
        <v>91</v>
      </c>
      <c r="E115" s="44">
        <v>300</v>
      </c>
      <c r="F115" s="45" t="s">
        <v>286</v>
      </c>
      <c r="G115" s="44">
        <v>1</v>
      </c>
      <c r="H115" s="44" t="s">
        <v>41</v>
      </c>
      <c r="I115" s="44">
        <v>150</v>
      </c>
      <c r="J115" s="29" t="s">
        <v>441</v>
      </c>
      <c r="K115" s="29" t="s">
        <v>442</v>
      </c>
      <c r="L115" s="29">
        <v>800</v>
      </c>
      <c r="M115" s="29">
        <v>800</v>
      </c>
      <c r="N115" s="29">
        <v>640</v>
      </c>
      <c r="O115" s="45" t="s">
        <v>414</v>
      </c>
      <c r="P115" s="43" t="s">
        <v>26</v>
      </c>
    </row>
    <row r="116" spans="1:16" x14ac:dyDescent="0.35">
      <c r="A116" s="44" t="s">
        <v>152</v>
      </c>
      <c r="B116" s="44" t="s">
        <v>103</v>
      </c>
      <c r="C116" s="44" t="s">
        <v>107</v>
      </c>
      <c r="D116" s="60" t="s">
        <v>91</v>
      </c>
      <c r="E116" s="44">
        <v>300</v>
      </c>
      <c r="F116" s="45" t="s">
        <v>286</v>
      </c>
      <c r="G116" s="44">
        <v>1</v>
      </c>
      <c r="H116" s="44" t="s">
        <v>41</v>
      </c>
      <c r="I116" s="44">
        <v>150</v>
      </c>
      <c r="J116" s="29" t="s">
        <v>441</v>
      </c>
      <c r="K116" s="29" t="s">
        <v>442</v>
      </c>
      <c r="L116" s="29">
        <v>800</v>
      </c>
      <c r="M116" s="29">
        <v>800</v>
      </c>
      <c r="N116" s="29">
        <v>640</v>
      </c>
      <c r="O116" s="45" t="s">
        <v>414</v>
      </c>
      <c r="P116" s="43" t="s">
        <v>26</v>
      </c>
    </row>
    <row r="117" spans="1:16" x14ac:dyDescent="0.35">
      <c r="A117" s="44" t="s">
        <v>153</v>
      </c>
      <c r="B117" s="44" t="s">
        <v>103</v>
      </c>
      <c r="C117" s="44" t="s">
        <v>108</v>
      </c>
      <c r="D117" s="60" t="s">
        <v>91</v>
      </c>
      <c r="E117" s="44">
        <v>300</v>
      </c>
      <c r="F117" s="45" t="s">
        <v>286</v>
      </c>
      <c r="G117" s="44">
        <v>1</v>
      </c>
      <c r="H117" s="44" t="s">
        <v>41</v>
      </c>
      <c r="I117" s="44">
        <v>150</v>
      </c>
      <c r="J117" s="29" t="s">
        <v>441</v>
      </c>
      <c r="K117" s="29" t="s">
        <v>442</v>
      </c>
      <c r="L117" s="29">
        <v>800</v>
      </c>
      <c r="M117" s="29">
        <v>800</v>
      </c>
      <c r="N117" s="29">
        <v>640</v>
      </c>
      <c r="O117" s="45" t="s">
        <v>414</v>
      </c>
      <c r="P117" s="43" t="s">
        <v>26</v>
      </c>
    </row>
    <row r="118" spans="1:16" x14ac:dyDescent="0.35">
      <c r="A118" s="44" t="s">
        <v>154</v>
      </c>
      <c r="B118" s="44" t="s">
        <v>103</v>
      </c>
      <c r="C118" s="44" t="s">
        <v>109</v>
      </c>
      <c r="D118" s="60" t="s">
        <v>91</v>
      </c>
      <c r="E118" s="44">
        <v>300</v>
      </c>
      <c r="F118" s="45" t="s">
        <v>286</v>
      </c>
      <c r="G118" s="44">
        <v>1</v>
      </c>
      <c r="H118" s="44" t="s">
        <v>41</v>
      </c>
      <c r="I118" s="44">
        <v>150</v>
      </c>
      <c r="J118" s="29" t="s">
        <v>441</v>
      </c>
      <c r="K118" s="29" t="s">
        <v>442</v>
      </c>
      <c r="L118" s="29">
        <v>800</v>
      </c>
      <c r="M118" s="29">
        <v>800</v>
      </c>
      <c r="N118" s="29">
        <v>640</v>
      </c>
      <c r="O118" s="45" t="s">
        <v>414</v>
      </c>
      <c r="P118" s="43" t="s">
        <v>26</v>
      </c>
    </row>
    <row r="119" spans="1:16" x14ac:dyDescent="0.35">
      <c r="A119" s="44" t="s">
        <v>155</v>
      </c>
      <c r="B119" s="44" t="s">
        <v>103</v>
      </c>
      <c r="C119" s="44" t="s">
        <v>110</v>
      </c>
      <c r="D119" s="60" t="s">
        <v>91</v>
      </c>
      <c r="E119" s="44">
        <v>300</v>
      </c>
      <c r="F119" s="45" t="s">
        <v>286</v>
      </c>
      <c r="G119" s="44">
        <v>1</v>
      </c>
      <c r="H119" s="44" t="s">
        <v>41</v>
      </c>
      <c r="I119" s="44">
        <v>150</v>
      </c>
      <c r="J119" s="29" t="s">
        <v>441</v>
      </c>
      <c r="K119" s="29" t="s">
        <v>442</v>
      </c>
      <c r="L119" s="29">
        <v>800</v>
      </c>
      <c r="M119" s="29">
        <v>800</v>
      </c>
      <c r="N119" s="29">
        <v>640</v>
      </c>
      <c r="O119" s="45" t="s">
        <v>414</v>
      </c>
      <c r="P119" s="43" t="s">
        <v>26</v>
      </c>
    </row>
    <row r="120" spans="1:16" x14ac:dyDescent="0.35">
      <c r="A120" s="44" t="s">
        <v>156</v>
      </c>
      <c r="B120" s="44" t="s">
        <v>103</v>
      </c>
      <c r="C120" s="44" t="s">
        <v>111</v>
      </c>
      <c r="D120" s="60" t="s">
        <v>91</v>
      </c>
      <c r="E120" s="44">
        <v>300</v>
      </c>
      <c r="F120" s="45" t="s">
        <v>286</v>
      </c>
      <c r="G120" s="44">
        <v>1</v>
      </c>
      <c r="H120" s="44" t="s">
        <v>41</v>
      </c>
      <c r="I120" s="44">
        <v>150</v>
      </c>
      <c r="J120" s="29" t="s">
        <v>441</v>
      </c>
      <c r="K120" s="29" t="s">
        <v>442</v>
      </c>
      <c r="L120" s="29">
        <v>800</v>
      </c>
      <c r="M120" s="29">
        <v>800</v>
      </c>
      <c r="N120" s="29">
        <v>640</v>
      </c>
      <c r="O120" s="45" t="s">
        <v>414</v>
      </c>
      <c r="P120" s="43" t="s">
        <v>26</v>
      </c>
    </row>
    <row r="121" spans="1:16" x14ac:dyDescent="0.35">
      <c r="A121" s="44" t="s">
        <v>157</v>
      </c>
      <c r="B121" s="44" t="s">
        <v>103</v>
      </c>
      <c r="C121" s="44" t="s">
        <v>113</v>
      </c>
      <c r="D121" s="60" t="s">
        <v>91</v>
      </c>
      <c r="E121" s="44">
        <v>300</v>
      </c>
      <c r="F121" s="45" t="s">
        <v>286</v>
      </c>
      <c r="G121" s="44">
        <v>1</v>
      </c>
      <c r="H121" s="44" t="s">
        <v>41</v>
      </c>
      <c r="I121" s="44">
        <v>150</v>
      </c>
      <c r="J121" s="29" t="s">
        <v>441</v>
      </c>
      <c r="K121" s="29" t="s">
        <v>442</v>
      </c>
      <c r="L121" s="29">
        <v>800</v>
      </c>
      <c r="M121" s="29">
        <v>800</v>
      </c>
      <c r="N121" s="29">
        <v>640</v>
      </c>
      <c r="O121" s="45" t="s">
        <v>414</v>
      </c>
      <c r="P121" s="43" t="s">
        <v>26</v>
      </c>
    </row>
    <row r="122" spans="1:16" x14ac:dyDescent="0.35">
      <c r="A122" s="44"/>
      <c r="B122" s="44"/>
      <c r="C122" s="44"/>
      <c r="D122" s="60"/>
      <c r="E122" s="44"/>
      <c r="F122" s="45"/>
      <c r="G122" s="44"/>
      <c r="H122" s="44"/>
      <c r="I122" s="44"/>
      <c r="J122" s="30"/>
      <c r="K122" s="30"/>
      <c r="L122" s="30"/>
      <c r="M122" s="30"/>
      <c r="N122" s="30"/>
      <c r="O122" s="45"/>
      <c r="P122" s="43"/>
    </row>
    <row r="123" spans="1:16" x14ac:dyDescent="0.35">
      <c r="A123" s="44" t="s">
        <v>124</v>
      </c>
      <c r="B123" s="44" t="s">
        <v>104</v>
      </c>
      <c r="C123" s="44" t="s">
        <v>510</v>
      </c>
      <c r="D123" s="60" t="s">
        <v>45</v>
      </c>
      <c r="E123" s="44">
        <v>120</v>
      </c>
      <c r="F123" s="45" t="s">
        <v>287</v>
      </c>
      <c r="G123" s="44">
        <v>1</v>
      </c>
      <c r="H123" s="44" t="s">
        <v>41</v>
      </c>
      <c r="I123" s="44">
        <v>50</v>
      </c>
      <c r="J123" s="29" t="s">
        <v>441</v>
      </c>
      <c r="K123" s="29" t="s">
        <v>443</v>
      </c>
      <c r="L123" s="29">
        <v>250</v>
      </c>
      <c r="M123" s="29">
        <v>250</v>
      </c>
      <c r="N123" s="29">
        <v>250</v>
      </c>
      <c r="O123" s="45" t="s">
        <v>31</v>
      </c>
      <c r="P123" s="43" t="s">
        <v>32</v>
      </c>
    </row>
    <row r="124" spans="1:16" x14ac:dyDescent="0.35">
      <c r="A124" s="44" t="s">
        <v>123</v>
      </c>
      <c r="B124" s="44" t="s">
        <v>104</v>
      </c>
      <c r="C124" s="44" t="s">
        <v>511</v>
      </c>
      <c r="D124" s="60" t="s">
        <v>45</v>
      </c>
      <c r="E124" s="44">
        <v>120</v>
      </c>
      <c r="F124" s="45" t="s">
        <v>287</v>
      </c>
      <c r="G124" s="44">
        <v>1</v>
      </c>
      <c r="H124" s="44" t="s">
        <v>41</v>
      </c>
      <c r="I124" s="44">
        <v>50</v>
      </c>
      <c r="J124" s="29" t="s">
        <v>441</v>
      </c>
      <c r="K124" s="29" t="s">
        <v>443</v>
      </c>
      <c r="L124" s="29">
        <v>250</v>
      </c>
      <c r="M124" s="29">
        <v>250</v>
      </c>
      <c r="N124" s="29">
        <v>250</v>
      </c>
      <c r="O124" s="45" t="s">
        <v>31</v>
      </c>
      <c r="P124" s="43" t="s">
        <v>32</v>
      </c>
    </row>
    <row r="125" spans="1:16" x14ac:dyDescent="0.35">
      <c r="A125" s="44" t="s">
        <v>105</v>
      </c>
      <c r="B125" s="44" t="s">
        <v>104</v>
      </c>
      <c r="C125" s="44" t="s">
        <v>512</v>
      </c>
      <c r="D125" s="60" t="s">
        <v>45</v>
      </c>
      <c r="E125" s="44">
        <v>120</v>
      </c>
      <c r="F125" s="45" t="s">
        <v>287</v>
      </c>
      <c r="G125" s="44">
        <v>1</v>
      </c>
      <c r="H125" s="44" t="s">
        <v>41</v>
      </c>
      <c r="I125" s="44">
        <v>50</v>
      </c>
      <c r="J125" s="29" t="s">
        <v>441</v>
      </c>
      <c r="K125" s="29" t="s">
        <v>443</v>
      </c>
      <c r="L125" s="29">
        <v>250</v>
      </c>
      <c r="M125" s="29">
        <v>250</v>
      </c>
      <c r="N125" s="29">
        <v>250</v>
      </c>
      <c r="O125" s="45" t="s">
        <v>31</v>
      </c>
      <c r="P125" s="43" t="s">
        <v>32</v>
      </c>
    </row>
    <row r="126" spans="1:16" x14ac:dyDescent="0.35">
      <c r="A126" s="44" t="s">
        <v>325</v>
      </c>
      <c r="B126" s="44" t="s">
        <v>104</v>
      </c>
      <c r="C126" s="44" t="s">
        <v>513</v>
      </c>
      <c r="D126" s="60" t="s">
        <v>45</v>
      </c>
      <c r="E126" s="44">
        <v>120</v>
      </c>
      <c r="F126" s="45" t="s">
        <v>287</v>
      </c>
      <c r="G126" s="44">
        <v>1</v>
      </c>
      <c r="H126" s="44" t="s">
        <v>41</v>
      </c>
      <c r="I126" s="44">
        <v>50</v>
      </c>
      <c r="J126" s="29" t="s">
        <v>441</v>
      </c>
      <c r="K126" s="29" t="s">
        <v>443</v>
      </c>
      <c r="L126" s="29">
        <v>250</v>
      </c>
      <c r="M126" s="29">
        <v>250</v>
      </c>
      <c r="N126" s="29">
        <v>250</v>
      </c>
      <c r="O126" s="45" t="s">
        <v>31</v>
      </c>
      <c r="P126" s="43" t="s">
        <v>32</v>
      </c>
    </row>
    <row r="127" spans="1:16" x14ac:dyDescent="0.35">
      <c r="A127" s="44" t="s">
        <v>326</v>
      </c>
      <c r="B127" s="44" t="s">
        <v>104</v>
      </c>
      <c r="C127" s="44" t="s">
        <v>508</v>
      </c>
      <c r="D127" s="60" t="s">
        <v>45</v>
      </c>
      <c r="E127" s="44">
        <v>120</v>
      </c>
      <c r="F127" s="45" t="s">
        <v>287</v>
      </c>
      <c r="G127" s="44">
        <v>1</v>
      </c>
      <c r="H127" s="44" t="s">
        <v>41</v>
      </c>
      <c r="I127" s="44">
        <v>50</v>
      </c>
      <c r="J127" s="29" t="s">
        <v>441</v>
      </c>
      <c r="K127" s="29" t="s">
        <v>443</v>
      </c>
      <c r="L127" s="29">
        <v>250</v>
      </c>
      <c r="M127" s="29">
        <v>250</v>
      </c>
      <c r="N127" s="29">
        <v>250</v>
      </c>
      <c r="O127" s="45" t="s">
        <v>31</v>
      </c>
      <c r="P127" s="43" t="s">
        <v>32</v>
      </c>
    </row>
    <row r="128" spans="1:16" x14ac:dyDescent="0.35">
      <c r="A128" s="44" t="s">
        <v>125</v>
      </c>
      <c r="B128" s="44" t="s">
        <v>106</v>
      </c>
      <c r="C128" s="44" t="s">
        <v>514</v>
      </c>
      <c r="D128" s="60" t="s">
        <v>45</v>
      </c>
      <c r="E128" s="44">
        <v>120</v>
      </c>
      <c r="F128" s="45" t="s">
        <v>287</v>
      </c>
      <c r="G128" s="44">
        <v>1</v>
      </c>
      <c r="H128" s="44" t="s">
        <v>41</v>
      </c>
      <c r="I128" s="44">
        <v>50</v>
      </c>
      <c r="J128" s="29" t="s">
        <v>441</v>
      </c>
      <c r="K128" s="29" t="s">
        <v>443</v>
      </c>
      <c r="L128" s="29">
        <v>250</v>
      </c>
      <c r="M128" s="29">
        <v>250</v>
      </c>
      <c r="N128" s="29">
        <v>250</v>
      </c>
      <c r="O128" s="45" t="s">
        <v>31</v>
      </c>
      <c r="P128" s="43" t="s">
        <v>32</v>
      </c>
    </row>
    <row r="129" spans="1:16" x14ac:dyDescent="0.35">
      <c r="A129" s="44" t="s">
        <v>126</v>
      </c>
      <c r="B129" s="44" t="s">
        <v>106</v>
      </c>
      <c r="C129" s="44" t="s">
        <v>515</v>
      </c>
      <c r="D129" s="60" t="s">
        <v>45</v>
      </c>
      <c r="E129" s="44">
        <v>185</v>
      </c>
      <c r="F129" s="45" t="s">
        <v>287</v>
      </c>
      <c r="G129" s="44">
        <v>1</v>
      </c>
      <c r="H129" s="44" t="s">
        <v>41</v>
      </c>
      <c r="I129" s="44">
        <v>95</v>
      </c>
      <c r="J129" s="29" t="s">
        <v>441</v>
      </c>
      <c r="K129" s="29" t="s">
        <v>443</v>
      </c>
      <c r="L129" s="29">
        <v>250</v>
      </c>
      <c r="M129" s="29">
        <v>250</v>
      </c>
      <c r="N129" s="29">
        <v>250</v>
      </c>
      <c r="O129" s="45" t="s">
        <v>31</v>
      </c>
      <c r="P129" s="43" t="s">
        <v>32</v>
      </c>
    </row>
    <row r="130" spans="1:16" x14ac:dyDescent="0.35">
      <c r="A130" s="44" t="s">
        <v>127</v>
      </c>
      <c r="B130" s="44" t="s">
        <v>106</v>
      </c>
      <c r="C130" s="44" t="s">
        <v>516</v>
      </c>
      <c r="D130" s="60" t="s">
        <v>45</v>
      </c>
      <c r="E130" s="44">
        <v>120</v>
      </c>
      <c r="F130" s="45" t="s">
        <v>287</v>
      </c>
      <c r="G130" s="44">
        <v>1</v>
      </c>
      <c r="H130" s="44" t="s">
        <v>41</v>
      </c>
      <c r="I130" s="44">
        <v>50</v>
      </c>
      <c r="J130" s="29" t="s">
        <v>441</v>
      </c>
      <c r="K130" s="29" t="s">
        <v>443</v>
      </c>
      <c r="L130" s="29">
        <v>250</v>
      </c>
      <c r="M130" s="29">
        <v>250</v>
      </c>
      <c r="N130" s="29">
        <v>250</v>
      </c>
      <c r="O130" s="45" t="s">
        <v>31</v>
      </c>
      <c r="P130" s="43" t="s">
        <v>32</v>
      </c>
    </row>
    <row r="131" spans="1:16" x14ac:dyDescent="0.35">
      <c r="A131" s="44" t="s">
        <v>128</v>
      </c>
      <c r="B131" s="44" t="s">
        <v>106</v>
      </c>
      <c r="C131" s="44" t="s">
        <v>517</v>
      </c>
      <c r="D131" s="60" t="s">
        <v>45</v>
      </c>
      <c r="E131" s="44">
        <v>120</v>
      </c>
      <c r="F131" s="45" t="s">
        <v>287</v>
      </c>
      <c r="G131" s="44">
        <v>1</v>
      </c>
      <c r="H131" s="44" t="s">
        <v>41</v>
      </c>
      <c r="I131" s="44">
        <v>50</v>
      </c>
      <c r="J131" s="29" t="s">
        <v>441</v>
      </c>
      <c r="K131" s="29" t="s">
        <v>443</v>
      </c>
      <c r="L131" s="29">
        <v>250</v>
      </c>
      <c r="M131" s="29">
        <v>250</v>
      </c>
      <c r="N131" s="29">
        <v>250</v>
      </c>
      <c r="O131" s="45" t="s">
        <v>31</v>
      </c>
      <c r="P131" s="43" t="s">
        <v>32</v>
      </c>
    </row>
    <row r="132" spans="1:16" x14ac:dyDescent="0.35">
      <c r="A132" s="44" t="s">
        <v>327</v>
      </c>
      <c r="B132" s="44" t="s">
        <v>106</v>
      </c>
      <c r="C132" s="44" t="s">
        <v>518</v>
      </c>
      <c r="D132" s="60" t="s">
        <v>45</v>
      </c>
      <c r="E132" s="44">
        <v>120</v>
      </c>
      <c r="F132" s="45" t="s">
        <v>287</v>
      </c>
      <c r="G132" s="44">
        <v>1</v>
      </c>
      <c r="H132" s="44" t="s">
        <v>41</v>
      </c>
      <c r="I132" s="44">
        <v>50</v>
      </c>
      <c r="J132" s="29" t="s">
        <v>441</v>
      </c>
      <c r="K132" s="29" t="s">
        <v>443</v>
      </c>
      <c r="L132" s="29">
        <v>250</v>
      </c>
      <c r="M132" s="29">
        <v>250</v>
      </c>
      <c r="N132" s="29">
        <v>250</v>
      </c>
      <c r="O132" s="45" t="s">
        <v>31</v>
      </c>
      <c r="P132" s="43" t="s">
        <v>32</v>
      </c>
    </row>
    <row r="133" spans="1:16" x14ac:dyDescent="0.35">
      <c r="A133" s="44" t="s">
        <v>129</v>
      </c>
      <c r="B133" s="44" t="s">
        <v>107</v>
      </c>
      <c r="C133" s="44" t="s">
        <v>519</v>
      </c>
      <c r="D133" s="60" t="s">
        <v>45</v>
      </c>
      <c r="E133" s="44">
        <v>120</v>
      </c>
      <c r="F133" s="45" t="s">
        <v>287</v>
      </c>
      <c r="G133" s="44">
        <v>1</v>
      </c>
      <c r="H133" s="44" t="s">
        <v>41</v>
      </c>
      <c r="I133" s="44">
        <v>50</v>
      </c>
      <c r="J133" s="29" t="s">
        <v>441</v>
      </c>
      <c r="K133" s="29" t="s">
        <v>443</v>
      </c>
      <c r="L133" s="29">
        <v>250</v>
      </c>
      <c r="M133" s="29">
        <v>250</v>
      </c>
      <c r="N133" s="29">
        <v>250</v>
      </c>
      <c r="O133" s="45" t="s">
        <v>31</v>
      </c>
      <c r="P133" s="43" t="s">
        <v>32</v>
      </c>
    </row>
    <row r="134" spans="1:16" x14ac:dyDescent="0.35">
      <c r="A134" s="44" t="s">
        <v>130</v>
      </c>
      <c r="B134" s="44" t="s">
        <v>107</v>
      </c>
      <c r="C134" s="44" t="s">
        <v>520</v>
      </c>
      <c r="D134" s="60" t="s">
        <v>45</v>
      </c>
      <c r="E134" s="44">
        <v>120</v>
      </c>
      <c r="F134" s="45" t="s">
        <v>287</v>
      </c>
      <c r="G134" s="44">
        <v>1</v>
      </c>
      <c r="H134" s="44" t="s">
        <v>41</v>
      </c>
      <c r="I134" s="44">
        <v>50</v>
      </c>
      <c r="J134" s="29" t="s">
        <v>441</v>
      </c>
      <c r="K134" s="29" t="s">
        <v>443</v>
      </c>
      <c r="L134" s="29">
        <v>250</v>
      </c>
      <c r="M134" s="29">
        <v>250</v>
      </c>
      <c r="N134" s="29">
        <v>250</v>
      </c>
      <c r="O134" s="45" t="s">
        <v>31</v>
      </c>
      <c r="P134" s="43" t="s">
        <v>32</v>
      </c>
    </row>
    <row r="135" spans="1:16" x14ac:dyDescent="0.35">
      <c r="A135" s="44" t="s">
        <v>131</v>
      </c>
      <c r="B135" s="44" t="s">
        <v>107</v>
      </c>
      <c r="C135" s="44" t="s">
        <v>521</v>
      </c>
      <c r="D135" s="60" t="s">
        <v>45</v>
      </c>
      <c r="E135" s="44">
        <v>120</v>
      </c>
      <c r="F135" s="45" t="s">
        <v>287</v>
      </c>
      <c r="G135" s="44">
        <v>1</v>
      </c>
      <c r="H135" s="44" t="s">
        <v>41</v>
      </c>
      <c r="I135" s="44">
        <v>50</v>
      </c>
      <c r="J135" s="29" t="s">
        <v>441</v>
      </c>
      <c r="K135" s="29" t="s">
        <v>443</v>
      </c>
      <c r="L135" s="29">
        <v>250</v>
      </c>
      <c r="M135" s="29">
        <v>250</v>
      </c>
      <c r="N135" s="29">
        <v>250</v>
      </c>
      <c r="O135" s="45" t="s">
        <v>31</v>
      </c>
      <c r="P135" s="43" t="s">
        <v>32</v>
      </c>
    </row>
    <row r="136" spans="1:16" x14ac:dyDescent="0.35">
      <c r="A136" s="44" t="s">
        <v>132</v>
      </c>
      <c r="B136" s="44" t="s">
        <v>107</v>
      </c>
      <c r="C136" s="44" t="s">
        <v>522</v>
      </c>
      <c r="D136" s="60" t="s">
        <v>45</v>
      </c>
      <c r="E136" s="44">
        <v>185</v>
      </c>
      <c r="F136" s="45" t="s">
        <v>287</v>
      </c>
      <c r="G136" s="44">
        <v>1</v>
      </c>
      <c r="H136" s="44" t="s">
        <v>41</v>
      </c>
      <c r="I136" s="44">
        <v>95</v>
      </c>
      <c r="J136" s="29" t="s">
        <v>441</v>
      </c>
      <c r="K136" s="29" t="s">
        <v>443</v>
      </c>
      <c r="L136" s="29">
        <v>250</v>
      </c>
      <c r="M136" s="29">
        <v>250</v>
      </c>
      <c r="N136" s="29">
        <v>250</v>
      </c>
      <c r="O136" s="45" t="s">
        <v>31</v>
      </c>
      <c r="P136" s="43" t="s">
        <v>32</v>
      </c>
    </row>
    <row r="137" spans="1:16" x14ac:dyDescent="0.35">
      <c r="A137" s="44" t="s">
        <v>133</v>
      </c>
      <c r="B137" s="44" t="s">
        <v>108</v>
      </c>
      <c r="C137" s="44" t="s">
        <v>523</v>
      </c>
      <c r="D137" s="60" t="s">
        <v>45</v>
      </c>
      <c r="E137" s="44">
        <v>120</v>
      </c>
      <c r="F137" s="45" t="s">
        <v>287</v>
      </c>
      <c r="G137" s="44">
        <v>1</v>
      </c>
      <c r="H137" s="44" t="s">
        <v>41</v>
      </c>
      <c r="I137" s="44">
        <v>50</v>
      </c>
      <c r="J137" s="29" t="s">
        <v>441</v>
      </c>
      <c r="K137" s="29" t="s">
        <v>443</v>
      </c>
      <c r="L137" s="29">
        <v>250</v>
      </c>
      <c r="M137" s="29">
        <v>250</v>
      </c>
      <c r="N137" s="29">
        <v>250</v>
      </c>
      <c r="O137" s="45" t="s">
        <v>31</v>
      </c>
      <c r="P137" s="43" t="s">
        <v>32</v>
      </c>
    </row>
    <row r="138" spans="1:16" x14ac:dyDescent="0.35">
      <c r="A138" s="44" t="s">
        <v>134</v>
      </c>
      <c r="B138" s="44" t="s">
        <v>108</v>
      </c>
      <c r="C138" s="44" t="s">
        <v>524</v>
      </c>
      <c r="D138" s="60" t="s">
        <v>45</v>
      </c>
      <c r="E138" s="44">
        <v>185</v>
      </c>
      <c r="F138" s="45" t="s">
        <v>287</v>
      </c>
      <c r="G138" s="44">
        <v>1</v>
      </c>
      <c r="H138" s="44" t="s">
        <v>41</v>
      </c>
      <c r="I138" s="44">
        <v>95</v>
      </c>
      <c r="J138" s="29" t="s">
        <v>441</v>
      </c>
      <c r="K138" s="29" t="s">
        <v>443</v>
      </c>
      <c r="L138" s="29">
        <v>250</v>
      </c>
      <c r="M138" s="29">
        <v>250</v>
      </c>
      <c r="N138" s="29">
        <v>250</v>
      </c>
      <c r="O138" s="45" t="s">
        <v>31</v>
      </c>
      <c r="P138" s="43" t="s">
        <v>32</v>
      </c>
    </row>
    <row r="139" spans="1:16" x14ac:dyDescent="0.35">
      <c r="A139" s="44" t="s">
        <v>135</v>
      </c>
      <c r="B139" s="44" t="s">
        <v>108</v>
      </c>
      <c r="C139" s="44" t="s">
        <v>525</v>
      </c>
      <c r="D139" s="60" t="s">
        <v>45</v>
      </c>
      <c r="E139" s="44">
        <v>120</v>
      </c>
      <c r="F139" s="45" t="s">
        <v>287</v>
      </c>
      <c r="G139" s="44">
        <v>1</v>
      </c>
      <c r="H139" s="44" t="s">
        <v>41</v>
      </c>
      <c r="I139" s="44">
        <v>50</v>
      </c>
      <c r="J139" s="29" t="s">
        <v>441</v>
      </c>
      <c r="K139" s="29" t="s">
        <v>443</v>
      </c>
      <c r="L139" s="29">
        <v>250</v>
      </c>
      <c r="M139" s="29">
        <v>250</v>
      </c>
      <c r="N139" s="29">
        <v>250</v>
      </c>
      <c r="O139" s="45" t="s">
        <v>31</v>
      </c>
      <c r="P139" s="43" t="s">
        <v>32</v>
      </c>
    </row>
    <row r="140" spans="1:16" x14ac:dyDescent="0.35">
      <c r="A140" s="44" t="s">
        <v>136</v>
      </c>
      <c r="B140" s="44" t="s">
        <v>108</v>
      </c>
      <c r="C140" s="44" t="s">
        <v>526</v>
      </c>
      <c r="D140" s="60" t="s">
        <v>45</v>
      </c>
      <c r="E140" s="44">
        <v>120</v>
      </c>
      <c r="F140" s="45" t="s">
        <v>287</v>
      </c>
      <c r="G140" s="44">
        <v>1</v>
      </c>
      <c r="H140" s="44" t="s">
        <v>41</v>
      </c>
      <c r="I140" s="44">
        <v>50</v>
      </c>
      <c r="J140" s="29" t="s">
        <v>441</v>
      </c>
      <c r="K140" s="29" t="s">
        <v>443</v>
      </c>
      <c r="L140" s="29">
        <v>250</v>
      </c>
      <c r="M140" s="29">
        <v>250</v>
      </c>
      <c r="N140" s="29">
        <v>250</v>
      </c>
      <c r="O140" s="45" t="s">
        <v>31</v>
      </c>
      <c r="P140" s="43" t="s">
        <v>32</v>
      </c>
    </row>
    <row r="141" spans="1:16" x14ac:dyDescent="0.35">
      <c r="A141" s="44" t="s">
        <v>137</v>
      </c>
      <c r="B141" s="44" t="s">
        <v>109</v>
      </c>
      <c r="C141" s="44" t="s">
        <v>527</v>
      </c>
      <c r="D141" s="60" t="s">
        <v>45</v>
      </c>
      <c r="E141" s="44">
        <v>120</v>
      </c>
      <c r="F141" s="45" t="s">
        <v>287</v>
      </c>
      <c r="G141" s="44">
        <v>1</v>
      </c>
      <c r="H141" s="44" t="s">
        <v>41</v>
      </c>
      <c r="I141" s="44">
        <v>50</v>
      </c>
      <c r="J141" s="29" t="s">
        <v>441</v>
      </c>
      <c r="K141" s="29" t="s">
        <v>443</v>
      </c>
      <c r="L141" s="29">
        <v>250</v>
      </c>
      <c r="M141" s="29">
        <v>250</v>
      </c>
      <c r="N141" s="29">
        <v>250</v>
      </c>
      <c r="O141" s="45" t="s">
        <v>31</v>
      </c>
      <c r="P141" s="43" t="s">
        <v>32</v>
      </c>
    </row>
    <row r="142" spans="1:16" x14ac:dyDescent="0.35">
      <c r="A142" s="44" t="s">
        <v>138</v>
      </c>
      <c r="B142" s="44" t="s">
        <v>109</v>
      </c>
      <c r="C142" s="44" t="s">
        <v>528</v>
      </c>
      <c r="D142" s="60" t="s">
        <v>45</v>
      </c>
      <c r="E142" s="44">
        <v>120</v>
      </c>
      <c r="F142" s="45" t="s">
        <v>287</v>
      </c>
      <c r="G142" s="44">
        <v>1</v>
      </c>
      <c r="H142" s="44" t="s">
        <v>41</v>
      </c>
      <c r="I142" s="44">
        <v>50</v>
      </c>
      <c r="J142" s="29" t="s">
        <v>441</v>
      </c>
      <c r="K142" s="29" t="s">
        <v>443</v>
      </c>
      <c r="L142" s="29">
        <v>250</v>
      </c>
      <c r="M142" s="29">
        <v>250</v>
      </c>
      <c r="N142" s="29">
        <v>250</v>
      </c>
      <c r="O142" s="45" t="s">
        <v>31</v>
      </c>
      <c r="P142" s="43" t="s">
        <v>32</v>
      </c>
    </row>
    <row r="143" spans="1:16" x14ac:dyDescent="0.35">
      <c r="A143" s="44" t="s">
        <v>139</v>
      </c>
      <c r="B143" s="44" t="s">
        <v>109</v>
      </c>
      <c r="C143" s="44" t="s">
        <v>529</v>
      </c>
      <c r="D143" s="60" t="s">
        <v>45</v>
      </c>
      <c r="E143" s="44">
        <v>120</v>
      </c>
      <c r="F143" s="45" t="s">
        <v>287</v>
      </c>
      <c r="G143" s="44">
        <v>1</v>
      </c>
      <c r="H143" s="44" t="s">
        <v>41</v>
      </c>
      <c r="I143" s="44">
        <v>50</v>
      </c>
      <c r="J143" s="29" t="s">
        <v>441</v>
      </c>
      <c r="K143" s="29" t="s">
        <v>443</v>
      </c>
      <c r="L143" s="29">
        <v>250</v>
      </c>
      <c r="M143" s="29">
        <v>250</v>
      </c>
      <c r="N143" s="29">
        <v>250</v>
      </c>
      <c r="O143" s="45" t="s">
        <v>31</v>
      </c>
      <c r="P143" s="43" t="s">
        <v>32</v>
      </c>
    </row>
    <row r="144" spans="1:16" x14ac:dyDescent="0.35">
      <c r="A144" s="44" t="s">
        <v>146</v>
      </c>
      <c r="B144" s="44" t="s">
        <v>109</v>
      </c>
      <c r="C144" s="44" t="s">
        <v>530</v>
      </c>
      <c r="D144" s="60" t="s">
        <v>45</v>
      </c>
      <c r="E144" s="44">
        <v>120</v>
      </c>
      <c r="F144" s="45" t="s">
        <v>287</v>
      </c>
      <c r="G144" s="44">
        <v>1</v>
      </c>
      <c r="H144" s="44" t="s">
        <v>41</v>
      </c>
      <c r="I144" s="44">
        <v>50</v>
      </c>
      <c r="J144" s="29" t="s">
        <v>441</v>
      </c>
      <c r="K144" s="29" t="s">
        <v>443</v>
      </c>
      <c r="L144" s="29">
        <v>250</v>
      </c>
      <c r="M144" s="29">
        <v>250</v>
      </c>
      <c r="N144" s="29">
        <v>250</v>
      </c>
      <c r="O144" s="45" t="s">
        <v>31</v>
      </c>
      <c r="P144" s="43" t="s">
        <v>32</v>
      </c>
    </row>
    <row r="145" spans="1:16" x14ac:dyDescent="0.35">
      <c r="A145" s="30" t="s">
        <v>140</v>
      </c>
      <c r="B145" s="30" t="s">
        <v>110</v>
      </c>
      <c r="C145" s="30" t="s">
        <v>531</v>
      </c>
      <c r="D145" s="60" t="s">
        <v>45</v>
      </c>
      <c r="E145" s="44">
        <v>185</v>
      </c>
      <c r="F145" s="45" t="s">
        <v>287</v>
      </c>
      <c r="G145" s="44">
        <v>1</v>
      </c>
      <c r="H145" s="44" t="s">
        <v>41</v>
      </c>
      <c r="I145" s="44">
        <v>95</v>
      </c>
      <c r="J145" s="29" t="s">
        <v>441</v>
      </c>
      <c r="K145" s="29" t="s">
        <v>443</v>
      </c>
      <c r="L145" s="29">
        <v>250</v>
      </c>
      <c r="M145" s="29">
        <v>250</v>
      </c>
      <c r="N145" s="29">
        <v>250</v>
      </c>
      <c r="O145" s="45" t="s">
        <v>31</v>
      </c>
      <c r="P145" s="43" t="s">
        <v>32</v>
      </c>
    </row>
    <row r="146" spans="1:16" x14ac:dyDescent="0.35">
      <c r="A146" s="30" t="s">
        <v>141</v>
      </c>
      <c r="B146" s="30" t="s">
        <v>110</v>
      </c>
      <c r="C146" s="30" t="s">
        <v>532</v>
      </c>
      <c r="D146" s="60" t="s">
        <v>45</v>
      </c>
      <c r="E146" s="44">
        <v>120</v>
      </c>
      <c r="F146" s="45" t="s">
        <v>287</v>
      </c>
      <c r="G146" s="44">
        <v>1</v>
      </c>
      <c r="H146" s="44" t="s">
        <v>41</v>
      </c>
      <c r="I146" s="44">
        <v>50</v>
      </c>
      <c r="J146" s="29" t="s">
        <v>441</v>
      </c>
      <c r="K146" s="29" t="s">
        <v>443</v>
      </c>
      <c r="L146" s="29">
        <v>250</v>
      </c>
      <c r="M146" s="29">
        <v>250</v>
      </c>
      <c r="N146" s="29">
        <v>250</v>
      </c>
      <c r="O146" s="45" t="s">
        <v>31</v>
      </c>
      <c r="P146" s="43" t="s">
        <v>32</v>
      </c>
    </row>
    <row r="147" spans="1:16" x14ac:dyDescent="0.35">
      <c r="A147" s="30" t="s">
        <v>142</v>
      </c>
      <c r="B147" s="30" t="s">
        <v>110</v>
      </c>
      <c r="C147" s="30" t="s">
        <v>533</v>
      </c>
      <c r="D147" s="60" t="s">
        <v>45</v>
      </c>
      <c r="E147" s="44">
        <v>120</v>
      </c>
      <c r="F147" s="45" t="s">
        <v>287</v>
      </c>
      <c r="G147" s="44">
        <v>1</v>
      </c>
      <c r="H147" s="44" t="s">
        <v>41</v>
      </c>
      <c r="I147" s="44">
        <v>50</v>
      </c>
      <c r="J147" s="29" t="s">
        <v>441</v>
      </c>
      <c r="K147" s="29" t="s">
        <v>443</v>
      </c>
      <c r="L147" s="29">
        <v>250</v>
      </c>
      <c r="M147" s="29">
        <v>250</v>
      </c>
      <c r="N147" s="29">
        <v>250</v>
      </c>
      <c r="O147" s="45" t="s">
        <v>31</v>
      </c>
      <c r="P147" s="43" t="s">
        <v>32</v>
      </c>
    </row>
    <row r="148" spans="1:16" x14ac:dyDescent="0.35">
      <c r="A148" s="30" t="s">
        <v>145</v>
      </c>
      <c r="B148" s="30" t="s">
        <v>111</v>
      </c>
      <c r="C148" s="30" t="s">
        <v>534</v>
      </c>
      <c r="D148" s="60" t="s">
        <v>45</v>
      </c>
      <c r="E148" s="44">
        <v>120</v>
      </c>
      <c r="F148" s="45" t="s">
        <v>287</v>
      </c>
      <c r="G148" s="44">
        <v>1</v>
      </c>
      <c r="H148" s="44" t="s">
        <v>41</v>
      </c>
      <c r="I148" s="44">
        <v>50</v>
      </c>
      <c r="J148" s="29" t="s">
        <v>441</v>
      </c>
      <c r="K148" s="29" t="s">
        <v>443</v>
      </c>
      <c r="L148" s="29">
        <v>250</v>
      </c>
      <c r="M148" s="29">
        <v>250</v>
      </c>
      <c r="N148" s="29">
        <v>250</v>
      </c>
      <c r="O148" s="45" t="s">
        <v>31</v>
      </c>
      <c r="P148" s="43" t="s">
        <v>32</v>
      </c>
    </row>
    <row r="149" spans="1:16" x14ac:dyDescent="0.35">
      <c r="A149" s="44" t="s">
        <v>143</v>
      </c>
      <c r="B149" s="44" t="s">
        <v>111</v>
      </c>
      <c r="C149" s="44" t="s">
        <v>535</v>
      </c>
      <c r="D149" s="60" t="s">
        <v>45</v>
      </c>
      <c r="E149" s="44">
        <v>120</v>
      </c>
      <c r="F149" s="45" t="s">
        <v>287</v>
      </c>
      <c r="G149" s="44">
        <v>1</v>
      </c>
      <c r="H149" s="44" t="s">
        <v>41</v>
      </c>
      <c r="I149" s="44">
        <v>50</v>
      </c>
      <c r="J149" s="29" t="s">
        <v>441</v>
      </c>
      <c r="K149" s="29" t="s">
        <v>443</v>
      </c>
      <c r="L149" s="29">
        <v>250</v>
      </c>
      <c r="M149" s="29">
        <v>250</v>
      </c>
      <c r="N149" s="29">
        <v>250</v>
      </c>
      <c r="O149" s="45" t="s">
        <v>31</v>
      </c>
      <c r="P149" s="43" t="s">
        <v>32</v>
      </c>
    </row>
    <row r="150" spans="1:16" x14ac:dyDescent="0.35">
      <c r="A150" s="44" t="s">
        <v>144</v>
      </c>
      <c r="B150" s="44" t="s">
        <v>111</v>
      </c>
      <c r="C150" s="44" t="s">
        <v>536</v>
      </c>
      <c r="D150" s="60" t="s">
        <v>45</v>
      </c>
      <c r="E150" s="44">
        <v>120</v>
      </c>
      <c r="F150" s="45" t="s">
        <v>287</v>
      </c>
      <c r="G150" s="44">
        <v>1</v>
      </c>
      <c r="H150" s="44" t="s">
        <v>41</v>
      </c>
      <c r="I150" s="44">
        <v>50</v>
      </c>
      <c r="J150" s="29" t="s">
        <v>441</v>
      </c>
      <c r="K150" s="29" t="s">
        <v>443</v>
      </c>
      <c r="L150" s="29">
        <v>250</v>
      </c>
      <c r="M150" s="29">
        <v>250</v>
      </c>
      <c r="N150" s="29">
        <v>250</v>
      </c>
      <c r="O150" s="45" t="s">
        <v>31</v>
      </c>
      <c r="P150" s="43" t="s">
        <v>32</v>
      </c>
    </row>
    <row r="151" spans="1:16" x14ac:dyDescent="0.35">
      <c r="A151" s="44" t="s">
        <v>147</v>
      </c>
      <c r="B151" s="44" t="s">
        <v>111</v>
      </c>
      <c r="C151" s="44" t="s">
        <v>537</v>
      </c>
      <c r="D151" s="60" t="s">
        <v>45</v>
      </c>
      <c r="E151" s="44">
        <v>120</v>
      </c>
      <c r="F151" s="45" t="s">
        <v>287</v>
      </c>
      <c r="G151" s="44">
        <v>1</v>
      </c>
      <c r="H151" s="44" t="s">
        <v>41</v>
      </c>
      <c r="I151" s="44">
        <v>50</v>
      </c>
      <c r="J151" s="29" t="s">
        <v>441</v>
      </c>
      <c r="K151" s="29" t="s">
        <v>443</v>
      </c>
      <c r="L151" s="29">
        <v>250</v>
      </c>
      <c r="M151" s="29">
        <v>250</v>
      </c>
      <c r="N151" s="29">
        <v>250</v>
      </c>
      <c r="O151" s="45" t="s">
        <v>31</v>
      </c>
      <c r="P151" s="43" t="s">
        <v>32</v>
      </c>
    </row>
    <row r="152" spans="1:16" x14ac:dyDescent="0.35">
      <c r="A152" s="44" t="s">
        <v>148</v>
      </c>
      <c r="B152" s="44" t="s">
        <v>113</v>
      </c>
      <c r="C152" s="44" t="s">
        <v>538</v>
      </c>
      <c r="D152" s="60" t="s">
        <v>45</v>
      </c>
      <c r="E152" s="44">
        <v>120</v>
      </c>
      <c r="F152" s="45" t="s">
        <v>287</v>
      </c>
      <c r="G152" s="44">
        <v>1</v>
      </c>
      <c r="H152" s="44" t="s">
        <v>41</v>
      </c>
      <c r="I152" s="44">
        <v>50</v>
      </c>
      <c r="J152" s="29" t="s">
        <v>441</v>
      </c>
      <c r="K152" s="29" t="s">
        <v>443</v>
      </c>
      <c r="L152" s="29">
        <v>250</v>
      </c>
      <c r="M152" s="29">
        <v>250</v>
      </c>
      <c r="N152" s="29">
        <v>250</v>
      </c>
      <c r="O152" s="45" t="s">
        <v>31</v>
      </c>
      <c r="P152" s="43" t="s">
        <v>32</v>
      </c>
    </row>
    <row r="153" spans="1:16" x14ac:dyDescent="0.35">
      <c r="A153" s="44" t="s">
        <v>119</v>
      </c>
      <c r="B153" s="44" t="s">
        <v>113</v>
      </c>
      <c r="C153" s="44" t="s">
        <v>116</v>
      </c>
      <c r="D153" s="60" t="s">
        <v>45</v>
      </c>
      <c r="E153" s="44">
        <v>50</v>
      </c>
      <c r="F153" s="45" t="s">
        <v>288</v>
      </c>
      <c r="G153" s="44">
        <v>1</v>
      </c>
      <c r="H153" s="44" t="s">
        <v>41</v>
      </c>
      <c r="I153" s="44">
        <v>35</v>
      </c>
      <c r="J153" s="29" t="s">
        <v>441</v>
      </c>
      <c r="K153" s="29" t="s">
        <v>443</v>
      </c>
      <c r="L153" s="29">
        <v>100</v>
      </c>
      <c r="M153" s="29">
        <v>100</v>
      </c>
      <c r="N153" s="29">
        <v>100</v>
      </c>
      <c r="O153" s="45" t="s">
        <v>31</v>
      </c>
      <c r="P153" s="43" t="s">
        <v>32</v>
      </c>
    </row>
    <row r="154" spans="1:16" x14ac:dyDescent="0.35">
      <c r="A154" s="44" t="s">
        <v>115</v>
      </c>
      <c r="B154" s="44" t="s">
        <v>113</v>
      </c>
      <c r="C154" s="44" t="s">
        <v>114</v>
      </c>
      <c r="D154" s="60" t="s">
        <v>45</v>
      </c>
      <c r="E154" s="44">
        <v>50</v>
      </c>
      <c r="F154" s="45" t="s">
        <v>288</v>
      </c>
      <c r="G154" s="44">
        <v>1</v>
      </c>
      <c r="H154" s="44" t="s">
        <v>41</v>
      </c>
      <c r="I154" s="44">
        <v>35</v>
      </c>
      <c r="J154" s="29" t="s">
        <v>441</v>
      </c>
      <c r="K154" s="29" t="s">
        <v>443</v>
      </c>
      <c r="L154" s="29">
        <v>100</v>
      </c>
      <c r="M154" s="29">
        <v>100</v>
      </c>
      <c r="N154" s="29">
        <v>100</v>
      </c>
      <c r="O154" s="45" t="s">
        <v>31</v>
      </c>
      <c r="P154" s="43" t="s">
        <v>32</v>
      </c>
    </row>
    <row r="155" spans="1:16" x14ac:dyDescent="0.35">
      <c r="A155" s="44" t="s">
        <v>112</v>
      </c>
      <c r="B155" s="44" t="s">
        <v>113</v>
      </c>
      <c r="C155" s="44" t="s">
        <v>378</v>
      </c>
      <c r="D155" s="60" t="s">
        <v>45</v>
      </c>
      <c r="E155" s="44">
        <v>50</v>
      </c>
      <c r="F155" s="45" t="s">
        <v>288</v>
      </c>
      <c r="G155" s="44">
        <v>1</v>
      </c>
      <c r="H155" s="44" t="s">
        <v>41</v>
      </c>
      <c r="I155" s="44">
        <v>35</v>
      </c>
      <c r="J155" s="29" t="s">
        <v>441</v>
      </c>
      <c r="K155" s="29" t="s">
        <v>443</v>
      </c>
      <c r="L155" s="29">
        <v>100</v>
      </c>
      <c r="M155" s="29">
        <v>100</v>
      </c>
      <c r="N155" s="29">
        <v>100</v>
      </c>
      <c r="O155" s="45" t="s">
        <v>30</v>
      </c>
      <c r="P155" s="43" t="s">
        <v>32</v>
      </c>
    </row>
    <row r="156" spans="1:16" x14ac:dyDescent="0.35">
      <c r="A156" s="44" t="s">
        <v>448</v>
      </c>
      <c r="B156" s="44" t="s">
        <v>113</v>
      </c>
      <c r="C156" s="44" t="s">
        <v>449</v>
      </c>
      <c r="D156" s="60" t="s">
        <v>45</v>
      </c>
      <c r="E156" s="44">
        <v>120</v>
      </c>
      <c r="F156" s="45" t="s">
        <v>288</v>
      </c>
      <c r="G156" s="44">
        <v>1</v>
      </c>
      <c r="H156" s="44" t="s">
        <v>41</v>
      </c>
      <c r="I156" s="44">
        <v>50</v>
      </c>
      <c r="J156" s="29" t="s">
        <v>441</v>
      </c>
      <c r="K156" s="29" t="s">
        <v>443</v>
      </c>
      <c r="L156" s="29">
        <v>250</v>
      </c>
      <c r="M156" s="29">
        <v>250</v>
      </c>
      <c r="N156" s="29">
        <v>250</v>
      </c>
      <c r="O156" s="45" t="s">
        <v>31</v>
      </c>
      <c r="P156" s="43" t="s">
        <v>32</v>
      </c>
    </row>
    <row r="157" spans="1:16" x14ac:dyDescent="0.35">
      <c r="A157" s="44" t="s">
        <v>450</v>
      </c>
      <c r="B157" s="44" t="s">
        <v>113</v>
      </c>
      <c r="C157" s="44" t="s">
        <v>451</v>
      </c>
      <c r="D157" s="60" t="s">
        <v>45</v>
      </c>
      <c r="E157" s="44">
        <v>50</v>
      </c>
      <c r="F157" s="45" t="s">
        <v>288</v>
      </c>
      <c r="G157" s="44">
        <v>1</v>
      </c>
      <c r="H157" s="44" t="s">
        <v>41</v>
      </c>
      <c r="I157" s="44">
        <v>35</v>
      </c>
      <c r="J157" s="29" t="s">
        <v>441</v>
      </c>
      <c r="K157" s="29" t="s">
        <v>443</v>
      </c>
      <c r="L157" s="29">
        <v>100</v>
      </c>
      <c r="M157" s="29">
        <v>100</v>
      </c>
      <c r="N157" s="29">
        <v>40</v>
      </c>
      <c r="O157" s="45" t="s">
        <v>31</v>
      </c>
      <c r="P157" s="43" t="s">
        <v>32</v>
      </c>
    </row>
    <row r="158" spans="1:16" x14ac:dyDescent="0.35">
      <c r="A158" s="44" t="s">
        <v>117</v>
      </c>
      <c r="B158" s="44" t="s">
        <v>113</v>
      </c>
      <c r="C158" s="44" t="s">
        <v>539</v>
      </c>
      <c r="D158" s="60" t="s">
        <v>45</v>
      </c>
      <c r="E158" s="44">
        <v>120</v>
      </c>
      <c r="F158" s="45" t="s">
        <v>287</v>
      </c>
      <c r="G158" s="44">
        <v>1</v>
      </c>
      <c r="H158" s="44" t="s">
        <v>41</v>
      </c>
      <c r="I158" s="44">
        <v>50</v>
      </c>
      <c r="J158" s="29" t="s">
        <v>441</v>
      </c>
      <c r="K158" s="29" t="s">
        <v>443</v>
      </c>
      <c r="L158" s="29">
        <v>250</v>
      </c>
      <c r="M158" s="29">
        <v>250</v>
      </c>
      <c r="N158" s="29">
        <v>250</v>
      </c>
      <c r="O158" s="45" t="s">
        <v>31</v>
      </c>
      <c r="P158" s="43" t="s">
        <v>32</v>
      </c>
    </row>
    <row r="159" spans="1:16" x14ac:dyDescent="0.35">
      <c r="A159" s="44" t="s">
        <v>118</v>
      </c>
      <c r="B159" s="44" t="s">
        <v>113</v>
      </c>
      <c r="C159" s="44" t="s">
        <v>328</v>
      </c>
      <c r="D159" s="60" t="s">
        <v>45</v>
      </c>
      <c r="E159" s="44">
        <v>50</v>
      </c>
      <c r="F159" s="45" t="s">
        <v>287</v>
      </c>
      <c r="G159" s="44">
        <v>1</v>
      </c>
      <c r="H159" s="44" t="s">
        <v>41</v>
      </c>
      <c r="I159" s="44">
        <v>35</v>
      </c>
      <c r="J159" s="29" t="s">
        <v>441</v>
      </c>
      <c r="K159" s="29" t="s">
        <v>443</v>
      </c>
      <c r="L159" s="29">
        <v>250</v>
      </c>
      <c r="M159" s="29">
        <v>100</v>
      </c>
      <c r="N159" s="29">
        <v>100</v>
      </c>
      <c r="O159" s="45" t="s">
        <v>31</v>
      </c>
      <c r="P159" s="43" t="s">
        <v>32</v>
      </c>
    </row>
    <row r="160" spans="1:16" x14ac:dyDescent="0.35">
      <c r="A160" s="44"/>
      <c r="B160" s="44"/>
      <c r="C160" s="44"/>
      <c r="D160" s="60"/>
      <c r="E160" s="44"/>
      <c r="F160" s="45"/>
      <c r="G160" s="44"/>
      <c r="H160" s="44"/>
      <c r="I160" s="44"/>
      <c r="J160" s="30"/>
      <c r="K160" s="30"/>
      <c r="L160" s="30"/>
      <c r="M160" s="30"/>
      <c r="N160" s="30"/>
      <c r="O160" s="45"/>
      <c r="P160" s="43"/>
    </row>
    <row r="161" spans="1:16" x14ac:dyDescent="0.35">
      <c r="A161" s="44" t="s">
        <v>297</v>
      </c>
      <c r="B161" s="44" t="s">
        <v>298</v>
      </c>
      <c r="C161" s="44" t="s">
        <v>350</v>
      </c>
      <c r="D161" s="60" t="s">
        <v>369</v>
      </c>
      <c r="E161" s="44">
        <v>240</v>
      </c>
      <c r="F161" s="45" t="s">
        <v>368</v>
      </c>
      <c r="G161" s="44">
        <v>1</v>
      </c>
      <c r="H161" s="44" t="s">
        <v>41</v>
      </c>
      <c r="I161" s="44">
        <v>120</v>
      </c>
      <c r="J161" s="29" t="s">
        <v>441</v>
      </c>
      <c r="K161" s="29" t="s">
        <v>443</v>
      </c>
      <c r="L161" s="29">
        <v>400</v>
      </c>
      <c r="M161" s="29">
        <v>400</v>
      </c>
      <c r="N161" s="29">
        <v>400</v>
      </c>
      <c r="O161" s="45" t="s">
        <v>413</v>
      </c>
      <c r="P161" s="43" t="s">
        <v>32</v>
      </c>
    </row>
    <row r="162" spans="1:16" x14ac:dyDescent="0.35">
      <c r="A162" s="44" t="s">
        <v>299</v>
      </c>
      <c r="B162" s="44" t="s">
        <v>298</v>
      </c>
      <c r="C162" s="44" t="s">
        <v>459</v>
      </c>
      <c r="D162" s="60" t="s">
        <v>369</v>
      </c>
      <c r="E162" s="44">
        <v>240</v>
      </c>
      <c r="F162" s="45" t="s">
        <v>368</v>
      </c>
      <c r="G162" s="44">
        <v>1</v>
      </c>
      <c r="H162" s="44" t="s">
        <v>41</v>
      </c>
      <c r="I162" s="44">
        <v>120</v>
      </c>
      <c r="J162" s="29" t="s">
        <v>441</v>
      </c>
      <c r="K162" s="29" t="s">
        <v>443</v>
      </c>
      <c r="L162" s="29">
        <v>400</v>
      </c>
      <c r="M162" s="29">
        <v>400</v>
      </c>
      <c r="N162" s="29">
        <v>400</v>
      </c>
      <c r="O162" s="45" t="s">
        <v>413</v>
      </c>
      <c r="P162" s="43" t="s">
        <v>32</v>
      </c>
    </row>
    <row r="163" spans="1:16" x14ac:dyDescent="0.35">
      <c r="A163" s="44" t="s">
        <v>300</v>
      </c>
      <c r="B163" s="44" t="s">
        <v>298</v>
      </c>
      <c r="C163" s="44" t="s">
        <v>457</v>
      </c>
      <c r="D163" s="60" t="s">
        <v>45</v>
      </c>
      <c r="E163" s="44">
        <v>70</v>
      </c>
      <c r="F163" s="45" t="s">
        <v>288</v>
      </c>
      <c r="G163" s="44">
        <v>1</v>
      </c>
      <c r="H163" s="44" t="s">
        <v>41</v>
      </c>
      <c r="I163" s="44">
        <v>35</v>
      </c>
      <c r="J163" s="29" t="s">
        <v>441</v>
      </c>
      <c r="K163" s="29" t="s">
        <v>443</v>
      </c>
      <c r="L163" s="29">
        <v>160</v>
      </c>
      <c r="M163" s="29">
        <v>160</v>
      </c>
      <c r="N163" s="29">
        <v>160</v>
      </c>
      <c r="O163" s="45" t="s">
        <v>30</v>
      </c>
      <c r="P163" s="43" t="s">
        <v>32</v>
      </c>
    </row>
    <row r="164" spans="1:16" x14ac:dyDescent="0.35">
      <c r="A164" s="44" t="s">
        <v>301</v>
      </c>
      <c r="B164" s="44" t="s">
        <v>298</v>
      </c>
      <c r="C164" s="44" t="s">
        <v>458</v>
      </c>
      <c r="D164" s="60" t="s">
        <v>45</v>
      </c>
      <c r="E164" s="44">
        <v>70</v>
      </c>
      <c r="F164" s="45" t="s">
        <v>288</v>
      </c>
      <c r="G164" s="44">
        <v>1</v>
      </c>
      <c r="H164" s="44" t="s">
        <v>41</v>
      </c>
      <c r="I164" s="44">
        <v>35</v>
      </c>
      <c r="J164" s="29" t="s">
        <v>441</v>
      </c>
      <c r="K164" s="29" t="s">
        <v>443</v>
      </c>
      <c r="L164" s="29">
        <v>160</v>
      </c>
      <c r="M164" s="29">
        <v>160</v>
      </c>
      <c r="N164" s="29">
        <v>160</v>
      </c>
      <c r="O164" s="45" t="s">
        <v>30</v>
      </c>
      <c r="P164" s="43" t="s">
        <v>32</v>
      </c>
    </row>
    <row r="165" spans="1:16" x14ac:dyDescent="0.35">
      <c r="A165" s="44" t="s">
        <v>302</v>
      </c>
      <c r="B165" s="44" t="s">
        <v>298</v>
      </c>
      <c r="C165" s="44" t="s">
        <v>455</v>
      </c>
      <c r="D165" s="60" t="s">
        <v>45</v>
      </c>
      <c r="E165" s="44">
        <v>70</v>
      </c>
      <c r="F165" s="45" t="s">
        <v>288</v>
      </c>
      <c r="G165" s="44">
        <v>1</v>
      </c>
      <c r="H165" s="44" t="s">
        <v>41</v>
      </c>
      <c r="I165" s="44">
        <v>35</v>
      </c>
      <c r="J165" s="29" t="s">
        <v>441</v>
      </c>
      <c r="K165" s="29" t="s">
        <v>443</v>
      </c>
      <c r="L165" s="29">
        <v>160</v>
      </c>
      <c r="M165" s="29">
        <v>160</v>
      </c>
      <c r="N165" s="29">
        <v>160</v>
      </c>
      <c r="O165" s="45" t="s">
        <v>30</v>
      </c>
      <c r="P165" s="43" t="s">
        <v>32</v>
      </c>
    </row>
    <row r="166" spans="1:16" x14ac:dyDescent="0.35">
      <c r="A166" s="44" t="s">
        <v>303</v>
      </c>
      <c r="B166" s="44" t="s">
        <v>298</v>
      </c>
      <c r="C166" s="44" t="s">
        <v>460</v>
      </c>
      <c r="D166" s="60" t="s">
        <v>45</v>
      </c>
      <c r="E166" s="44">
        <v>35</v>
      </c>
      <c r="F166" s="45" t="s">
        <v>288</v>
      </c>
      <c r="G166" s="44">
        <v>1</v>
      </c>
      <c r="H166" s="44" t="s">
        <v>41</v>
      </c>
      <c r="I166" s="44">
        <v>35</v>
      </c>
      <c r="J166" s="29" t="s">
        <v>441</v>
      </c>
      <c r="K166" s="29" t="s">
        <v>443</v>
      </c>
      <c r="L166" s="29">
        <v>160</v>
      </c>
      <c r="M166" s="29">
        <v>100</v>
      </c>
      <c r="N166" s="29">
        <v>100</v>
      </c>
      <c r="O166" s="45" t="s">
        <v>30</v>
      </c>
      <c r="P166" s="43" t="s">
        <v>32</v>
      </c>
    </row>
    <row r="167" spans="1:16" x14ac:dyDescent="0.35">
      <c r="A167" s="44" t="s">
        <v>304</v>
      </c>
      <c r="B167" s="44" t="s">
        <v>298</v>
      </c>
      <c r="C167" s="44" t="s">
        <v>649</v>
      </c>
      <c r="D167" s="60" t="s">
        <v>45</v>
      </c>
      <c r="E167" s="44">
        <v>35</v>
      </c>
      <c r="F167" s="45" t="s">
        <v>288</v>
      </c>
      <c r="G167" s="44">
        <v>1</v>
      </c>
      <c r="H167" s="44" t="s">
        <v>41</v>
      </c>
      <c r="I167" s="44">
        <v>35</v>
      </c>
      <c r="J167" s="29" t="s">
        <v>441</v>
      </c>
      <c r="K167" s="29" t="s">
        <v>443</v>
      </c>
      <c r="L167" s="29">
        <v>160</v>
      </c>
      <c r="M167" s="29">
        <v>100</v>
      </c>
      <c r="N167" s="29">
        <v>100</v>
      </c>
      <c r="O167" s="45" t="s">
        <v>30</v>
      </c>
      <c r="P167" s="43" t="s">
        <v>32</v>
      </c>
    </row>
    <row r="168" spans="1:16" x14ac:dyDescent="0.35">
      <c r="A168" s="44" t="s">
        <v>345</v>
      </c>
      <c r="B168" s="44" t="s">
        <v>298</v>
      </c>
      <c r="C168" s="44" t="s">
        <v>461</v>
      </c>
      <c r="D168" s="60" t="s">
        <v>45</v>
      </c>
      <c r="E168" s="44">
        <v>70</v>
      </c>
      <c r="F168" s="45" t="s">
        <v>288</v>
      </c>
      <c r="G168" s="44">
        <v>1</v>
      </c>
      <c r="H168" s="44" t="s">
        <v>41</v>
      </c>
      <c r="I168" s="44">
        <v>35</v>
      </c>
      <c r="J168" s="29" t="s">
        <v>441</v>
      </c>
      <c r="K168" s="29" t="s">
        <v>443</v>
      </c>
      <c r="L168" s="29">
        <v>250</v>
      </c>
      <c r="M168" s="29">
        <v>250</v>
      </c>
      <c r="N168" s="29">
        <v>160</v>
      </c>
      <c r="O168" s="45" t="s">
        <v>30</v>
      </c>
      <c r="P168" s="43" t="s">
        <v>32</v>
      </c>
    </row>
    <row r="169" spans="1:16" x14ac:dyDescent="0.35">
      <c r="A169" s="44"/>
      <c r="B169" s="44"/>
      <c r="C169" s="44"/>
      <c r="D169" s="60"/>
      <c r="E169" s="44"/>
      <c r="F169" s="45"/>
      <c r="G169" s="44"/>
      <c r="H169" s="44"/>
      <c r="I169" s="44"/>
      <c r="J169" s="30"/>
      <c r="K169" s="30"/>
      <c r="L169" s="30"/>
      <c r="M169" s="30"/>
      <c r="N169" s="30"/>
      <c r="O169" s="45"/>
      <c r="P169" s="43"/>
    </row>
    <row r="170" spans="1:16" ht="14.5" customHeight="1" x14ac:dyDescent="0.35">
      <c r="A170" s="44" t="s">
        <v>347</v>
      </c>
      <c r="B170" s="44" t="s">
        <v>346</v>
      </c>
      <c r="C170" s="44" t="s">
        <v>632</v>
      </c>
      <c r="D170" s="60" t="s">
        <v>45</v>
      </c>
      <c r="E170" s="44">
        <v>70</v>
      </c>
      <c r="F170" s="45" t="s">
        <v>288</v>
      </c>
      <c r="G170" s="44">
        <v>1</v>
      </c>
      <c r="H170" s="44" t="str">
        <f t="shared" ref="H170:H171" si="4">IF(RIGHT(TRIM(D170),2)="5c","Integral","Separate")</f>
        <v>Separate</v>
      </c>
      <c r="I170" s="44">
        <v>35</v>
      </c>
      <c r="J170" s="29" t="s">
        <v>441</v>
      </c>
      <c r="K170" s="29" t="s">
        <v>443</v>
      </c>
      <c r="L170" s="29">
        <v>160</v>
      </c>
      <c r="M170" s="29">
        <v>100</v>
      </c>
      <c r="N170" s="29">
        <v>63</v>
      </c>
      <c r="O170" s="45" t="s">
        <v>30</v>
      </c>
      <c r="P170" s="43" t="s">
        <v>32</v>
      </c>
    </row>
    <row r="171" spans="1:16" ht="14.5" customHeight="1" x14ac:dyDescent="0.35">
      <c r="A171" s="44" t="s">
        <v>348</v>
      </c>
      <c r="B171" s="44" t="s">
        <v>346</v>
      </c>
      <c r="C171" s="44" t="s">
        <v>633</v>
      </c>
      <c r="D171" s="60" t="s">
        <v>45</v>
      </c>
      <c r="E171" s="44">
        <v>6</v>
      </c>
      <c r="F171" s="45" t="s">
        <v>288</v>
      </c>
      <c r="G171" s="44">
        <v>1</v>
      </c>
      <c r="H171" s="44" t="str">
        <f t="shared" si="4"/>
        <v>Separate</v>
      </c>
      <c r="I171" s="44">
        <v>6</v>
      </c>
      <c r="J171" s="29" t="s">
        <v>441</v>
      </c>
      <c r="K171" s="29" t="s">
        <v>443</v>
      </c>
      <c r="L171" s="29">
        <v>160</v>
      </c>
      <c r="M171" s="29">
        <v>40</v>
      </c>
      <c r="N171" s="29">
        <v>32</v>
      </c>
      <c r="O171" s="45" t="s">
        <v>30</v>
      </c>
      <c r="P171" s="43" t="s">
        <v>32</v>
      </c>
    </row>
    <row r="172" spans="1:16" ht="14.5" customHeight="1" x14ac:dyDescent="0.35">
      <c r="A172" s="44" t="s">
        <v>349</v>
      </c>
      <c r="B172" s="44" t="s">
        <v>346</v>
      </c>
      <c r="C172" s="44" t="s">
        <v>634</v>
      </c>
      <c r="D172" s="60" t="s">
        <v>665</v>
      </c>
      <c r="E172" s="44">
        <v>6</v>
      </c>
      <c r="F172" s="45" t="s">
        <v>288</v>
      </c>
      <c r="G172" s="44">
        <v>1</v>
      </c>
      <c r="H172" s="44" t="str">
        <f>IF(RIGHT(TRIM(D172),2)="5c","Integral","Separate")</f>
        <v>Separate</v>
      </c>
      <c r="I172" s="44">
        <v>6</v>
      </c>
      <c r="J172" s="29" t="s">
        <v>441</v>
      </c>
      <c r="K172" s="29" t="s">
        <v>474</v>
      </c>
      <c r="L172" s="29">
        <v>160</v>
      </c>
      <c r="M172" s="29">
        <v>40</v>
      </c>
      <c r="N172" s="29">
        <v>32</v>
      </c>
      <c r="O172" s="45" t="s">
        <v>30</v>
      </c>
      <c r="P172" s="43" t="s">
        <v>32</v>
      </c>
    </row>
    <row r="173" spans="1:16" ht="14.5" customHeight="1" x14ac:dyDescent="0.35">
      <c r="A173" s="44" t="s">
        <v>399</v>
      </c>
      <c r="B173" s="44" t="s">
        <v>346</v>
      </c>
      <c r="C173" s="44" t="s">
        <v>635</v>
      </c>
      <c r="D173" s="60" t="s">
        <v>665</v>
      </c>
      <c r="E173" s="44">
        <v>6</v>
      </c>
      <c r="F173" s="45" t="s">
        <v>288</v>
      </c>
      <c r="G173" s="44">
        <v>1</v>
      </c>
      <c r="H173" s="44" t="str">
        <f>IF(RIGHT(TRIM(D173),2)="5c","Integral","Separate")</f>
        <v>Separate</v>
      </c>
      <c r="I173" s="44">
        <v>6</v>
      </c>
      <c r="J173" s="29" t="s">
        <v>441</v>
      </c>
      <c r="K173" s="29" t="s">
        <v>474</v>
      </c>
      <c r="L173" s="29">
        <v>160</v>
      </c>
      <c r="M173" s="29">
        <v>16</v>
      </c>
      <c r="N173" s="29">
        <v>16</v>
      </c>
      <c r="O173" s="45" t="s">
        <v>30</v>
      </c>
      <c r="P173" s="43" t="s">
        <v>32</v>
      </c>
    </row>
    <row r="174" spans="1:16" ht="14.5" customHeight="1" x14ac:dyDescent="0.35">
      <c r="A174" s="44" t="s">
        <v>654</v>
      </c>
      <c r="B174" s="44" t="s">
        <v>346</v>
      </c>
      <c r="C174" s="60" t="s">
        <v>655</v>
      </c>
      <c r="D174" s="60" t="s">
        <v>665</v>
      </c>
      <c r="E174" s="44">
        <v>6</v>
      </c>
      <c r="F174" s="45" t="s">
        <v>288</v>
      </c>
      <c r="G174" s="44">
        <v>1</v>
      </c>
      <c r="H174" s="44" t="str">
        <f>IF(RIGHT(TRIM(D174),2)="5c","Integral","Separate")</f>
        <v>Separate</v>
      </c>
      <c r="I174" s="44">
        <v>6</v>
      </c>
      <c r="J174" s="29" t="s">
        <v>441</v>
      </c>
      <c r="K174" s="29" t="s">
        <v>474</v>
      </c>
      <c r="L174" s="29">
        <v>160</v>
      </c>
      <c r="M174" s="29">
        <v>40</v>
      </c>
      <c r="N174" s="29">
        <v>25</v>
      </c>
      <c r="O174" s="45" t="s">
        <v>30</v>
      </c>
      <c r="P174" s="43" t="s">
        <v>32</v>
      </c>
    </row>
    <row r="175" spans="1:16" ht="14.5" customHeight="1" x14ac:dyDescent="0.35">
      <c r="A175" s="44" t="s">
        <v>475</v>
      </c>
      <c r="B175" s="44" t="s">
        <v>346</v>
      </c>
      <c r="C175" s="44" t="s">
        <v>632</v>
      </c>
      <c r="D175" s="60" t="s">
        <v>45</v>
      </c>
      <c r="E175" s="44">
        <v>70</v>
      </c>
      <c r="F175" s="45" t="s">
        <v>288</v>
      </c>
      <c r="G175" s="44">
        <v>1</v>
      </c>
      <c r="H175" s="44" t="str">
        <f t="shared" ref="H175:H176" si="5">IF(RIGHT(TRIM(D175),2)="5c","Integral","Separate")</f>
        <v>Separate</v>
      </c>
      <c r="I175" s="44">
        <v>35</v>
      </c>
      <c r="J175" s="29" t="s">
        <v>441</v>
      </c>
      <c r="K175" s="29" t="s">
        <v>443</v>
      </c>
      <c r="L175" s="29">
        <v>160</v>
      </c>
      <c r="M175" s="29">
        <v>25</v>
      </c>
      <c r="N175" s="29">
        <v>63</v>
      </c>
      <c r="O175" s="45" t="s">
        <v>30</v>
      </c>
      <c r="P175" s="43" t="s">
        <v>32</v>
      </c>
    </row>
    <row r="176" spans="1:16" ht="14.5" customHeight="1" x14ac:dyDescent="0.35">
      <c r="A176" s="44" t="s">
        <v>648</v>
      </c>
      <c r="B176" s="44" t="s">
        <v>346</v>
      </c>
      <c r="C176" s="44" t="s">
        <v>633</v>
      </c>
      <c r="D176" s="60" t="s">
        <v>45</v>
      </c>
      <c r="E176" s="44">
        <v>6</v>
      </c>
      <c r="F176" s="45" t="s">
        <v>288</v>
      </c>
      <c r="G176" s="44">
        <v>1</v>
      </c>
      <c r="H176" s="44" t="str">
        <f t="shared" si="5"/>
        <v>Separate</v>
      </c>
      <c r="I176" s="44">
        <v>6</v>
      </c>
      <c r="J176" s="29" t="s">
        <v>441</v>
      </c>
      <c r="K176" s="29" t="s">
        <v>443</v>
      </c>
      <c r="L176" s="29">
        <v>160</v>
      </c>
      <c r="M176" s="29">
        <v>40</v>
      </c>
      <c r="N176" s="29">
        <v>32</v>
      </c>
      <c r="O176" s="45" t="s">
        <v>30</v>
      </c>
      <c r="P176" s="43" t="s">
        <v>32</v>
      </c>
    </row>
    <row r="177" spans="1:16" x14ac:dyDescent="0.35">
      <c r="A177" s="44"/>
      <c r="B177" s="44"/>
      <c r="C177" s="44"/>
      <c r="D177" s="60"/>
      <c r="E177" s="44"/>
      <c r="F177" s="45"/>
      <c r="G177" s="44"/>
      <c r="H177" s="44"/>
      <c r="I177" s="44"/>
      <c r="J177" s="30"/>
      <c r="K177" s="30"/>
      <c r="L177" s="30"/>
      <c r="M177" s="30"/>
      <c r="N177" s="30"/>
      <c r="O177" s="45"/>
      <c r="P177" s="43"/>
    </row>
    <row r="178" spans="1:16" ht="14.5" customHeight="1" x14ac:dyDescent="0.35">
      <c r="A178" s="44" t="s">
        <v>626</v>
      </c>
      <c r="B178" s="44" t="s">
        <v>468</v>
      </c>
      <c r="C178" s="44" t="s">
        <v>632</v>
      </c>
      <c r="D178" s="60" t="s">
        <v>45</v>
      </c>
      <c r="E178" s="44">
        <v>70</v>
      </c>
      <c r="F178" s="45" t="s">
        <v>288</v>
      </c>
      <c r="G178" s="44">
        <v>1</v>
      </c>
      <c r="H178" s="44" t="str">
        <f t="shared" ref="H178:H179" si="6">IF(RIGHT(TRIM(D178),2)="5c","Integral","Separate")</f>
        <v>Separate</v>
      </c>
      <c r="I178" s="44">
        <v>35</v>
      </c>
      <c r="J178" s="29" t="s">
        <v>441</v>
      </c>
      <c r="K178" s="29" t="s">
        <v>443</v>
      </c>
      <c r="L178" s="29">
        <v>160</v>
      </c>
      <c r="M178" s="29">
        <v>100</v>
      </c>
      <c r="N178" s="29">
        <v>63</v>
      </c>
      <c r="O178" s="45" t="s">
        <v>30</v>
      </c>
      <c r="P178" s="43" t="s">
        <v>32</v>
      </c>
    </row>
    <row r="179" spans="1:16" ht="14.5" customHeight="1" x14ac:dyDescent="0.35">
      <c r="A179" s="44" t="s">
        <v>627</v>
      </c>
      <c r="B179" s="44" t="s">
        <v>468</v>
      </c>
      <c r="C179" s="44" t="s">
        <v>633</v>
      </c>
      <c r="D179" s="60" t="s">
        <v>45</v>
      </c>
      <c r="E179" s="44">
        <v>6</v>
      </c>
      <c r="F179" s="45" t="s">
        <v>288</v>
      </c>
      <c r="G179" s="44">
        <v>1</v>
      </c>
      <c r="H179" s="44" t="str">
        <f t="shared" si="6"/>
        <v>Separate</v>
      </c>
      <c r="I179" s="44">
        <v>6</v>
      </c>
      <c r="J179" s="29" t="s">
        <v>441</v>
      </c>
      <c r="K179" s="29" t="s">
        <v>443</v>
      </c>
      <c r="L179" s="29">
        <v>160</v>
      </c>
      <c r="M179" s="29">
        <v>40</v>
      </c>
      <c r="N179" s="29">
        <v>32</v>
      </c>
      <c r="O179" s="45" t="s">
        <v>30</v>
      </c>
      <c r="P179" s="43" t="s">
        <v>32</v>
      </c>
    </row>
    <row r="180" spans="1:16" ht="14.5" customHeight="1" x14ac:dyDescent="0.35">
      <c r="A180" s="44" t="s">
        <v>628</v>
      </c>
      <c r="B180" s="44" t="s">
        <v>468</v>
      </c>
      <c r="C180" s="44" t="s">
        <v>634</v>
      </c>
      <c r="D180" s="60" t="s">
        <v>665</v>
      </c>
      <c r="E180" s="44">
        <v>6</v>
      </c>
      <c r="F180" s="45" t="s">
        <v>288</v>
      </c>
      <c r="G180" s="44">
        <v>1</v>
      </c>
      <c r="H180" s="44" t="str">
        <f>IF(RIGHT(TRIM(D180),2)="5c","Integral","Separate")</f>
        <v>Separate</v>
      </c>
      <c r="I180" s="44">
        <v>6</v>
      </c>
      <c r="J180" s="29" t="s">
        <v>441</v>
      </c>
      <c r="K180" s="29" t="s">
        <v>474</v>
      </c>
      <c r="L180" s="29">
        <v>160</v>
      </c>
      <c r="M180" s="29">
        <v>40</v>
      </c>
      <c r="N180" s="29">
        <v>32</v>
      </c>
      <c r="O180" s="45" t="s">
        <v>30</v>
      </c>
      <c r="P180" s="43" t="s">
        <v>32</v>
      </c>
    </row>
    <row r="181" spans="1:16" ht="14.5" customHeight="1" x14ac:dyDescent="0.35">
      <c r="A181" s="44" t="s">
        <v>629</v>
      </c>
      <c r="B181" s="44" t="s">
        <v>468</v>
      </c>
      <c r="C181" s="44" t="s">
        <v>635</v>
      </c>
      <c r="D181" s="60" t="s">
        <v>665</v>
      </c>
      <c r="E181" s="44">
        <v>6</v>
      </c>
      <c r="F181" s="45" t="s">
        <v>288</v>
      </c>
      <c r="G181" s="44">
        <v>1</v>
      </c>
      <c r="H181" s="44" t="str">
        <f>IF(RIGHT(TRIM(D181),2)="5c","Integral","Separate")</f>
        <v>Separate</v>
      </c>
      <c r="I181" s="44">
        <v>6</v>
      </c>
      <c r="J181" s="29" t="s">
        <v>441</v>
      </c>
      <c r="K181" s="29" t="s">
        <v>474</v>
      </c>
      <c r="L181" s="29">
        <v>160</v>
      </c>
      <c r="M181" s="29">
        <v>16</v>
      </c>
      <c r="N181" s="29">
        <v>16</v>
      </c>
      <c r="O181" s="45" t="s">
        <v>30</v>
      </c>
      <c r="P181" s="43" t="s">
        <v>32</v>
      </c>
    </row>
    <row r="182" spans="1:16" ht="14.5" customHeight="1" x14ac:dyDescent="0.35">
      <c r="A182" s="44" t="s">
        <v>656</v>
      </c>
      <c r="B182" s="44" t="s">
        <v>468</v>
      </c>
      <c r="C182" s="60" t="s">
        <v>657</v>
      </c>
      <c r="D182" s="60" t="s">
        <v>665</v>
      </c>
      <c r="E182" s="44">
        <v>6</v>
      </c>
      <c r="F182" s="45" t="s">
        <v>288</v>
      </c>
      <c r="G182" s="44">
        <v>1</v>
      </c>
      <c r="H182" s="44" t="str">
        <f>IF(RIGHT(TRIM(D182),2)="5c","Integral","Separate")</f>
        <v>Separate</v>
      </c>
      <c r="I182" s="44">
        <v>6</v>
      </c>
      <c r="J182" s="29" t="s">
        <v>441</v>
      </c>
      <c r="K182" s="29" t="s">
        <v>474</v>
      </c>
      <c r="L182" s="29">
        <v>160</v>
      </c>
      <c r="M182" s="29">
        <v>40</v>
      </c>
      <c r="N182" s="29">
        <v>25</v>
      </c>
      <c r="O182" s="45" t="s">
        <v>30</v>
      </c>
      <c r="P182" s="43" t="s">
        <v>32</v>
      </c>
    </row>
    <row r="183" spans="1:16" ht="14.5" customHeight="1" x14ac:dyDescent="0.35">
      <c r="A183" s="44" t="s">
        <v>630</v>
      </c>
      <c r="B183" s="44" t="s">
        <v>468</v>
      </c>
      <c r="C183" s="44" t="s">
        <v>632</v>
      </c>
      <c r="D183" s="60" t="s">
        <v>45</v>
      </c>
      <c r="E183" s="44">
        <v>70</v>
      </c>
      <c r="F183" s="45" t="s">
        <v>288</v>
      </c>
      <c r="G183" s="44">
        <v>1</v>
      </c>
      <c r="H183" s="44" t="str">
        <f t="shared" ref="H183:H184" si="7">IF(RIGHT(TRIM(D183),2)="5c","Integral","Separate")</f>
        <v>Separate</v>
      </c>
      <c r="I183" s="44">
        <v>35</v>
      </c>
      <c r="J183" s="29" t="s">
        <v>441</v>
      </c>
      <c r="K183" s="29" t="s">
        <v>443</v>
      </c>
      <c r="L183" s="29">
        <v>160</v>
      </c>
      <c r="M183" s="29">
        <v>25</v>
      </c>
      <c r="N183" s="29">
        <v>63</v>
      </c>
      <c r="O183" s="45" t="s">
        <v>30</v>
      </c>
      <c r="P183" s="43" t="s">
        <v>32</v>
      </c>
    </row>
    <row r="184" spans="1:16" ht="14.5" customHeight="1" x14ac:dyDescent="0.35">
      <c r="A184" s="44" t="s">
        <v>631</v>
      </c>
      <c r="B184" s="44" t="s">
        <v>468</v>
      </c>
      <c r="C184" s="44" t="s">
        <v>633</v>
      </c>
      <c r="D184" s="60" t="s">
        <v>45</v>
      </c>
      <c r="E184" s="44">
        <v>6</v>
      </c>
      <c r="F184" s="45" t="s">
        <v>288</v>
      </c>
      <c r="G184" s="44">
        <v>1</v>
      </c>
      <c r="H184" s="44" t="str">
        <f t="shared" si="7"/>
        <v>Separate</v>
      </c>
      <c r="I184" s="44">
        <v>6</v>
      </c>
      <c r="J184" s="29" t="s">
        <v>441</v>
      </c>
      <c r="K184" s="29" t="s">
        <v>443</v>
      </c>
      <c r="L184" s="29">
        <v>160</v>
      </c>
      <c r="M184" s="29">
        <v>40</v>
      </c>
      <c r="N184" s="29">
        <v>32</v>
      </c>
      <c r="O184" s="45" t="s">
        <v>30</v>
      </c>
      <c r="P184" s="43" t="s">
        <v>32</v>
      </c>
    </row>
    <row r="185" spans="1:16" x14ac:dyDescent="0.35">
      <c r="A185" s="44"/>
      <c r="B185" s="44"/>
      <c r="C185" s="44"/>
      <c r="D185" s="60"/>
      <c r="E185" s="44"/>
      <c r="F185" s="45"/>
      <c r="G185" s="44"/>
      <c r="H185" s="44"/>
      <c r="I185" s="44"/>
      <c r="J185" s="30"/>
      <c r="K185" s="30"/>
      <c r="L185" s="30"/>
      <c r="M185" s="30"/>
      <c r="N185" s="30"/>
      <c r="O185" s="45"/>
      <c r="P185" s="43"/>
    </row>
    <row r="186" spans="1:16" ht="29" x14ac:dyDescent="0.35">
      <c r="A186" s="44" t="s">
        <v>160</v>
      </c>
      <c r="B186" s="44" t="s">
        <v>160</v>
      </c>
      <c r="C186" s="44" t="s">
        <v>161</v>
      </c>
      <c r="D186" s="60" t="s">
        <v>39</v>
      </c>
      <c r="E186" s="44">
        <v>500</v>
      </c>
      <c r="F186" s="45" t="s">
        <v>421</v>
      </c>
      <c r="G186" s="44">
        <v>2</v>
      </c>
      <c r="H186" s="44" t="s">
        <v>41</v>
      </c>
      <c r="I186" s="44">
        <v>500</v>
      </c>
      <c r="J186" s="29" t="s">
        <v>439</v>
      </c>
      <c r="K186" s="29" t="s">
        <v>440</v>
      </c>
      <c r="L186" s="29">
        <v>5000</v>
      </c>
      <c r="M186" s="29">
        <v>5000</v>
      </c>
      <c r="N186" s="29">
        <v>5000</v>
      </c>
      <c r="O186" s="51" t="s">
        <v>411</v>
      </c>
      <c r="P186" s="43" t="s">
        <v>32</v>
      </c>
    </row>
    <row r="187" spans="1:16" ht="29" x14ac:dyDescent="0.35">
      <c r="A187" s="44" t="s">
        <v>366</v>
      </c>
      <c r="B187" s="44" t="s">
        <v>366</v>
      </c>
      <c r="C187" s="44" t="s">
        <v>161</v>
      </c>
      <c r="D187" s="60" t="s">
        <v>39</v>
      </c>
      <c r="E187" s="44">
        <v>500</v>
      </c>
      <c r="F187" s="45" t="s">
        <v>421</v>
      </c>
      <c r="G187" s="44">
        <v>2</v>
      </c>
      <c r="H187" s="44" t="s">
        <v>41</v>
      </c>
      <c r="I187" s="44">
        <v>500</v>
      </c>
      <c r="J187" s="29" t="s">
        <v>439</v>
      </c>
      <c r="K187" s="29" t="s">
        <v>440</v>
      </c>
      <c r="L187" s="29">
        <v>5000</v>
      </c>
      <c r="M187" s="29">
        <v>5000</v>
      </c>
      <c r="N187" s="29">
        <v>5000</v>
      </c>
      <c r="O187" s="51" t="s">
        <v>411</v>
      </c>
      <c r="P187" s="43" t="s">
        <v>32</v>
      </c>
    </row>
    <row r="188" spans="1:16" ht="29" x14ac:dyDescent="0.35">
      <c r="A188" s="44" t="s">
        <v>218</v>
      </c>
      <c r="B188" s="44" t="s">
        <v>217</v>
      </c>
      <c r="C188" s="44" t="s">
        <v>161</v>
      </c>
      <c r="D188" s="60" t="s">
        <v>39</v>
      </c>
      <c r="E188" s="44">
        <v>500</v>
      </c>
      <c r="F188" s="45" t="s">
        <v>421</v>
      </c>
      <c r="G188" s="44">
        <v>2</v>
      </c>
      <c r="H188" s="44" t="s">
        <v>41</v>
      </c>
      <c r="I188" s="44">
        <v>500</v>
      </c>
      <c r="J188" s="29" t="s">
        <v>439</v>
      </c>
      <c r="K188" s="29" t="s">
        <v>440</v>
      </c>
      <c r="L188" s="29">
        <v>5000</v>
      </c>
      <c r="M188" s="29">
        <v>5000</v>
      </c>
      <c r="N188" s="29">
        <v>5000</v>
      </c>
      <c r="O188" s="51" t="s">
        <v>411</v>
      </c>
      <c r="P188" s="43" t="s">
        <v>32</v>
      </c>
    </row>
    <row r="189" spans="1:16" x14ac:dyDescent="0.35">
      <c r="A189" s="44"/>
      <c r="B189" s="44"/>
      <c r="C189" s="44"/>
      <c r="D189" s="60"/>
      <c r="E189" s="44"/>
      <c r="F189" s="45"/>
      <c r="G189" s="44"/>
      <c r="H189" s="44"/>
      <c r="I189" s="44"/>
      <c r="J189" s="30"/>
      <c r="K189" s="30"/>
      <c r="L189" s="30"/>
      <c r="M189" s="30"/>
      <c r="N189" s="30"/>
      <c r="O189" s="45"/>
      <c r="P189" s="43"/>
    </row>
    <row r="190" spans="1:16" x14ac:dyDescent="0.35">
      <c r="A190" s="44" t="s">
        <v>175</v>
      </c>
      <c r="B190" s="44" t="s">
        <v>161</v>
      </c>
      <c r="C190" s="44" t="s">
        <v>341</v>
      </c>
      <c r="D190" s="60" t="s">
        <v>64</v>
      </c>
      <c r="E190" s="60">
        <v>400</v>
      </c>
      <c r="F190" s="45" t="s">
        <v>286</v>
      </c>
      <c r="G190" s="44">
        <v>1</v>
      </c>
      <c r="H190" s="44" t="s">
        <v>41</v>
      </c>
      <c r="I190" s="44">
        <v>400</v>
      </c>
      <c r="J190" s="29" t="s">
        <v>441</v>
      </c>
      <c r="K190" s="29" t="s">
        <v>442</v>
      </c>
      <c r="L190" s="29">
        <v>2000</v>
      </c>
      <c r="M190" s="29">
        <v>2000</v>
      </c>
      <c r="N190" s="29">
        <v>2000</v>
      </c>
      <c r="O190" s="45" t="s">
        <v>412</v>
      </c>
      <c r="P190" s="43" t="s">
        <v>26</v>
      </c>
    </row>
    <row r="191" spans="1:16" x14ac:dyDescent="0.35">
      <c r="A191" s="44" t="s">
        <v>177</v>
      </c>
      <c r="B191" s="44" t="s">
        <v>161</v>
      </c>
      <c r="C191" s="44" t="s">
        <v>342</v>
      </c>
      <c r="D191" s="60" t="s">
        <v>64</v>
      </c>
      <c r="E191" s="60">
        <v>400</v>
      </c>
      <c r="F191" s="45" t="s">
        <v>286</v>
      </c>
      <c r="G191" s="44">
        <v>1</v>
      </c>
      <c r="H191" s="44" t="s">
        <v>41</v>
      </c>
      <c r="I191" s="44">
        <v>400</v>
      </c>
      <c r="J191" s="29" t="s">
        <v>441</v>
      </c>
      <c r="K191" s="29" t="s">
        <v>442</v>
      </c>
      <c r="L191" s="29">
        <v>2000</v>
      </c>
      <c r="M191" s="29">
        <v>2000</v>
      </c>
      <c r="N191" s="29">
        <v>2000</v>
      </c>
      <c r="O191" s="45" t="s">
        <v>412</v>
      </c>
      <c r="P191" s="43" t="s">
        <v>26</v>
      </c>
    </row>
    <row r="192" spans="1:16" x14ac:dyDescent="0.35">
      <c r="A192" s="44" t="s">
        <v>208</v>
      </c>
      <c r="B192" s="44" t="s">
        <v>161</v>
      </c>
      <c r="C192" s="44" t="s">
        <v>164</v>
      </c>
      <c r="D192" s="44" t="s">
        <v>444</v>
      </c>
      <c r="E192" s="60">
        <v>400</v>
      </c>
      <c r="F192" s="45" t="s">
        <v>286</v>
      </c>
      <c r="G192" s="44">
        <v>1</v>
      </c>
      <c r="H192" s="44" t="s">
        <v>41</v>
      </c>
      <c r="I192" s="44">
        <v>500</v>
      </c>
      <c r="J192" s="29" t="s">
        <v>441</v>
      </c>
      <c r="K192" s="29" t="s">
        <v>442</v>
      </c>
      <c r="L192" s="29">
        <v>4000</v>
      </c>
      <c r="M192" s="29">
        <v>4000</v>
      </c>
      <c r="N192" s="29">
        <v>3600</v>
      </c>
      <c r="O192" s="45" t="s">
        <v>412</v>
      </c>
      <c r="P192" s="43" t="s">
        <v>26</v>
      </c>
    </row>
    <row r="193" spans="1:16384" x14ac:dyDescent="0.35">
      <c r="A193" s="44" t="s">
        <v>284</v>
      </c>
      <c r="B193" s="44" t="s">
        <v>161</v>
      </c>
      <c r="C193" s="44" t="s">
        <v>306</v>
      </c>
      <c r="D193" s="44" t="s">
        <v>62</v>
      </c>
      <c r="E193" s="60">
        <v>240</v>
      </c>
      <c r="F193" s="45" t="s">
        <v>368</v>
      </c>
      <c r="G193" s="44">
        <v>1</v>
      </c>
      <c r="H193" s="44" t="s">
        <v>41</v>
      </c>
      <c r="I193" s="44">
        <v>240</v>
      </c>
      <c r="J193" s="29" t="s">
        <v>441</v>
      </c>
      <c r="K193" s="29" t="s">
        <v>443</v>
      </c>
      <c r="L193" s="29">
        <v>1250</v>
      </c>
      <c r="M193" s="29">
        <v>1250</v>
      </c>
      <c r="N193" s="29">
        <v>1250</v>
      </c>
      <c r="O193" s="45" t="s">
        <v>413</v>
      </c>
      <c r="P193" s="43" t="s">
        <v>32</v>
      </c>
    </row>
    <row r="194" spans="1:16384" s="69" customFormat="1" ht="29" x14ac:dyDescent="0.35">
      <c r="A194" s="64" t="s">
        <v>424</v>
      </c>
      <c r="B194" s="64" t="s">
        <v>161</v>
      </c>
      <c r="C194" s="64" t="s">
        <v>430</v>
      </c>
      <c r="D194" s="64" t="s">
        <v>668</v>
      </c>
      <c r="E194" s="65">
        <v>240</v>
      </c>
      <c r="F194" s="66" t="s">
        <v>286</v>
      </c>
      <c r="G194" s="64">
        <v>1</v>
      </c>
      <c r="H194" s="64" t="s">
        <v>41</v>
      </c>
      <c r="I194" s="64">
        <v>240</v>
      </c>
      <c r="J194" s="67" t="s">
        <v>441</v>
      </c>
      <c r="K194" s="67" t="s">
        <v>443</v>
      </c>
      <c r="L194" s="67">
        <v>1000</v>
      </c>
      <c r="M194" s="67">
        <v>1000</v>
      </c>
      <c r="N194" s="67">
        <v>1000</v>
      </c>
      <c r="O194" s="51" t="s">
        <v>411</v>
      </c>
      <c r="P194" s="43" t="s">
        <v>26</v>
      </c>
    </row>
    <row r="195" spans="1:16384" s="77" customFormat="1" ht="16.149999999999999" customHeight="1" x14ac:dyDescent="0.35">
      <c r="A195" s="30" t="s">
        <v>445</v>
      </c>
      <c r="B195" s="30" t="s">
        <v>161</v>
      </c>
      <c r="C195" s="59" t="s">
        <v>426</v>
      </c>
      <c r="D195" s="72" t="s">
        <v>428</v>
      </c>
      <c r="E195" s="59">
        <v>150</v>
      </c>
      <c r="F195" s="50" t="s">
        <v>406</v>
      </c>
      <c r="G195" s="49">
        <v>1</v>
      </c>
      <c r="H195" s="49" t="s">
        <v>41</v>
      </c>
      <c r="I195" s="49">
        <v>240</v>
      </c>
      <c r="J195" s="29" t="s">
        <v>441</v>
      </c>
      <c r="K195" s="29" t="s">
        <v>443</v>
      </c>
      <c r="L195" s="73">
        <v>800</v>
      </c>
      <c r="M195" s="73">
        <v>630</v>
      </c>
      <c r="N195" s="73">
        <v>630</v>
      </c>
      <c r="O195" s="48" t="s">
        <v>31</v>
      </c>
      <c r="P195" s="43" t="s">
        <v>32</v>
      </c>
      <c r="Q195" s="74"/>
      <c r="R195" s="74"/>
      <c r="S195" s="15"/>
      <c r="T195" s="15"/>
      <c r="U195" s="15"/>
      <c r="V195" s="75"/>
      <c r="W195" s="15"/>
      <c r="X195" s="15"/>
      <c r="Y195" s="15"/>
      <c r="Z195" s="74"/>
      <c r="AA195" s="74"/>
      <c r="AB195" s="74"/>
      <c r="AC195" s="74"/>
      <c r="AD195" s="74"/>
      <c r="AE195" s="76"/>
      <c r="AF195" s="74"/>
      <c r="AG195" s="74"/>
      <c r="AH195" s="74"/>
      <c r="AI195" s="15"/>
      <c r="AJ195" s="15"/>
      <c r="AK195" s="15"/>
      <c r="AL195" s="75"/>
      <c r="AM195" s="15"/>
      <c r="AN195" s="15"/>
      <c r="AO195" s="15"/>
      <c r="AP195" s="74"/>
      <c r="AQ195" s="74"/>
      <c r="AR195" s="74"/>
      <c r="AS195" s="74"/>
      <c r="AT195" s="74"/>
      <c r="AU195" s="76"/>
      <c r="AV195" s="74"/>
      <c r="AW195" s="74"/>
      <c r="AX195" s="74"/>
      <c r="AY195" s="15"/>
      <c r="AZ195" s="15"/>
      <c r="BA195" s="15"/>
      <c r="BB195" s="75"/>
      <c r="BC195" s="15"/>
      <c r="BD195" s="15"/>
      <c r="BE195" s="15"/>
      <c r="BF195" s="74"/>
      <c r="BG195" s="74"/>
      <c r="BH195" s="74"/>
      <c r="BI195" s="74"/>
      <c r="BJ195" s="74"/>
      <c r="BK195" s="76"/>
      <c r="BL195" s="74"/>
      <c r="BM195" s="74"/>
      <c r="BN195" s="74"/>
      <c r="BO195" s="15"/>
      <c r="BP195" s="15"/>
      <c r="BQ195" s="15"/>
      <c r="BR195" s="75"/>
      <c r="BS195" s="15"/>
      <c r="BT195" s="15"/>
      <c r="BU195" s="15"/>
      <c r="BV195" s="74"/>
      <c r="BW195" s="74"/>
      <c r="BX195" s="74"/>
      <c r="BY195" s="74"/>
      <c r="BZ195" s="74"/>
      <c r="CA195" s="76"/>
      <c r="CB195" s="74"/>
      <c r="CC195" s="74"/>
      <c r="CD195" s="74"/>
      <c r="CE195" s="15"/>
      <c r="CF195" s="15"/>
      <c r="CG195" s="15"/>
      <c r="CH195" s="75"/>
      <c r="CI195" s="15"/>
      <c r="CJ195" s="15"/>
      <c r="CK195" s="15"/>
      <c r="CL195" s="74"/>
      <c r="CM195" s="74"/>
      <c r="CN195" s="74"/>
      <c r="CO195" s="74"/>
      <c r="CP195" s="74"/>
      <c r="CQ195" s="76"/>
      <c r="CR195" s="74"/>
      <c r="CS195" s="74"/>
      <c r="CT195" s="74"/>
      <c r="CU195" s="15"/>
      <c r="CV195" s="15"/>
      <c r="CW195" s="15"/>
      <c r="CX195" s="75"/>
      <c r="CY195" s="15"/>
      <c r="CZ195" s="15"/>
      <c r="DA195" s="15"/>
      <c r="DB195" s="74"/>
      <c r="DC195" s="74"/>
      <c r="DD195" s="74"/>
      <c r="DE195" s="74"/>
      <c r="DF195" s="74"/>
      <c r="DG195" s="76"/>
      <c r="DH195" s="74"/>
      <c r="DI195" s="74"/>
      <c r="DJ195" s="74"/>
      <c r="DK195" s="15"/>
      <c r="DL195" s="15"/>
      <c r="DM195" s="15"/>
      <c r="DN195" s="75"/>
      <c r="DO195" s="15"/>
      <c r="DP195" s="15"/>
      <c r="DQ195" s="15"/>
      <c r="DR195" s="74"/>
      <c r="DS195" s="74"/>
      <c r="DT195" s="74"/>
      <c r="DU195" s="74"/>
      <c r="DV195" s="74"/>
      <c r="DW195" s="76"/>
      <c r="DX195" s="74"/>
      <c r="DY195" s="74"/>
      <c r="DZ195" s="74"/>
      <c r="EA195" s="15"/>
      <c r="EB195" s="15"/>
      <c r="EC195" s="15"/>
      <c r="ED195" s="75"/>
      <c r="EE195" s="15"/>
      <c r="EF195" s="15"/>
      <c r="EG195" s="15"/>
      <c r="EH195" s="74"/>
      <c r="EI195" s="74"/>
      <c r="EJ195" s="74"/>
      <c r="EK195" s="74"/>
      <c r="EL195" s="74"/>
      <c r="EM195" s="76"/>
      <c r="EN195" s="74"/>
      <c r="EO195" s="74"/>
      <c r="EP195" s="74"/>
      <c r="EQ195" s="15"/>
      <c r="ER195" s="15"/>
      <c r="ES195" s="15"/>
      <c r="ET195" s="75"/>
      <c r="EU195" s="15"/>
      <c r="EV195" s="15"/>
      <c r="EW195" s="15"/>
      <c r="EX195" s="74"/>
      <c r="EY195" s="74"/>
      <c r="EZ195" s="74"/>
      <c r="FA195" s="74"/>
      <c r="FB195" s="74"/>
      <c r="FC195" s="76"/>
      <c r="FD195" s="74"/>
      <c r="FE195" s="74"/>
      <c r="FF195" s="74"/>
      <c r="FG195" s="15"/>
      <c r="FH195" s="15"/>
      <c r="FI195" s="15"/>
      <c r="FJ195" s="75"/>
      <c r="FK195" s="15"/>
      <c r="FL195" s="15"/>
      <c r="FM195" s="15"/>
      <c r="FN195" s="74"/>
      <c r="FO195" s="74"/>
      <c r="FP195" s="74"/>
      <c r="FQ195" s="74"/>
      <c r="FR195" s="74"/>
      <c r="FS195" s="76"/>
      <c r="FT195" s="74"/>
      <c r="FU195" s="74"/>
      <c r="FV195" s="74"/>
      <c r="FW195" s="15"/>
      <c r="FX195" s="15"/>
      <c r="FY195" s="15"/>
      <c r="FZ195" s="75"/>
      <c r="GA195" s="15"/>
      <c r="GB195" s="15"/>
      <c r="GC195" s="15"/>
      <c r="GD195" s="74"/>
      <c r="GE195" s="74"/>
      <c r="GF195" s="74"/>
      <c r="GG195" s="74"/>
      <c r="GH195" s="74"/>
      <c r="GI195" s="76"/>
      <c r="GJ195" s="74"/>
      <c r="GK195" s="74"/>
      <c r="GL195" s="74"/>
      <c r="GM195" s="15"/>
      <c r="GN195" s="15"/>
      <c r="GO195" s="15"/>
      <c r="GP195" s="75"/>
      <c r="GQ195" s="15"/>
      <c r="GR195" s="15"/>
      <c r="GS195" s="15"/>
      <c r="GT195" s="74"/>
      <c r="GU195" s="74"/>
      <c r="GV195" s="74"/>
      <c r="GW195" s="74"/>
      <c r="GX195" s="74"/>
      <c r="GY195" s="76"/>
      <c r="GZ195" s="74"/>
      <c r="HA195" s="74"/>
      <c r="HB195" s="74"/>
      <c r="HC195" s="15"/>
      <c r="HD195" s="15"/>
      <c r="HE195" s="15"/>
      <c r="HF195" s="75"/>
      <c r="HG195" s="15"/>
      <c r="HH195" s="15"/>
      <c r="HI195" s="15"/>
      <c r="HJ195" s="74"/>
      <c r="HK195" s="74"/>
      <c r="HL195" s="74"/>
      <c r="HM195" s="74"/>
      <c r="HN195" s="74"/>
      <c r="HO195" s="76"/>
      <c r="HP195" s="74"/>
      <c r="HQ195" s="74"/>
      <c r="HR195" s="74"/>
      <c r="HS195" s="15"/>
      <c r="HT195" s="15"/>
      <c r="HU195" s="15"/>
      <c r="HV195" s="75"/>
      <c r="HW195" s="15"/>
      <c r="HX195" s="15"/>
      <c r="HY195" s="15"/>
      <c r="HZ195" s="74"/>
      <c r="IA195" s="74"/>
      <c r="IB195" s="74"/>
      <c r="IC195" s="74"/>
      <c r="ID195" s="74"/>
      <c r="IE195" s="76"/>
      <c r="IF195" s="74"/>
      <c r="IG195" s="74"/>
      <c r="IH195" s="74"/>
      <c r="II195" s="15"/>
      <c r="IJ195" s="15"/>
      <c r="IK195" s="15"/>
      <c r="IL195" s="75"/>
      <c r="IM195" s="15"/>
      <c r="IN195" s="15"/>
      <c r="IO195" s="15"/>
      <c r="IP195" s="74"/>
      <c r="IQ195" s="74"/>
      <c r="IR195" s="74"/>
      <c r="IS195" s="74"/>
      <c r="IT195" s="74"/>
      <c r="IU195" s="76"/>
      <c r="IV195" s="74"/>
      <c r="IW195" s="74"/>
      <c r="IX195" s="74"/>
      <c r="IY195" s="15"/>
      <c r="IZ195" s="15"/>
      <c r="JA195" s="15"/>
      <c r="JB195" s="75"/>
      <c r="JC195" s="15"/>
      <c r="JD195" s="15"/>
      <c r="JE195" s="15"/>
      <c r="JF195" s="74"/>
      <c r="JG195" s="74"/>
      <c r="JH195" s="74"/>
      <c r="JI195" s="74"/>
      <c r="JJ195" s="74"/>
      <c r="JK195" s="76"/>
      <c r="JL195" s="74"/>
      <c r="JM195" s="74"/>
      <c r="JN195" s="74"/>
      <c r="JO195" s="15"/>
      <c r="JP195" s="15"/>
      <c r="JQ195" s="15"/>
      <c r="JR195" s="75"/>
      <c r="JS195" s="15"/>
      <c r="JT195" s="15"/>
      <c r="JU195" s="15"/>
      <c r="JV195" s="74"/>
      <c r="JW195" s="74"/>
      <c r="JX195" s="74"/>
      <c r="JY195" s="74"/>
      <c r="JZ195" s="74"/>
      <c r="KA195" s="76"/>
      <c r="KB195" s="74"/>
      <c r="KC195" s="74"/>
      <c r="KD195" s="74"/>
      <c r="KE195" s="15"/>
      <c r="KF195" s="15"/>
      <c r="KG195" s="15"/>
      <c r="KH195" s="75"/>
      <c r="KI195" s="15"/>
      <c r="KJ195" s="15"/>
      <c r="KK195" s="15"/>
      <c r="KL195" s="74"/>
      <c r="KM195" s="74"/>
      <c r="KN195" s="74"/>
      <c r="KO195" s="74"/>
      <c r="KP195" s="74"/>
      <c r="KQ195" s="76"/>
      <c r="KR195" s="74"/>
      <c r="KS195" s="74"/>
      <c r="KT195" s="74"/>
      <c r="KU195" s="15"/>
      <c r="KV195" s="15"/>
      <c r="KW195" s="15"/>
      <c r="KX195" s="75"/>
      <c r="KY195" s="15"/>
      <c r="KZ195" s="15"/>
      <c r="LA195" s="15"/>
      <c r="LB195" s="74"/>
      <c r="LC195" s="74"/>
      <c r="LD195" s="74"/>
      <c r="LE195" s="74"/>
      <c r="LF195" s="74"/>
      <c r="LG195" s="76"/>
      <c r="LH195" s="74"/>
      <c r="LI195" s="74"/>
      <c r="LJ195" s="74"/>
      <c r="LK195" s="15"/>
      <c r="LL195" s="15"/>
      <c r="LM195" s="15"/>
      <c r="LN195" s="75"/>
      <c r="LO195" s="15"/>
      <c r="LP195" s="15"/>
      <c r="LQ195" s="15"/>
      <c r="LR195" s="74"/>
      <c r="LS195" s="74"/>
      <c r="LT195" s="74"/>
      <c r="LU195" s="74"/>
      <c r="LV195" s="74"/>
      <c r="LW195" s="76"/>
      <c r="LX195" s="74"/>
      <c r="LY195" s="74"/>
      <c r="LZ195" s="74"/>
      <c r="MA195" s="15"/>
      <c r="MB195" s="15"/>
      <c r="MC195" s="15"/>
      <c r="MD195" s="75"/>
      <c r="ME195" s="15"/>
      <c r="MF195" s="15"/>
      <c r="MG195" s="15"/>
      <c r="MH195" s="74"/>
      <c r="MI195" s="74"/>
      <c r="MJ195" s="74"/>
      <c r="MK195" s="74"/>
      <c r="ML195" s="74"/>
      <c r="MM195" s="76"/>
      <c r="MN195" s="74"/>
      <c r="MO195" s="74"/>
      <c r="MP195" s="74"/>
      <c r="MQ195" s="15"/>
      <c r="MR195" s="15"/>
      <c r="MS195" s="15"/>
      <c r="MT195" s="75"/>
      <c r="MU195" s="15"/>
      <c r="MV195" s="15"/>
      <c r="MW195" s="15"/>
      <c r="MX195" s="74"/>
      <c r="MY195" s="74"/>
      <c r="MZ195" s="74"/>
      <c r="NA195" s="74"/>
      <c r="NB195" s="74"/>
      <c r="NC195" s="76"/>
      <c r="ND195" s="74"/>
      <c r="NE195" s="74"/>
      <c r="NF195" s="74"/>
      <c r="NG195" s="15"/>
      <c r="NH195" s="15"/>
      <c r="NI195" s="15"/>
      <c r="NJ195" s="75"/>
      <c r="NK195" s="15"/>
      <c r="NL195" s="15"/>
      <c r="NM195" s="15"/>
      <c r="NN195" s="74"/>
      <c r="NO195" s="74"/>
      <c r="NP195" s="74"/>
      <c r="NQ195" s="74"/>
      <c r="NR195" s="74"/>
      <c r="NS195" s="76"/>
      <c r="NT195" s="74"/>
      <c r="NU195" s="74"/>
      <c r="NV195" s="74"/>
      <c r="NW195" s="15"/>
      <c r="NX195" s="15"/>
      <c r="NY195" s="15"/>
      <c r="NZ195" s="75"/>
      <c r="OA195" s="15"/>
      <c r="OB195" s="15"/>
      <c r="OC195" s="15"/>
      <c r="OD195" s="74"/>
      <c r="OE195" s="74"/>
      <c r="OF195" s="74"/>
      <c r="OG195" s="74"/>
      <c r="OH195" s="74"/>
      <c r="OI195" s="76"/>
      <c r="OJ195" s="74"/>
      <c r="OK195" s="74"/>
      <c r="OL195" s="74"/>
      <c r="OM195" s="15"/>
      <c r="ON195" s="15"/>
      <c r="OO195" s="15"/>
      <c r="OP195" s="75"/>
      <c r="OQ195" s="15"/>
      <c r="OR195" s="15"/>
      <c r="OS195" s="15"/>
      <c r="OT195" s="74"/>
      <c r="OU195" s="74"/>
      <c r="OV195" s="74"/>
      <c r="OW195" s="74"/>
      <c r="OX195" s="74"/>
      <c r="OY195" s="76"/>
      <c r="OZ195" s="74"/>
      <c r="PA195" s="74"/>
      <c r="PB195" s="74"/>
      <c r="PC195" s="15"/>
      <c r="PD195" s="15"/>
      <c r="PE195" s="15"/>
      <c r="PF195" s="75"/>
      <c r="PG195" s="15"/>
      <c r="PH195" s="15"/>
      <c r="PI195" s="15"/>
      <c r="PJ195" s="74"/>
      <c r="PK195" s="74"/>
      <c r="PL195" s="74"/>
      <c r="PM195" s="74"/>
      <c r="PN195" s="74"/>
      <c r="PO195" s="76"/>
      <c r="PP195" s="74"/>
      <c r="PQ195" s="74"/>
      <c r="PR195" s="74"/>
      <c r="PS195" s="15"/>
      <c r="PT195" s="15"/>
      <c r="PU195" s="15"/>
      <c r="PV195" s="75"/>
      <c r="PW195" s="15"/>
      <c r="PX195" s="15"/>
      <c r="PY195" s="15"/>
      <c r="PZ195" s="74"/>
      <c r="QA195" s="74"/>
      <c r="QB195" s="74"/>
      <c r="QC195" s="74"/>
      <c r="QD195" s="74"/>
      <c r="QE195" s="76"/>
      <c r="QF195" s="74"/>
      <c r="QG195" s="74"/>
      <c r="QH195" s="74"/>
      <c r="QI195" s="15"/>
      <c r="QJ195" s="15"/>
      <c r="QK195" s="15"/>
      <c r="QL195" s="75"/>
      <c r="QM195" s="15"/>
      <c r="QN195" s="15"/>
      <c r="QO195" s="15"/>
      <c r="QP195" s="74"/>
      <c r="QQ195" s="74"/>
      <c r="QR195" s="74"/>
      <c r="QS195" s="74"/>
      <c r="QT195" s="74"/>
      <c r="QU195" s="76"/>
      <c r="QV195" s="74"/>
      <c r="QW195" s="74"/>
      <c r="QX195" s="74"/>
      <c r="QY195" s="15"/>
      <c r="QZ195" s="15"/>
      <c r="RA195" s="15"/>
      <c r="RB195" s="75"/>
      <c r="RC195" s="15"/>
      <c r="RD195" s="15"/>
      <c r="RE195" s="15"/>
      <c r="RF195" s="74"/>
      <c r="RG195" s="74"/>
      <c r="RH195" s="74"/>
      <c r="RI195" s="74"/>
      <c r="RJ195" s="74"/>
      <c r="RK195" s="76"/>
      <c r="RL195" s="74"/>
      <c r="RM195" s="74"/>
      <c r="RN195" s="74"/>
      <c r="RO195" s="15"/>
      <c r="RP195" s="15"/>
      <c r="RQ195" s="15"/>
      <c r="RR195" s="75"/>
      <c r="RS195" s="15"/>
      <c r="RT195" s="15"/>
      <c r="RU195" s="15"/>
      <c r="RV195" s="74"/>
      <c r="RW195" s="74"/>
      <c r="RX195" s="74"/>
      <c r="RY195" s="74"/>
      <c r="RZ195" s="74"/>
      <c r="SA195" s="76"/>
      <c r="SB195" s="74"/>
      <c r="SC195" s="74"/>
      <c r="SD195" s="74"/>
      <c r="SE195" s="15"/>
      <c r="SF195" s="15"/>
      <c r="SG195" s="15"/>
      <c r="SH195" s="75"/>
      <c r="SI195" s="15"/>
      <c r="SJ195" s="15"/>
      <c r="SK195" s="15"/>
      <c r="SL195" s="74"/>
      <c r="SM195" s="74"/>
      <c r="SN195" s="74"/>
      <c r="SO195" s="74"/>
      <c r="SP195" s="74"/>
      <c r="SQ195" s="76"/>
      <c r="SR195" s="74"/>
      <c r="SS195" s="74"/>
      <c r="ST195" s="74"/>
      <c r="SU195" s="15"/>
      <c r="SV195" s="15"/>
      <c r="SW195" s="15"/>
      <c r="SX195" s="75"/>
      <c r="SY195" s="15"/>
      <c r="SZ195" s="15"/>
      <c r="TA195" s="15"/>
      <c r="TB195" s="74"/>
      <c r="TC195" s="74"/>
      <c r="TD195" s="74"/>
      <c r="TE195" s="74"/>
      <c r="TF195" s="74"/>
      <c r="TG195" s="76"/>
      <c r="TH195" s="74"/>
      <c r="TI195" s="74"/>
      <c r="TJ195" s="74"/>
      <c r="TK195" s="15"/>
      <c r="TL195" s="15"/>
      <c r="TM195" s="15"/>
      <c r="TN195" s="75"/>
      <c r="TO195" s="15"/>
      <c r="TP195" s="15"/>
      <c r="TQ195" s="15"/>
      <c r="TR195" s="74"/>
      <c r="TS195" s="74"/>
      <c r="TT195" s="74"/>
      <c r="TU195" s="74"/>
      <c r="TV195" s="74"/>
      <c r="TW195" s="76"/>
      <c r="TX195" s="74"/>
      <c r="TY195" s="74"/>
      <c r="TZ195" s="74"/>
      <c r="UA195" s="15"/>
      <c r="UB195" s="15"/>
      <c r="UC195" s="15"/>
      <c r="UD195" s="75"/>
      <c r="UE195" s="15"/>
      <c r="UF195" s="15"/>
      <c r="UG195" s="15"/>
      <c r="UH195" s="74"/>
      <c r="UI195" s="74"/>
      <c r="UJ195" s="74"/>
      <c r="UK195" s="74"/>
      <c r="UL195" s="74"/>
      <c r="UM195" s="76"/>
      <c r="UN195" s="74"/>
      <c r="UO195" s="74"/>
      <c r="UP195" s="74"/>
      <c r="UQ195" s="15"/>
      <c r="UR195" s="15"/>
      <c r="US195" s="15"/>
      <c r="UT195" s="75"/>
      <c r="UU195" s="15"/>
      <c r="UV195" s="15"/>
      <c r="UW195" s="15"/>
      <c r="UX195" s="74"/>
      <c r="UY195" s="74"/>
      <c r="UZ195" s="74"/>
      <c r="VA195" s="74"/>
      <c r="VB195" s="74"/>
      <c r="VC195" s="76"/>
      <c r="VD195" s="74"/>
      <c r="VE195" s="74"/>
      <c r="VF195" s="74"/>
      <c r="VG195" s="15"/>
      <c r="VH195" s="15"/>
      <c r="VI195" s="15"/>
      <c r="VJ195" s="75"/>
      <c r="VK195" s="15"/>
      <c r="VL195" s="15"/>
      <c r="VM195" s="15"/>
      <c r="VN195" s="74"/>
      <c r="VO195" s="74"/>
      <c r="VP195" s="74"/>
      <c r="VQ195" s="74"/>
      <c r="VR195" s="74"/>
      <c r="VS195" s="76"/>
      <c r="VT195" s="74"/>
      <c r="VU195" s="74"/>
      <c r="VV195" s="74"/>
      <c r="VW195" s="15"/>
      <c r="VX195" s="15"/>
      <c r="VY195" s="15"/>
      <c r="VZ195" s="75"/>
      <c r="WA195" s="15"/>
      <c r="WB195" s="15"/>
      <c r="WC195" s="15"/>
      <c r="WD195" s="74"/>
      <c r="WE195" s="74"/>
      <c r="WF195" s="74"/>
      <c r="WG195" s="74"/>
      <c r="WH195" s="74"/>
      <c r="WI195" s="76"/>
      <c r="WJ195" s="74"/>
      <c r="WK195" s="74"/>
      <c r="WL195" s="74"/>
      <c r="WM195" s="15"/>
      <c r="WN195" s="15"/>
      <c r="WO195" s="15"/>
      <c r="WP195" s="75"/>
      <c r="WQ195" s="15"/>
      <c r="WR195" s="15"/>
      <c r="WS195" s="15"/>
      <c r="WT195" s="74"/>
      <c r="WU195" s="74"/>
      <c r="WV195" s="74"/>
      <c r="WW195" s="74"/>
      <c r="WX195" s="74"/>
      <c r="WY195" s="76"/>
      <c r="WZ195" s="74"/>
      <c r="XA195" s="74"/>
      <c r="XB195" s="74"/>
      <c r="XC195" s="15"/>
      <c r="XD195" s="15"/>
      <c r="XE195" s="15"/>
      <c r="XF195" s="75"/>
      <c r="XG195" s="15"/>
      <c r="XH195" s="15"/>
      <c r="XI195" s="15"/>
      <c r="XJ195" s="74"/>
      <c r="XK195" s="74"/>
      <c r="XL195" s="74"/>
      <c r="XM195" s="74"/>
      <c r="XN195" s="74"/>
      <c r="XO195" s="76"/>
      <c r="XP195" s="74"/>
      <c r="XQ195" s="74"/>
      <c r="XR195" s="74"/>
      <c r="XS195" s="15"/>
      <c r="XT195" s="15"/>
      <c r="XU195" s="15"/>
      <c r="XV195" s="75"/>
      <c r="XW195" s="15"/>
      <c r="XX195" s="15"/>
      <c r="XY195" s="15"/>
      <c r="XZ195" s="74"/>
      <c r="YA195" s="74"/>
      <c r="YB195" s="74"/>
      <c r="YC195" s="74"/>
      <c r="YD195" s="74"/>
      <c r="YE195" s="76"/>
      <c r="YF195" s="74"/>
      <c r="YG195" s="74"/>
      <c r="YH195" s="74"/>
      <c r="YI195" s="15"/>
      <c r="YJ195" s="15"/>
      <c r="YK195" s="15"/>
      <c r="YL195" s="75"/>
      <c r="YM195" s="15"/>
      <c r="YN195" s="15"/>
      <c r="YO195" s="15"/>
      <c r="YP195" s="74"/>
      <c r="YQ195" s="74"/>
      <c r="YR195" s="74"/>
      <c r="YS195" s="74"/>
      <c r="YT195" s="74"/>
      <c r="YU195" s="76"/>
      <c r="YV195" s="74"/>
      <c r="YW195" s="74"/>
      <c r="YX195" s="74"/>
      <c r="YY195" s="15"/>
      <c r="YZ195" s="15"/>
      <c r="ZA195" s="15"/>
      <c r="ZB195" s="75"/>
      <c r="ZC195" s="15"/>
      <c r="ZD195" s="15"/>
      <c r="ZE195" s="15"/>
      <c r="ZF195" s="74"/>
      <c r="ZG195" s="74"/>
      <c r="ZH195" s="74"/>
      <c r="ZI195" s="74"/>
      <c r="ZJ195" s="74"/>
      <c r="ZK195" s="76"/>
      <c r="ZL195" s="74"/>
      <c r="ZM195" s="74"/>
      <c r="ZN195" s="74"/>
      <c r="ZO195" s="15"/>
      <c r="ZP195" s="15"/>
      <c r="ZQ195" s="15"/>
      <c r="ZR195" s="75"/>
      <c r="ZS195" s="15"/>
      <c r="ZT195" s="15"/>
      <c r="ZU195" s="15"/>
      <c r="ZV195" s="74"/>
      <c r="ZW195" s="74"/>
      <c r="ZX195" s="74"/>
      <c r="ZY195" s="74"/>
      <c r="ZZ195" s="74"/>
      <c r="AAA195" s="76"/>
      <c r="AAB195" s="74"/>
      <c r="AAC195" s="74"/>
      <c r="AAD195" s="74"/>
      <c r="AAE195" s="15"/>
      <c r="AAF195" s="15"/>
      <c r="AAG195" s="15"/>
      <c r="AAH195" s="75"/>
      <c r="AAI195" s="15"/>
      <c r="AAJ195" s="15"/>
      <c r="AAK195" s="15"/>
      <c r="AAL195" s="74"/>
      <c r="AAM195" s="74"/>
      <c r="AAN195" s="74"/>
      <c r="AAO195" s="74"/>
      <c r="AAP195" s="74"/>
      <c r="AAQ195" s="76"/>
      <c r="AAR195" s="74"/>
      <c r="AAS195" s="74"/>
      <c r="AAT195" s="74"/>
      <c r="AAU195" s="15"/>
      <c r="AAV195" s="15"/>
      <c r="AAW195" s="15"/>
      <c r="AAX195" s="75"/>
      <c r="AAY195" s="15"/>
      <c r="AAZ195" s="15"/>
      <c r="ABA195" s="15"/>
      <c r="ABB195" s="74"/>
      <c r="ABC195" s="74"/>
      <c r="ABD195" s="74"/>
      <c r="ABE195" s="74"/>
      <c r="ABF195" s="74"/>
      <c r="ABG195" s="76"/>
      <c r="ABH195" s="74"/>
      <c r="ABI195" s="74"/>
      <c r="ABJ195" s="74"/>
      <c r="ABK195" s="15"/>
      <c r="ABL195" s="15"/>
      <c r="ABM195" s="15"/>
      <c r="ABN195" s="75"/>
      <c r="ABO195" s="15"/>
      <c r="ABP195" s="15"/>
      <c r="ABQ195" s="15"/>
      <c r="ABR195" s="74"/>
      <c r="ABS195" s="74"/>
      <c r="ABT195" s="74"/>
      <c r="ABU195" s="74"/>
      <c r="ABV195" s="74"/>
      <c r="ABW195" s="76"/>
      <c r="ABX195" s="74"/>
      <c r="ABY195" s="74"/>
      <c r="ABZ195" s="74"/>
      <c r="ACA195" s="15"/>
      <c r="ACB195" s="15"/>
      <c r="ACC195" s="15"/>
      <c r="ACD195" s="75"/>
      <c r="ACE195" s="15"/>
      <c r="ACF195" s="15"/>
      <c r="ACG195" s="15"/>
      <c r="ACH195" s="74"/>
      <c r="ACI195" s="74"/>
      <c r="ACJ195" s="74"/>
      <c r="ACK195" s="74"/>
      <c r="ACL195" s="74"/>
      <c r="ACM195" s="76"/>
      <c r="ACN195" s="74"/>
      <c r="ACO195" s="74"/>
      <c r="ACP195" s="74"/>
      <c r="ACQ195" s="15"/>
      <c r="ACR195" s="15"/>
      <c r="ACS195" s="15"/>
      <c r="ACT195" s="75"/>
      <c r="ACU195" s="15"/>
      <c r="ACV195" s="15"/>
      <c r="ACW195" s="15"/>
      <c r="ACX195" s="74"/>
      <c r="ACY195" s="74"/>
      <c r="ACZ195" s="74"/>
      <c r="ADA195" s="74"/>
      <c r="ADB195" s="74"/>
      <c r="ADC195" s="76"/>
      <c r="ADD195" s="74"/>
      <c r="ADE195" s="74"/>
      <c r="ADF195" s="74"/>
      <c r="ADG195" s="15"/>
      <c r="ADH195" s="15"/>
      <c r="ADI195" s="15"/>
      <c r="ADJ195" s="75"/>
      <c r="ADK195" s="15"/>
      <c r="ADL195" s="15"/>
      <c r="ADM195" s="15"/>
      <c r="ADN195" s="74"/>
      <c r="ADO195" s="74"/>
      <c r="ADP195" s="74"/>
      <c r="ADQ195" s="74"/>
      <c r="ADR195" s="74"/>
      <c r="ADS195" s="76"/>
      <c r="ADT195" s="74"/>
      <c r="ADU195" s="74"/>
      <c r="ADV195" s="74"/>
      <c r="ADW195" s="15"/>
      <c r="ADX195" s="15"/>
      <c r="ADY195" s="15"/>
      <c r="ADZ195" s="75"/>
      <c r="AEA195" s="15"/>
      <c r="AEB195" s="15"/>
      <c r="AEC195" s="15"/>
      <c r="AED195" s="74"/>
      <c r="AEE195" s="74"/>
      <c r="AEF195" s="74"/>
      <c r="AEG195" s="74"/>
      <c r="AEH195" s="74"/>
      <c r="AEI195" s="76"/>
      <c r="AEJ195" s="74"/>
      <c r="AEK195" s="74"/>
      <c r="AEL195" s="74"/>
      <c r="AEM195" s="15"/>
      <c r="AEN195" s="15"/>
      <c r="AEO195" s="15"/>
      <c r="AEP195" s="75"/>
      <c r="AEQ195" s="15"/>
      <c r="AER195" s="15"/>
      <c r="AES195" s="15"/>
      <c r="AET195" s="74"/>
      <c r="AEU195" s="74"/>
      <c r="AEV195" s="74"/>
      <c r="AEW195" s="74"/>
      <c r="AEX195" s="74"/>
      <c r="AEY195" s="76"/>
      <c r="AEZ195" s="74"/>
      <c r="AFA195" s="74"/>
      <c r="AFB195" s="74"/>
      <c r="AFC195" s="15"/>
      <c r="AFD195" s="15"/>
      <c r="AFE195" s="15"/>
      <c r="AFF195" s="75"/>
      <c r="AFG195" s="15"/>
      <c r="AFH195" s="15"/>
      <c r="AFI195" s="15"/>
      <c r="AFJ195" s="74"/>
      <c r="AFK195" s="74"/>
      <c r="AFL195" s="74"/>
      <c r="AFM195" s="74"/>
      <c r="AFN195" s="74"/>
      <c r="AFO195" s="76"/>
      <c r="AFP195" s="74"/>
      <c r="AFQ195" s="74"/>
      <c r="AFR195" s="74"/>
      <c r="AFS195" s="15"/>
      <c r="AFT195" s="15"/>
      <c r="AFU195" s="15"/>
      <c r="AFV195" s="75"/>
      <c r="AFW195" s="15"/>
      <c r="AFX195" s="15"/>
      <c r="AFY195" s="15"/>
      <c r="AFZ195" s="74"/>
      <c r="AGA195" s="74"/>
      <c r="AGB195" s="74"/>
      <c r="AGC195" s="74"/>
      <c r="AGD195" s="74"/>
      <c r="AGE195" s="76"/>
      <c r="AGF195" s="74"/>
      <c r="AGG195" s="74"/>
      <c r="AGH195" s="74"/>
      <c r="AGI195" s="15"/>
      <c r="AGJ195" s="15"/>
      <c r="AGK195" s="15"/>
      <c r="AGL195" s="75"/>
      <c r="AGM195" s="15"/>
      <c r="AGN195" s="15"/>
      <c r="AGO195" s="15"/>
      <c r="AGP195" s="74"/>
      <c r="AGQ195" s="74"/>
      <c r="AGR195" s="74"/>
      <c r="AGS195" s="74"/>
      <c r="AGT195" s="74"/>
      <c r="AGU195" s="76"/>
      <c r="AGV195" s="74"/>
      <c r="AGW195" s="74"/>
      <c r="AGX195" s="74"/>
      <c r="AGY195" s="15"/>
      <c r="AGZ195" s="15"/>
      <c r="AHA195" s="15"/>
      <c r="AHB195" s="75"/>
      <c r="AHC195" s="15"/>
      <c r="AHD195" s="15"/>
      <c r="AHE195" s="15"/>
      <c r="AHF195" s="74"/>
      <c r="AHG195" s="74"/>
      <c r="AHH195" s="74"/>
      <c r="AHI195" s="74"/>
      <c r="AHJ195" s="74"/>
      <c r="AHK195" s="76"/>
      <c r="AHL195" s="74"/>
      <c r="AHM195" s="74"/>
      <c r="AHN195" s="74"/>
      <c r="AHO195" s="15"/>
      <c r="AHP195" s="15"/>
      <c r="AHQ195" s="15"/>
      <c r="AHR195" s="75"/>
      <c r="AHS195" s="15"/>
      <c r="AHT195" s="15"/>
      <c r="AHU195" s="15"/>
      <c r="AHV195" s="74"/>
      <c r="AHW195" s="74"/>
      <c r="AHX195" s="74"/>
      <c r="AHY195" s="74"/>
      <c r="AHZ195" s="74"/>
      <c r="AIA195" s="76"/>
      <c r="AIB195" s="74"/>
      <c r="AIC195" s="74"/>
      <c r="AID195" s="74"/>
      <c r="AIE195" s="15"/>
      <c r="AIF195" s="15"/>
      <c r="AIG195" s="15"/>
      <c r="AIH195" s="75"/>
      <c r="AII195" s="15"/>
      <c r="AIJ195" s="15"/>
      <c r="AIK195" s="15"/>
      <c r="AIL195" s="74"/>
      <c r="AIM195" s="74"/>
      <c r="AIN195" s="74"/>
      <c r="AIO195" s="74"/>
      <c r="AIP195" s="74"/>
      <c r="AIQ195" s="76"/>
      <c r="AIR195" s="74"/>
      <c r="AIS195" s="74"/>
      <c r="AIT195" s="74"/>
      <c r="AIU195" s="15"/>
      <c r="AIV195" s="15"/>
      <c r="AIW195" s="15"/>
      <c r="AIX195" s="75"/>
      <c r="AIY195" s="15"/>
      <c r="AIZ195" s="15"/>
      <c r="AJA195" s="15"/>
      <c r="AJB195" s="74"/>
      <c r="AJC195" s="74"/>
      <c r="AJD195" s="74"/>
      <c r="AJE195" s="74"/>
      <c r="AJF195" s="74"/>
      <c r="AJG195" s="76"/>
      <c r="AJH195" s="74"/>
      <c r="AJI195" s="74"/>
      <c r="AJJ195" s="74"/>
      <c r="AJK195" s="15"/>
      <c r="AJL195" s="15"/>
      <c r="AJM195" s="15"/>
      <c r="AJN195" s="75"/>
      <c r="AJO195" s="15"/>
      <c r="AJP195" s="15"/>
      <c r="AJQ195" s="15"/>
      <c r="AJR195" s="74"/>
      <c r="AJS195" s="74"/>
      <c r="AJT195" s="74"/>
      <c r="AJU195" s="74"/>
      <c r="AJV195" s="74"/>
      <c r="AJW195" s="76"/>
      <c r="AJX195" s="74"/>
      <c r="AJY195" s="74"/>
      <c r="AJZ195" s="74"/>
      <c r="AKA195" s="15"/>
      <c r="AKB195" s="15"/>
      <c r="AKC195" s="15"/>
      <c r="AKD195" s="75"/>
      <c r="AKE195" s="15"/>
      <c r="AKF195" s="15"/>
      <c r="AKG195" s="15"/>
      <c r="AKH195" s="74"/>
      <c r="AKI195" s="74"/>
      <c r="AKJ195" s="74"/>
      <c r="AKK195" s="74"/>
      <c r="AKL195" s="74"/>
      <c r="AKM195" s="76"/>
      <c r="AKN195" s="74"/>
      <c r="AKO195" s="74"/>
      <c r="AKP195" s="74"/>
      <c r="AKQ195" s="15"/>
      <c r="AKR195" s="15"/>
      <c r="AKS195" s="15"/>
      <c r="AKT195" s="75"/>
      <c r="AKU195" s="15"/>
      <c r="AKV195" s="15"/>
      <c r="AKW195" s="15"/>
      <c r="AKX195" s="74"/>
      <c r="AKY195" s="74"/>
      <c r="AKZ195" s="74"/>
      <c r="ALA195" s="74"/>
      <c r="ALB195" s="74"/>
      <c r="ALC195" s="76"/>
      <c r="ALD195" s="74"/>
      <c r="ALE195" s="74"/>
      <c r="ALF195" s="74"/>
      <c r="ALG195" s="15"/>
      <c r="ALH195" s="15"/>
      <c r="ALI195" s="15"/>
      <c r="ALJ195" s="75"/>
      <c r="ALK195" s="15"/>
      <c r="ALL195" s="15"/>
      <c r="ALM195" s="15"/>
      <c r="ALN195" s="74"/>
      <c r="ALO195" s="74"/>
      <c r="ALP195" s="74"/>
      <c r="ALQ195" s="74"/>
      <c r="ALR195" s="74"/>
      <c r="ALS195" s="76"/>
      <c r="ALT195" s="74"/>
      <c r="ALU195" s="74"/>
      <c r="ALV195" s="74"/>
      <c r="ALW195" s="15"/>
      <c r="ALX195" s="15"/>
      <c r="ALY195" s="15"/>
      <c r="ALZ195" s="75"/>
      <c r="AMA195" s="15"/>
      <c r="AMB195" s="15"/>
      <c r="AMC195" s="15"/>
      <c r="AMD195" s="74"/>
      <c r="AME195" s="74"/>
      <c r="AMF195" s="74"/>
      <c r="AMG195" s="74"/>
      <c r="AMH195" s="74"/>
      <c r="AMI195" s="76"/>
      <c r="AMJ195" s="74"/>
      <c r="AMK195" s="74"/>
      <c r="AML195" s="74"/>
      <c r="AMM195" s="15"/>
      <c r="AMN195" s="15"/>
      <c r="AMO195" s="15"/>
      <c r="AMP195" s="75"/>
      <c r="AMQ195" s="15"/>
      <c r="AMR195" s="15"/>
      <c r="AMS195" s="15"/>
      <c r="AMT195" s="74"/>
      <c r="AMU195" s="74"/>
      <c r="AMV195" s="74"/>
      <c r="AMW195" s="74"/>
      <c r="AMX195" s="74"/>
      <c r="AMY195" s="76"/>
      <c r="AMZ195" s="74"/>
      <c r="ANA195" s="74"/>
      <c r="ANB195" s="74"/>
      <c r="ANC195" s="15"/>
      <c r="AND195" s="15"/>
      <c r="ANE195" s="15"/>
      <c r="ANF195" s="75"/>
      <c r="ANG195" s="15"/>
      <c r="ANH195" s="15"/>
      <c r="ANI195" s="15"/>
      <c r="ANJ195" s="74"/>
      <c r="ANK195" s="74"/>
      <c r="ANL195" s="74"/>
      <c r="ANM195" s="74"/>
      <c r="ANN195" s="74"/>
      <c r="ANO195" s="76"/>
      <c r="ANP195" s="74"/>
      <c r="ANQ195" s="74"/>
      <c r="ANR195" s="74"/>
      <c r="ANS195" s="15"/>
      <c r="ANT195" s="15"/>
      <c r="ANU195" s="15"/>
      <c r="ANV195" s="75"/>
      <c r="ANW195" s="15"/>
      <c r="ANX195" s="15"/>
      <c r="ANY195" s="15"/>
      <c r="ANZ195" s="74"/>
      <c r="AOA195" s="74"/>
      <c r="AOB195" s="74"/>
      <c r="AOC195" s="74"/>
      <c r="AOD195" s="74"/>
      <c r="AOE195" s="76"/>
      <c r="AOF195" s="74"/>
      <c r="AOG195" s="74"/>
      <c r="AOH195" s="74"/>
      <c r="AOI195" s="15"/>
      <c r="AOJ195" s="15"/>
      <c r="AOK195" s="15"/>
      <c r="AOL195" s="75"/>
      <c r="AOM195" s="15"/>
      <c r="AON195" s="15"/>
      <c r="AOO195" s="15"/>
      <c r="AOP195" s="74"/>
      <c r="AOQ195" s="74"/>
      <c r="AOR195" s="74"/>
      <c r="AOS195" s="74"/>
      <c r="AOT195" s="74"/>
      <c r="AOU195" s="76"/>
      <c r="AOV195" s="74"/>
      <c r="AOW195" s="74"/>
      <c r="AOX195" s="74"/>
      <c r="AOY195" s="15"/>
      <c r="AOZ195" s="15"/>
      <c r="APA195" s="15"/>
      <c r="APB195" s="75"/>
      <c r="APC195" s="15"/>
      <c r="APD195" s="15"/>
      <c r="APE195" s="15"/>
      <c r="APF195" s="74"/>
      <c r="APG195" s="74"/>
      <c r="APH195" s="74"/>
      <c r="API195" s="74"/>
      <c r="APJ195" s="74"/>
      <c r="APK195" s="76"/>
      <c r="APL195" s="74"/>
      <c r="APM195" s="74"/>
      <c r="APN195" s="74"/>
      <c r="APO195" s="15"/>
      <c r="APP195" s="15"/>
      <c r="APQ195" s="15"/>
      <c r="APR195" s="75"/>
      <c r="APS195" s="15"/>
      <c r="APT195" s="15"/>
      <c r="APU195" s="15"/>
      <c r="APV195" s="74"/>
      <c r="APW195" s="74"/>
      <c r="APX195" s="74"/>
      <c r="APY195" s="74"/>
      <c r="APZ195" s="74"/>
      <c r="AQA195" s="76"/>
      <c r="AQB195" s="74"/>
      <c r="AQC195" s="74"/>
      <c r="AQD195" s="74"/>
      <c r="AQE195" s="15"/>
      <c r="AQF195" s="15"/>
      <c r="AQG195" s="15"/>
      <c r="AQH195" s="75"/>
      <c r="AQI195" s="15"/>
      <c r="AQJ195" s="15"/>
      <c r="AQK195" s="15"/>
      <c r="AQL195" s="74"/>
      <c r="AQM195" s="74"/>
      <c r="AQN195" s="74"/>
      <c r="AQO195" s="74"/>
      <c r="AQP195" s="74"/>
      <c r="AQQ195" s="76"/>
      <c r="AQR195" s="74"/>
      <c r="AQS195" s="74"/>
      <c r="AQT195" s="74"/>
      <c r="AQU195" s="15"/>
      <c r="AQV195" s="15"/>
      <c r="AQW195" s="15"/>
      <c r="AQX195" s="75"/>
      <c r="AQY195" s="15"/>
      <c r="AQZ195" s="15"/>
      <c r="ARA195" s="15"/>
      <c r="ARB195" s="74"/>
      <c r="ARC195" s="74"/>
      <c r="ARD195" s="74"/>
      <c r="ARE195" s="74"/>
      <c r="ARF195" s="74"/>
      <c r="ARG195" s="76"/>
      <c r="ARH195" s="74"/>
      <c r="ARI195" s="74"/>
      <c r="ARJ195" s="74"/>
      <c r="ARK195" s="15"/>
      <c r="ARL195" s="15"/>
      <c r="ARM195" s="15"/>
      <c r="ARN195" s="75"/>
      <c r="ARO195" s="15"/>
      <c r="ARP195" s="15"/>
      <c r="ARQ195" s="15"/>
      <c r="ARR195" s="74"/>
      <c r="ARS195" s="74"/>
      <c r="ART195" s="74"/>
      <c r="ARU195" s="74"/>
      <c r="ARV195" s="74"/>
      <c r="ARW195" s="76"/>
      <c r="ARX195" s="74"/>
      <c r="ARY195" s="74"/>
      <c r="ARZ195" s="74"/>
      <c r="ASA195" s="15"/>
      <c r="ASB195" s="15"/>
      <c r="ASC195" s="15"/>
      <c r="ASD195" s="75"/>
      <c r="ASE195" s="15"/>
      <c r="ASF195" s="15"/>
      <c r="ASG195" s="15"/>
      <c r="ASH195" s="74"/>
      <c r="ASI195" s="74"/>
      <c r="ASJ195" s="74"/>
      <c r="ASK195" s="74"/>
      <c r="ASL195" s="74"/>
      <c r="ASM195" s="76"/>
      <c r="ASN195" s="74"/>
      <c r="ASO195" s="74"/>
      <c r="ASP195" s="74"/>
      <c r="ASQ195" s="15"/>
      <c r="ASR195" s="15"/>
      <c r="ASS195" s="15"/>
      <c r="AST195" s="75"/>
      <c r="ASU195" s="15"/>
      <c r="ASV195" s="15"/>
      <c r="ASW195" s="15"/>
      <c r="ASX195" s="74"/>
      <c r="ASY195" s="74"/>
      <c r="ASZ195" s="74"/>
      <c r="ATA195" s="74"/>
      <c r="ATB195" s="74"/>
      <c r="ATC195" s="76"/>
      <c r="ATD195" s="74"/>
      <c r="ATE195" s="74"/>
      <c r="ATF195" s="74"/>
      <c r="ATG195" s="15"/>
      <c r="ATH195" s="15"/>
      <c r="ATI195" s="15"/>
      <c r="ATJ195" s="75"/>
      <c r="ATK195" s="15"/>
      <c r="ATL195" s="15"/>
      <c r="ATM195" s="15"/>
      <c r="ATN195" s="74"/>
      <c r="ATO195" s="74"/>
      <c r="ATP195" s="74"/>
      <c r="ATQ195" s="74"/>
      <c r="ATR195" s="74"/>
      <c r="ATS195" s="76"/>
      <c r="ATT195" s="74"/>
      <c r="ATU195" s="74"/>
      <c r="ATV195" s="74"/>
      <c r="ATW195" s="15"/>
      <c r="ATX195" s="15"/>
      <c r="ATY195" s="15"/>
      <c r="ATZ195" s="75"/>
      <c r="AUA195" s="15"/>
      <c r="AUB195" s="15"/>
      <c r="AUC195" s="15"/>
      <c r="AUD195" s="74"/>
      <c r="AUE195" s="74"/>
      <c r="AUF195" s="74"/>
      <c r="AUG195" s="74"/>
      <c r="AUH195" s="74"/>
      <c r="AUI195" s="76"/>
      <c r="AUJ195" s="74"/>
      <c r="AUK195" s="74"/>
      <c r="AUL195" s="74"/>
      <c r="AUM195" s="15"/>
      <c r="AUN195" s="15"/>
      <c r="AUO195" s="15"/>
      <c r="AUP195" s="75"/>
      <c r="AUQ195" s="15"/>
      <c r="AUR195" s="15"/>
      <c r="AUS195" s="15"/>
      <c r="AUT195" s="74"/>
      <c r="AUU195" s="74"/>
      <c r="AUV195" s="74"/>
      <c r="AUW195" s="74"/>
      <c r="AUX195" s="74"/>
      <c r="AUY195" s="76"/>
      <c r="AUZ195" s="74"/>
      <c r="AVA195" s="74"/>
      <c r="AVB195" s="74"/>
      <c r="AVC195" s="15"/>
      <c r="AVD195" s="15"/>
      <c r="AVE195" s="15"/>
      <c r="AVF195" s="75"/>
      <c r="AVG195" s="15"/>
      <c r="AVH195" s="15"/>
      <c r="AVI195" s="15"/>
      <c r="AVJ195" s="74"/>
      <c r="AVK195" s="74"/>
      <c r="AVL195" s="74"/>
      <c r="AVM195" s="74"/>
      <c r="AVN195" s="74"/>
      <c r="AVO195" s="76"/>
      <c r="AVP195" s="74"/>
      <c r="AVQ195" s="74"/>
      <c r="AVR195" s="74"/>
      <c r="AVS195" s="15"/>
      <c r="AVT195" s="15"/>
      <c r="AVU195" s="15"/>
      <c r="AVV195" s="75"/>
      <c r="AVW195" s="15"/>
      <c r="AVX195" s="15"/>
      <c r="AVY195" s="15"/>
      <c r="AVZ195" s="74"/>
      <c r="AWA195" s="74"/>
      <c r="AWB195" s="74"/>
      <c r="AWC195" s="74"/>
      <c r="AWD195" s="74"/>
      <c r="AWE195" s="76"/>
      <c r="AWF195" s="74"/>
      <c r="AWG195" s="74"/>
      <c r="AWH195" s="74"/>
      <c r="AWI195" s="15"/>
      <c r="AWJ195" s="15"/>
      <c r="AWK195" s="15"/>
      <c r="AWL195" s="75"/>
      <c r="AWM195" s="15"/>
      <c r="AWN195" s="15"/>
      <c r="AWO195" s="15"/>
      <c r="AWP195" s="74"/>
      <c r="AWQ195" s="74"/>
      <c r="AWR195" s="74"/>
      <c r="AWS195" s="74"/>
      <c r="AWT195" s="74"/>
      <c r="AWU195" s="76"/>
      <c r="AWV195" s="74"/>
      <c r="AWW195" s="74"/>
      <c r="AWX195" s="74"/>
      <c r="AWY195" s="15"/>
      <c r="AWZ195" s="15"/>
      <c r="AXA195" s="15"/>
      <c r="AXB195" s="75"/>
      <c r="AXC195" s="15"/>
      <c r="AXD195" s="15"/>
      <c r="AXE195" s="15"/>
      <c r="AXF195" s="74"/>
      <c r="AXG195" s="74"/>
      <c r="AXH195" s="74"/>
      <c r="AXI195" s="74"/>
      <c r="AXJ195" s="74"/>
      <c r="AXK195" s="76"/>
      <c r="AXL195" s="74"/>
      <c r="AXM195" s="74"/>
      <c r="AXN195" s="74"/>
      <c r="AXO195" s="15"/>
      <c r="AXP195" s="15"/>
      <c r="AXQ195" s="15"/>
      <c r="AXR195" s="75"/>
      <c r="AXS195" s="15"/>
      <c r="AXT195" s="15"/>
      <c r="AXU195" s="15"/>
      <c r="AXV195" s="74"/>
      <c r="AXW195" s="74"/>
      <c r="AXX195" s="74"/>
      <c r="AXY195" s="74"/>
      <c r="AXZ195" s="74"/>
      <c r="AYA195" s="76"/>
      <c r="AYB195" s="74"/>
      <c r="AYC195" s="74"/>
      <c r="AYD195" s="74"/>
      <c r="AYE195" s="15"/>
      <c r="AYF195" s="15"/>
      <c r="AYG195" s="15"/>
      <c r="AYH195" s="75"/>
      <c r="AYI195" s="15"/>
      <c r="AYJ195" s="15"/>
      <c r="AYK195" s="15"/>
      <c r="AYL195" s="74"/>
      <c r="AYM195" s="74"/>
      <c r="AYN195" s="74"/>
      <c r="AYO195" s="74"/>
      <c r="AYP195" s="74"/>
      <c r="AYQ195" s="76"/>
      <c r="AYR195" s="74"/>
      <c r="AYS195" s="74"/>
      <c r="AYT195" s="74"/>
      <c r="AYU195" s="15"/>
      <c r="AYV195" s="15"/>
      <c r="AYW195" s="15"/>
      <c r="AYX195" s="75"/>
      <c r="AYY195" s="15"/>
      <c r="AYZ195" s="15"/>
      <c r="AZA195" s="15"/>
      <c r="AZB195" s="74"/>
      <c r="AZC195" s="74"/>
      <c r="AZD195" s="74"/>
      <c r="AZE195" s="74"/>
      <c r="AZF195" s="74"/>
      <c r="AZG195" s="76"/>
      <c r="AZH195" s="74"/>
      <c r="AZI195" s="74"/>
      <c r="AZJ195" s="74"/>
      <c r="AZK195" s="15"/>
      <c r="AZL195" s="15"/>
      <c r="AZM195" s="15"/>
      <c r="AZN195" s="75"/>
      <c r="AZO195" s="15"/>
      <c r="AZP195" s="15"/>
      <c r="AZQ195" s="15"/>
      <c r="AZR195" s="74"/>
      <c r="AZS195" s="74"/>
      <c r="AZT195" s="74"/>
      <c r="AZU195" s="74"/>
      <c r="AZV195" s="74"/>
      <c r="AZW195" s="76"/>
      <c r="AZX195" s="74"/>
      <c r="AZY195" s="74"/>
      <c r="AZZ195" s="74"/>
      <c r="BAA195" s="15"/>
      <c r="BAB195" s="15"/>
      <c r="BAC195" s="15"/>
      <c r="BAD195" s="75"/>
      <c r="BAE195" s="15"/>
      <c r="BAF195" s="15"/>
      <c r="BAG195" s="15"/>
      <c r="BAH195" s="74"/>
      <c r="BAI195" s="74"/>
      <c r="BAJ195" s="74"/>
      <c r="BAK195" s="74"/>
      <c r="BAL195" s="74"/>
      <c r="BAM195" s="76"/>
      <c r="BAN195" s="74"/>
      <c r="BAO195" s="74"/>
      <c r="BAP195" s="74"/>
      <c r="BAQ195" s="15"/>
      <c r="BAR195" s="15"/>
      <c r="BAS195" s="15"/>
      <c r="BAT195" s="75"/>
      <c r="BAU195" s="15"/>
      <c r="BAV195" s="15"/>
      <c r="BAW195" s="15"/>
      <c r="BAX195" s="74"/>
      <c r="BAY195" s="74"/>
      <c r="BAZ195" s="74"/>
      <c r="BBA195" s="74"/>
      <c r="BBB195" s="74"/>
      <c r="BBC195" s="76"/>
      <c r="BBD195" s="74"/>
      <c r="BBE195" s="74"/>
      <c r="BBF195" s="74"/>
      <c r="BBG195" s="15"/>
      <c r="BBH195" s="15"/>
      <c r="BBI195" s="15"/>
      <c r="BBJ195" s="75"/>
      <c r="BBK195" s="15"/>
      <c r="BBL195" s="15"/>
      <c r="BBM195" s="15"/>
      <c r="BBN195" s="74"/>
      <c r="BBO195" s="74"/>
      <c r="BBP195" s="74"/>
      <c r="BBQ195" s="74"/>
      <c r="BBR195" s="74"/>
      <c r="BBS195" s="76"/>
      <c r="BBT195" s="74"/>
      <c r="BBU195" s="74"/>
      <c r="BBV195" s="74"/>
      <c r="BBW195" s="15"/>
      <c r="BBX195" s="15"/>
      <c r="BBY195" s="15"/>
      <c r="BBZ195" s="75"/>
      <c r="BCA195" s="15"/>
      <c r="BCB195" s="15"/>
      <c r="BCC195" s="15"/>
      <c r="BCD195" s="74"/>
      <c r="BCE195" s="74"/>
      <c r="BCF195" s="74"/>
      <c r="BCG195" s="74"/>
      <c r="BCH195" s="74"/>
      <c r="BCI195" s="76"/>
      <c r="BCJ195" s="74"/>
      <c r="BCK195" s="74"/>
      <c r="BCL195" s="74"/>
      <c r="BCM195" s="15"/>
      <c r="BCN195" s="15"/>
      <c r="BCO195" s="15"/>
      <c r="BCP195" s="75"/>
      <c r="BCQ195" s="15"/>
      <c r="BCR195" s="15"/>
      <c r="BCS195" s="15"/>
      <c r="BCT195" s="74"/>
      <c r="BCU195" s="74"/>
      <c r="BCV195" s="74"/>
      <c r="BCW195" s="74"/>
      <c r="BCX195" s="74"/>
      <c r="BCY195" s="76"/>
      <c r="BCZ195" s="74"/>
      <c r="BDA195" s="74"/>
      <c r="BDB195" s="74"/>
      <c r="BDC195" s="15"/>
      <c r="BDD195" s="15"/>
      <c r="BDE195" s="15"/>
      <c r="BDF195" s="75"/>
      <c r="BDG195" s="15"/>
      <c r="BDH195" s="15"/>
      <c r="BDI195" s="15"/>
      <c r="BDJ195" s="74"/>
      <c r="BDK195" s="74"/>
      <c r="BDL195" s="74"/>
      <c r="BDM195" s="74"/>
      <c r="BDN195" s="74"/>
      <c r="BDO195" s="76"/>
      <c r="BDP195" s="74"/>
      <c r="BDQ195" s="74"/>
      <c r="BDR195" s="74"/>
      <c r="BDS195" s="15"/>
      <c r="BDT195" s="15"/>
      <c r="BDU195" s="15"/>
      <c r="BDV195" s="75"/>
      <c r="BDW195" s="15"/>
      <c r="BDX195" s="15"/>
      <c r="BDY195" s="15"/>
      <c r="BDZ195" s="74"/>
      <c r="BEA195" s="74"/>
      <c r="BEB195" s="74"/>
      <c r="BEC195" s="74"/>
      <c r="BED195" s="74"/>
      <c r="BEE195" s="76"/>
      <c r="BEF195" s="74"/>
      <c r="BEG195" s="74"/>
      <c r="BEH195" s="74"/>
      <c r="BEI195" s="15"/>
      <c r="BEJ195" s="15"/>
      <c r="BEK195" s="15"/>
      <c r="BEL195" s="75"/>
      <c r="BEM195" s="15"/>
      <c r="BEN195" s="15"/>
      <c r="BEO195" s="15"/>
      <c r="BEP195" s="74"/>
      <c r="BEQ195" s="74"/>
      <c r="BER195" s="74"/>
      <c r="BES195" s="74"/>
      <c r="BET195" s="74"/>
      <c r="BEU195" s="76"/>
      <c r="BEV195" s="74"/>
      <c r="BEW195" s="74"/>
      <c r="BEX195" s="74"/>
      <c r="BEY195" s="15"/>
      <c r="BEZ195" s="15"/>
      <c r="BFA195" s="15"/>
      <c r="BFB195" s="75"/>
      <c r="BFC195" s="15"/>
      <c r="BFD195" s="15"/>
      <c r="BFE195" s="15"/>
      <c r="BFF195" s="74"/>
      <c r="BFG195" s="74"/>
      <c r="BFH195" s="74"/>
      <c r="BFI195" s="74"/>
      <c r="BFJ195" s="74"/>
      <c r="BFK195" s="76"/>
      <c r="BFL195" s="74"/>
      <c r="BFM195" s="74"/>
      <c r="BFN195" s="74"/>
      <c r="BFO195" s="15"/>
      <c r="BFP195" s="15"/>
      <c r="BFQ195" s="15"/>
      <c r="BFR195" s="75"/>
      <c r="BFS195" s="15"/>
      <c r="BFT195" s="15"/>
      <c r="BFU195" s="15"/>
      <c r="BFV195" s="74"/>
      <c r="BFW195" s="74"/>
      <c r="BFX195" s="74"/>
      <c r="BFY195" s="74"/>
      <c r="BFZ195" s="74"/>
      <c r="BGA195" s="76"/>
      <c r="BGB195" s="74"/>
      <c r="BGC195" s="74"/>
      <c r="BGD195" s="74"/>
      <c r="BGE195" s="15"/>
      <c r="BGF195" s="15"/>
      <c r="BGG195" s="15"/>
      <c r="BGH195" s="75"/>
      <c r="BGI195" s="15"/>
      <c r="BGJ195" s="15"/>
      <c r="BGK195" s="15"/>
      <c r="BGL195" s="74"/>
      <c r="BGM195" s="74"/>
      <c r="BGN195" s="74"/>
      <c r="BGO195" s="74"/>
      <c r="BGP195" s="74"/>
      <c r="BGQ195" s="76"/>
      <c r="BGR195" s="74"/>
      <c r="BGS195" s="74"/>
      <c r="BGT195" s="74"/>
      <c r="BGU195" s="15"/>
      <c r="BGV195" s="15"/>
      <c r="BGW195" s="15"/>
      <c r="BGX195" s="75"/>
      <c r="BGY195" s="15"/>
      <c r="BGZ195" s="15"/>
      <c r="BHA195" s="15"/>
      <c r="BHB195" s="74"/>
      <c r="BHC195" s="74"/>
      <c r="BHD195" s="74"/>
      <c r="BHE195" s="74"/>
      <c r="BHF195" s="74"/>
      <c r="BHG195" s="76"/>
      <c r="BHH195" s="74"/>
      <c r="BHI195" s="74"/>
      <c r="BHJ195" s="74"/>
      <c r="BHK195" s="15"/>
      <c r="BHL195" s="15"/>
      <c r="BHM195" s="15"/>
      <c r="BHN195" s="75"/>
      <c r="BHO195" s="15"/>
      <c r="BHP195" s="15"/>
      <c r="BHQ195" s="15"/>
      <c r="BHR195" s="74"/>
      <c r="BHS195" s="74"/>
      <c r="BHT195" s="74"/>
      <c r="BHU195" s="74"/>
      <c r="BHV195" s="74"/>
      <c r="BHW195" s="76"/>
      <c r="BHX195" s="74"/>
      <c r="BHY195" s="74"/>
      <c r="BHZ195" s="74"/>
      <c r="BIA195" s="15"/>
      <c r="BIB195" s="15"/>
      <c r="BIC195" s="15"/>
      <c r="BID195" s="75"/>
      <c r="BIE195" s="15"/>
      <c r="BIF195" s="15"/>
      <c r="BIG195" s="15"/>
      <c r="BIH195" s="74"/>
      <c r="BII195" s="74"/>
      <c r="BIJ195" s="74"/>
      <c r="BIK195" s="74"/>
      <c r="BIL195" s="74"/>
      <c r="BIM195" s="76"/>
      <c r="BIN195" s="74"/>
      <c r="BIO195" s="74"/>
      <c r="BIP195" s="74"/>
      <c r="BIQ195" s="15"/>
      <c r="BIR195" s="15"/>
      <c r="BIS195" s="15"/>
      <c r="BIT195" s="75"/>
      <c r="BIU195" s="15"/>
      <c r="BIV195" s="15"/>
      <c r="BIW195" s="15"/>
      <c r="BIX195" s="74"/>
      <c r="BIY195" s="74"/>
      <c r="BIZ195" s="74"/>
      <c r="BJA195" s="74"/>
      <c r="BJB195" s="74"/>
      <c r="BJC195" s="76"/>
      <c r="BJD195" s="74"/>
      <c r="BJE195" s="74"/>
      <c r="BJF195" s="74"/>
      <c r="BJG195" s="15"/>
      <c r="BJH195" s="15"/>
      <c r="BJI195" s="15"/>
      <c r="BJJ195" s="75"/>
      <c r="BJK195" s="15"/>
      <c r="BJL195" s="15"/>
      <c r="BJM195" s="15"/>
      <c r="BJN195" s="74"/>
      <c r="BJO195" s="74"/>
      <c r="BJP195" s="74"/>
      <c r="BJQ195" s="74"/>
      <c r="BJR195" s="74"/>
      <c r="BJS195" s="76"/>
      <c r="BJT195" s="74"/>
      <c r="BJU195" s="74"/>
      <c r="BJV195" s="74"/>
      <c r="BJW195" s="15"/>
      <c r="BJX195" s="15"/>
      <c r="BJY195" s="15"/>
      <c r="BJZ195" s="75"/>
      <c r="BKA195" s="15"/>
      <c r="BKB195" s="15"/>
      <c r="BKC195" s="15"/>
      <c r="BKD195" s="74"/>
      <c r="BKE195" s="74"/>
      <c r="BKF195" s="74"/>
      <c r="BKG195" s="74"/>
      <c r="BKH195" s="74"/>
      <c r="BKI195" s="76"/>
      <c r="BKJ195" s="74"/>
      <c r="BKK195" s="74"/>
      <c r="BKL195" s="74"/>
      <c r="BKM195" s="15"/>
      <c r="BKN195" s="15"/>
      <c r="BKO195" s="15"/>
      <c r="BKP195" s="75"/>
      <c r="BKQ195" s="15"/>
      <c r="BKR195" s="15"/>
      <c r="BKS195" s="15"/>
      <c r="BKT195" s="74"/>
      <c r="BKU195" s="74"/>
      <c r="BKV195" s="74"/>
      <c r="BKW195" s="74"/>
      <c r="BKX195" s="74"/>
      <c r="BKY195" s="76"/>
      <c r="BKZ195" s="74"/>
      <c r="BLA195" s="74"/>
      <c r="BLB195" s="74"/>
      <c r="BLC195" s="15"/>
      <c r="BLD195" s="15"/>
      <c r="BLE195" s="15"/>
      <c r="BLF195" s="75"/>
      <c r="BLG195" s="15"/>
      <c r="BLH195" s="15"/>
      <c r="BLI195" s="15"/>
      <c r="BLJ195" s="74"/>
      <c r="BLK195" s="74"/>
      <c r="BLL195" s="74"/>
      <c r="BLM195" s="74"/>
      <c r="BLN195" s="74"/>
      <c r="BLO195" s="76"/>
      <c r="BLP195" s="74"/>
      <c r="BLQ195" s="74"/>
      <c r="BLR195" s="74"/>
      <c r="BLS195" s="15"/>
      <c r="BLT195" s="15"/>
      <c r="BLU195" s="15"/>
      <c r="BLV195" s="75"/>
      <c r="BLW195" s="15"/>
      <c r="BLX195" s="15"/>
      <c r="BLY195" s="15"/>
      <c r="BLZ195" s="74"/>
      <c r="BMA195" s="74"/>
      <c r="BMB195" s="74"/>
      <c r="BMC195" s="74"/>
      <c r="BMD195" s="74"/>
      <c r="BME195" s="76"/>
      <c r="BMF195" s="74"/>
      <c r="BMG195" s="74"/>
      <c r="BMH195" s="74"/>
      <c r="BMI195" s="15"/>
      <c r="BMJ195" s="15"/>
      <c r="BMK195" s="15"/>
      <c r="BML195" s="75"/>
      <c r="BMM195" s="15"/>
      <c r="BMN195" s="15"/>
      <c r="BMO195" s="15"/>
      <c r="BMP195" s="74"/>
      <c r="BMQ195" s="74"/>
      <c r="BMR195" s="74"/>
      <c r="BMS195" s="74"/>
      <c r="BMT195" s="74"/>
      <c r="BMU195" s="76"/>
      <c r="BMV195" s="74"/>
      <c r="BMW195" s="74"/>
      <c r="BMX195" s="74"/>
      <c r="BMY195" s="15"/>
      <c r="BMZ195" s="15"/>
      <c r="BNA195" s="15"/>
      <c r="BNB195" s="75"/>
      <c r="BNC195" s="15"/>
      <c r="BND195" s="15"/>
      <c r="BNE195" s="15"/>
      <c r="BNF195" s="74"/>
      <c r="BNG195" s="74"/>
      <c r="BNH195" s="74"/>
      <c r="BNI195" s="74"/>
      <c r="BNJ195" s="74"/>
      <c r="BNK195" s="76"/>
      <c r="BNL195" s="74"/>
      <c r="BNM195" s="74"/>
      <c r="BNN195" s="74"/>
      <c r="BNO195" s="15"/>
      <c r="BNP195" s="15"/>
      <c r="BNQ195" s="15"/>
      <c r="BNR195" s="75"/>
      <c r="BNS195" s="15"/>
      <c r="BNT195" s="15"/>
      <c r="BNU195" s="15"/>
      <c r="BNV195" s="74"/>
      <c r="BNW195" s="74"/>
      <c r="BNX195" s="74"/>
      <c r="BNY195" s="74"/>
      <c r="BNZ195" s="74"/>
      <c r="BOA195" s="76"/>
      <c r="BOB195" s="74"/>
      <c r="BOC195" s="74"/>
      <c r="BOD195" s="74"/>
      <c r="BOE195" s="15"/>
      <c r="BOF195" s="15"/>
      <c r="BOG195" s="15"/>
      <c r="BOH195" s="75"/>
      <c r="BOI195" s="15"/>
      <c r="BOJ195" s="15"/>
      <c r="BOK195" s="15"/>
      <c r="BOL195" s="74"/>
      <c r="BOM195" s="74"/>
      <c r="BON195" s="74"/>
      <c r="BOO195" s="74"/>
      <c r="BOP195" s="74"/>
      <c r="BOQ195" s="76"/>
      <c r="BOR195" s="74"/>
      <c r="BOS195" s="74"/>
      <c r="BOT195" s="74"/>
      <c r="BOU195" s="15"/>
      <c r="BOV195" s="15"/>
      <c r="BOW195" s="15"/>
      <c r="BOX195" s="75"/>
      <c r="BOY195" s="15"/>
      <c r="BOZ195" s="15"/>
      <c r="BPA195" s="15"/>
      <c r="BPB195" s="74"/>
      <c r="BPC195" s="74"/>
      <c r="BPD195" s="74"/>
      <c r="BPE195" s="74"/>
      <c r="BPF195" s="74"/>
      <c r="BPG195" s="76"/>
      <c r="BPH195" s="74"/>
      <c r="BPI195" s="74"/>
      <c r="BPJ195" s="74"/>
      <c r="BPK195" s="15"/>
      <c r="BPL195" s="15"/>
      <c r="BPM195" s="15"/>
      <c r="BPN195" s="75"/>
      <c r="BPO195" s="15"/>
      <c r="BPP195" s="15"/>
      <c r="BPQ195" s="15"/>
      <c r="BPR195" s="74"/>
      <c r="BPS195" s="74"/>
      <c r="BPT195" s="74"/>
      <c r="BPU195" s="74"/>
      <c r="BPV195" s="74"/>
      <c r="BPW195" s="76"/>
      <c r="BPX195" s="74"/>
      <c r="BPY195" s="74"/>
      <c r="BPZ195" s="74"/>
      <c r="BQA195" s="15"/>
      <c r="BQB195" s="15"/>
      <c r="BQC195" s="15"/>
      <c r="BQD195" s="75"/>
      <c r="BQE195" s="15"/>
      <c r="BQF195" s="15"/>
      <c r="BQG195" s="15"/>
      <c r="BQH195" s="74"/>
      <c r="BQI195" s="74"/>
      <c r="BQJ195" s="74"/>
      <c r="BQK195" s="74"/>
      <c r="BQL195" s="74"/>
      <c r="BQM195" s="76"/>
      <c r="BQN195" s="74"/>
      <c r="BQO195" s="74"/>
      <c r="BQP195" s="74"/>
      <c r="BQQ195" s="15"/>
      <c r="BQR195" s="15"/>
      <c r="BQS195" s="15"/>
      <c r="BQT195" s="75"/>
      <c r="BQU195" s="15"/>
      <c r="BQV195" s="15"/>
      <c r="BQW195" s="15"/>
      <c r="BQX195" s="74"/>
      <c r="BQY195" s="74"/>
      <c r="BQZ195" s="74"/>
      <c r="BRA195" s="74"/>
      <c r="BRB195" s="74"/>
      <c r="BRC195" s="76"/>
      <c r="BRD195" s="74"/>
      <c r="BRE195" s="74"/>
      <c r="BRF195" s="74"/>
      <c r="BRG195" s="15"/>
      <c r="BRH195" s="15"/>
      <c r="BRI195" s="15"/>
      <c r="BRJ195" s="75"/>
      <c r="BRK195" s="15"/>
      <c r="BRL195" s="15"/>
      <c r="BRM195" s="15"/>
      <c r="BRN195" s="74"/>
      <c r="BRO195" s="74"/>
      <c r="BRP195" s="74"/>
      <c r="BRQ195" s="74"/>
      <c r="BRR195" s="74"/>
      <c r="BRS195" s="76"/>
      <c r="BRT195" s="74"/>
      <c r="BRU195" s="74"/>
      <c r="BRV195" s="74"/>
      <c r="BRW195" s="15"/>
      <c r="BRX195" s="15"/>
      <c r="BRY195" s="15"/>
      <c r="BRZ195" s="75"/>
      <c r="BSA195" s="15"/>
      <c r="BSB195" s="15"/>
      <c r="BSC195" s="15"/>
      <c r="BSD195" s="74"/>
      <c r="BSE195" s="74"/>
      <c r="BSF195" s="74"/>
      <c r="BSG195" s="74"/>
      <c r="BSH195" s="74"/>
      <c r="BSI195" s="76"/>
      <c r="BSJ195" s="74"/>
      <c r="BSK195" s="74"/>
      <c r="BSL195" s="74"/>
      <c r="BSM195" s="15"/>
      <c r="BSN195" s="15"/>
      <c r="BSO195" s="15"/>
      <c r="BSP195" s="75"/>
      <c r="BSQ195" s="15"/>
      <c r="BSR195" s="15"/>
      <c r="BSS195" s="15"/>
      <c r="BST195" s="74"/>
      <c r="BSU195" s="74"/>
      <c r="BSV195" s="74"/>
      <c r="BSW195" s="74"/>
      <c r="BSX195" s="74"/>
      <c r="BSY195" s="76"/>
      <c r="BSZ195" s="74"/>
      <c r="BTA195" s="74"/>
      <c r="BTB195" s="74"/>
      <c r="BTC195" s="15"/>
      <c r="BTD195" s="15"/>
      <c r="BTE195" s="15"/>
      <c r="BTF195" s="75"/>
      <c r="BTG195" s="15"/>
      <c r="BTH195" s="15"/>
      <c r="BTI195" s="15"/>
      <c r="BTJ195" s="74"/>
      <c r="BTK195" s="74"/>
      <c r="BTL195" s="74"/>
      <c r="BTM195" s="74"/>
      <c r="BTN195" s="74"/>
      <c r="BTO195" s="76"/>
      <c r="BTP195" s="74"/>
      <c r="BTQ195" s="74"/>
      <c r="BTR195" s="74"/>
      <c r="BTS195" s="15"/>
      <c r="BTT195" s="15"/>
      <c r="BTU195" s="15"/>
      <c r="BTV195" s="75"/>
      <c r="BTW195" s="15"/>
      <c r="BTX195" s="15"/>
      <c r="BTY195" s="15"/>
      <c r="BTZ195" s="74"/>
      <c r="BUA195" s="74"/>
      <c r="BUB195" s="74"/>
      <c r="BUC195" s="74"/>
      <c r="BUD195" s="74"/>
      <c r="BUE195" s="76"/>
      <c r="BUF195" s="74"/>
      <c r="BUG195" s="74"/>
      <c r="BUH195" s="74"/>
      <c r="BUI195" s="15"/>
      <c r="BUJ195" s="15"/>
      <c r="BUK195" s="15"/>
      <c r="BUL195" s="75"/>
      <c r="BUM195" s="15"/>
      <c r="BUN195" s="15"/>
      <c r="BUO195" s="15"/>
      <c r="BUP195" s="74"/>
      <c r="BUQ195" s="74"/>
      <c r="BUR195" s="74"/>
      <c r="BUS195" s="74"/>
      <c r="BUT195" s="74"/>
      <c r="BUU195" s="76"/>
      <c r="BUV195" s="74"/>
      <c r="BUW195" s="74"/>
      <c r="BUX195" s="74"/>
      <c r="BUY195" s="15"/>
      <c r="BUZ195" s="15"/>
      <c r="BVA195" s="15"/>
      <c r="BVB195" s="75"/>
      <c r="BVC195" s="15"/>
      <c r="BVD195" s="15"/>
      <c r="BVE195" s="15"/>
      <c r="BVF195" s="74"/>
      <c r="BVG195" s="74"/>
      <c r="BVH195" s="74"/>
      <c r="BVI195" s="74"/>
      <c r="BVJ195" s="74"/>
      <c r="BVK195" s="76"/>
      <c r="BVL195" s="74"/>
      <c r="BVM195" s="74"/>
      <c r="BVN195" s="74"/>
      <c r="BVO195" s="15"/>
      <c r="BVP195" s="15"/>
      <c r="BVQ195" s="15"/>
      <c r="BVR195" s="75"/>
      <c r="BVS195" s="15"/>
      <c r="BVT195" s="15"/>
      <c r="BVU195" s="15"/>
      <c r="BVV195" s="74"/>
      <c r="BVW195" s="74"/>
      <c r="BVX195" s="74"/>
      <c r="BVY195" s="74"/>
      <c r="BVZ195" s="74"/>
      <c r="BWA195" s="76"/>
      <c r="BWB195" s="74"/>
      <c r="BWC195" s="74"/>
      <c r="BWD195" s="74"/>
      <c r="BWE195" s="15"/>
      <c r="BWF195" s="15"/>
      <c r="BWG195" s="15"/>
      <c r="BWH195" s="75"/>
      <c r="BWI195" s="15"/>
      <c r="BWJ195" s="15"/>
      <c r="BWK195" s="15"/>
      <c r="BWL195" s="74"/>
      <c r="BWM195" s="74"/>
      <c r="BWN195" s="74"/>
      <c r="BWO195" s="74"/>
      <c r="BWP195" s="74"/>
      <c r="BWQ195" s="76"/>
      <c r="BWR195" s="74"/>
      <c r="BWS195" s="74"/>
      <c r="BWT195" s="74"/>
      <c r="BWU195" s="15"/>
      <c r="BWV195" s="15"/>
      <c r="BWW195" s="15"/>
      <c r="BWX195" s="75"/>
      <c r="BWY195" s="15"/>
      <c r="BWZ195" s="15"/>
      <c r="BXA195" s="15"/>
      <c r="BXB195" s="74"/>
      <c r="BXC195" s="74"/>
      <c r="BXD195" s="74"/>
      <c r="BXE195" s="74"/>
      <c r="BXF195" s="74"/>
      <c r="BXG195" s="76"/>
      <c r="BXH195" s="74"/>
      <c r="BXI195" s="74"/>
      <c r="BXJ195" s="74"/>
      <c r="BXK195" s="15"/>
      <c r="BXL195" s="15"/>
      <c r="BXM195" s="15"/>
      <c r="BXN195" s="75"/>
      <c r="BXO195" s="15"/>
      <c r="BXP195" s="15"/>
      <c r="BXQ195" s="15"/>
      <c r="BXR195" s="74"/>
      <c r="BXS195" s="74"/>
      <c r="BXT195" s="74"/>
      <c r="BXU195" s="74"/>
      <c r="BXV195" s="74"/>
      <c r="BXW195" s="76"/>
      <c r="BXX195" s="74"/>
      <c r="BXY195" s="74"/>
      <c r="BXZ195" s="74"/>
      <c r="BYA195" s="15"/>
      <c r="BYB195" s="15"/>
      <c r="BYC195" s="15"/>
      <c r="BYD195" s="75"/>
      <c r="BYE195" s="15"/>
      <c r="BYF195" s="15"/>
      <c r="BYG195" s="15"/>
      <c r="BYH195" s="74"/>
      <c r="BYI195" s="74"/>
      <c r="BYJ195" s="74"/>
      <c r="BYK195" s="74"/>
      <c r="BYL195" s="74"/>
      <c r="BYM195" s="76"/>
      <c r="BYN195" s="74"/>
      <c r="BYO195" s="74"/>
      <c r="BYP195" s="74"/>
      <c r="BYQ195" s="15"/>
      <c r="BYR195" s="15"/>
      <c r="BYS195" s="15"/>
      <c r="BYT195" s="75"/>
      <c r="BYU195" s="15"/>
      <c r="BYV195" s="15"/>
      <c r="BYW195" s="15"/>
      <c r="BYX195" s="74"/>
      <c r="BYY195" s="74"/>
      <c r="BYZ195" s="74"/>
      <c r="BZA195" s="74"/>
      <c r="BZB195" s="74"/>
      <c r="BZC195" s="76"/>
      <c r="BZD195" s="74"/>
      <c r="BZE195" s="74"/>
      <c r="BZF195" s="74"/>
      <c r="BZG195" s="15"/>
      <c r="BZH195" s="15"/>
      <c r="BZI195" s="15"/>
      <c r="BZJ195" s="75"/>
      <c r="BZK195" s="15"/>
      <c r="BZL195" s="15"/>
      <c r="BZM195" s="15"/>
      <c r="BZN195" s="74"/>
      <c r="BZO195" s="74"/>
      <c r="BZP195" s="74"/>
      <c r="BZQ195" s="74"/>
      <c r="BZR195" s="74"/>
      <c r="BZS195" s="76"/>
      <c r="BZT195" s="74"/>
      <c r="BZU195" s="74"/>
      <c r="BZV195" s="74"/>
      <c r="BZW195" s="15"/>
      <c r="BZX195" s="15"/>
      <c r="BZY195" s="15"/>
      <c r="BZZ195" s="75"/>
      <c r="CAA195" s="15"/>
      <c r="CAB195" s="15"/>
      <c r="CAC195" s="15"/>
      <c r="CAD195" s="74"/>
      <c r="CAE195" s="74"/>
      <c r="CAF195" s="74"/>
      <c r="CAG195" s="74"/>
      <c r="CAH195" s="74"/>
      <c r="CAI195" s="76"/>
      <c r="CAJ195" s="74"/>
      <c r="CAK195" s="74"/>
      <c r="CAL195" s="74"/>
      <c r="CAM195" s="15"/>
      <c r="CAN195" s="15"/>
      <c r="CAO195" s="15"/>
      <c r="CAP195" s="75"/>
      <c r="CAQ195" s="15"/>
      <c r="CAR195" s="15"/>
      <c r="CAS195" s="15"/>
      <c r="CAT195" s="74"/>
      <c r="CAU195" s="74"/>
      <c r="CAV195" s="74"/>
      <c r="CAW195" s="74"/>
      <c r="CAX195" s="74"/>
      <c r="CAY195" s="76"/>
      <c r="CAZ195" s="74"/>
      <c r="CBA195" s="74"/>
      <c r="CBB195" s="74"/>
      <c r="CBC195" s="15"/>
      <c r="CBD195" s="15"/>
      <c r="CBE195" s="15"/>
      <c r="CBF195" s="75"/>
      <c r="CBG195" s="15"/>
      <c r="CBH195" s="15"/>
      <c r="CBI195" s="15"/>
      <c r="CBJ195" s="74"/>
      <c r="CBK195" s="74"/>
      <c r="CBL195" s="74"/>
      <c r="CBM195" s="74"/>
      <c r="CBN195" s="74"/>
      <c r="CBO195" s="76"/>
      <c r="CBP195" s="74"/>
      <c r="CBQ195" s="74"/>
      <c r="CBR195" s="74"/>
      <c r="CBS195" s="15"/>
      <c r="CBT195" s="15"/>
      <c r="CBU195" s="15"/>
      <c r="CBV195" s="75"/>
      <c r="CBW195" s="15"/>
      <c r="CBX195" s="15"/>
      <c r="CBY195" s="15"/>
      <c r="CBZ195" s="74"/>
      <c r="CCA195" s="74"/>
      <c r="CCB195" s="74"/>
      <c r="CCC195" s="74"/>
      <c r="CCD195" s="74"/>
      <c r="CCE195" s="76"/>
      <c r="CCF195" s="74"/>
      <c r="CCG195" s="74"/>
      <c r="CCH195" s="74"/>
      <c r="CCI195" s="15"/>
      <c r="CCJ195" s="15"/>
      <c r="CCK195" s="15"/>
      <c r="CCL195" s="75"/>
      <c r="CCM195" s="15"/>
      <c r="CCN195" s="15"/>
      <c r="CCO195" s="15"/>
      <c r="CCP195" s="74"/>
      <c r="CCQ195" s="74"/>
      <c r="CCR195" s="74"/>
      <c r="CCS195" s="74"/>
      <c r="CCT195" s="74"/>
      <c r="CCU195" s="76"/>
      <c r="CCV195" s="74"/>
      <c r="CCW195" s="74"/>
      <c r="CCX195" s="74"/>
      <c r="CCY195" s="15"/>
      <c r="CCZ195" s="15"/>
      <c r="CDA195" s="15"/>
      <c r="CDB195" s="75"/>
      <c r="CDC195" s="15"/>
      <c r="CDD195" s="15"/>
      <c r="CDE195" s="15"/>
      <c r="CDF195" s="74"/>
      <c r="CDG195" s="74"/>
      <c r="CDH195" s="74"/>
      <c r="CDI195" s="74"/>
      <c r="CDJ195" s="74"/>
      <c r="CDK195" s="76"/>
      <c r="CDL195" s="74"/>
      <c r="CDM195" s="74"/>
      <c r="CDN195" s="74"/>
      <c r="CDO195" s="15"/>
      <c r="CDP195" s="15"/>
      <c r="CDQ195" s="15"/>
      <c r="CDR195" s="75"/>
      <c r="CDS195" s="15"/>
      <c r="CDT195" s="15"/>
      <c r="CDU195" s="15"/>
      <c r="CDV195" s="74"/>
      <c r="CDW195" s="74"/>
      <c r="CDX195" s="74"/>
      <c r="CDY195" s="74"/>
      <c r="CDZ195" s="74"/>
      <c r="CEA195" s="76"/>
      <c r="CEB195" s="74"/>
      <c r="CEC195" s="74"/>
      <c r="CED195" s="74"/>
      <c r="CEE195" s="15"/>
      <c r="CEF195" s="15"/>
      <c r="CEG195" s="15"/>
      <c r="CEH195" s="75"/>
      <c r="CEI195" s="15"/>
      <c r="CEJ195" s="15"/>
      <c r="CEK195" s="15"/>
      <c r="CEL195" s="74"/>
      <c r="CEM195" s="74"/>
      <c r="CEN195" s="74"/>
      <c r="CEO195" s="74"/>
      <c r="CEP195" s="74"/>
      <c r="CEQ195" s="76"/>
      <c r="CER195" s="74"/>
      <c r="CES195" s="74"/>
      <c r="CET195" s="74"/>
      <c r="CEU195" s="15"/>
      <c r="CEV195" s="15"/>
      <c r="CEW195" s="15"/>
      <c r="CEX195" s="75"/>
      <c r="CEY195" s="15"/>
      <c r="CEZ195" s="15"/>
      <c r="CFA195" s="15"/>
      <c r="CFB195" s="74"/>
      <c r="CFC195" s="74"/>
      <c r="CFD195" s="74"/>
      <c r="CFE195" s="74"/>
      <c r="CFF195" s="74"/>
      <c r="CFG195" s="76"/>
      <c r="CFH195" s="74"/>
      <c r="CFI195" s="74"/>
      <c r="CFJ195" s="74"/>
      <c r="CFK195" s="15"/>
      <c r="CFL195" s="15"/>
      <c r="CFM195" s="15"/>
      <c r="CFN195" s="75"/>
      <c r="CFO195" s="15"/>
      <c r="CFP195" s="15"/>
      <c r="CFQ195" s="15"/>
      <c r="CFR195" s="74"/>
      <c r="CFS195" s="74"/>
      <c r="CFT195" s="74"/>
      <c r="CFU195" s="74"/>
      <c r="CFV195" s="74"/>
      <c r="CFW195" s="76"/>
      <c r="CFX195" s="74"/>
      <c r="CFY195" s="74"/>
      <c r="CFZ195" s="74"/>
      <c r="CGA195" s="15"/>
      <c r="CGB195" s="15"/>
      <c r="CGC195" s="15"/>
      <c r="CGD195" s="75"/>
      <c r="CGE195" s="15"/>
      <c r="CGF195" s="15"/>
      <c r="CGG195" s="15"/>
      <c r="CGH195" s="74"/>
      <c r="CGI195" s="74"/>
      <c r="CGJ195" s="74"/>
      <c r="CGK195" s="74"/>
      <c r="CGL195" s="74"/>
      <c r="CGM195" s="76"/>
      <c r="CGN195" s="74"/>
      <c r="CGO195" s="74"/>
      <c r="CGP195" s="74"/>
      <c r="CGQ195" s="15"/>
      <c r="CGR195" s="15"/>
      <c r="CGS195" s="15"/>
      <c r="CGT195" s="75"/>
      <c r="CGU195" s="15"/>
      <c r="CGV195" s="15"/>
      <c r="CGW195" s="15"/>
      <c r="CGX195" s="74"/>
      <c r="CGY195" s="74"/>
      <c r="CGZ195" s="74"/>
      <c r="CHA195" s="74"/>
      <c r="CHB195" s="74"/>
      <c r="CHC195" s="76"/>
      <c r="CHD195" s="74"/>
      <c r="CHE195" s="74"/>
      <c r="CHF195" s="74"/>
      <c r="CHG195" s="15"/>
      <c r="CHH195" s="15"/>
      <c r="CHI195" s="15"/>
      <c r="CHJ195" s="75"/>
      <c r="CHK195" s="15"/>
      <c r="CHL195" s="15"/>
      <c r="CHM195" s="15"/>
      <c r="CHN195" s="74"/>
      <c r="CHO195" s="74"/>
      <c r="CHP195" s="74"/>
      <c r="CHQ195" s="74"/>
      <c r="CHR195" s="74"/>
      <c r="CHS195" s="76"/>
      <c r="CHT195" s="74"/>
      <c r="CHU195" s="74"/>
      <c r="CHV195" s="74"/>
      <c r="CHW195" s="15"/>
      <c r="CHX195" s="15"/>
      <c r="CHY195" s="15"/>
      <c r="CHZ195" s="75"/>
      <c r="CIA195" s="15"/>
      <c r="CIB195" s="15"/>
      <c r="CIC195" s="15"/>
      <c r="CID195" s="74"/>
      <c r="CIE195" s="74"/>
      <c r="CIF195" s="74"/>
      <c r="CIG195" s="74"/>
      <c r="CIH195" s="74"/>
      <c r="CII195" s="76"/>
      <c r="CIJ195" s="74"/>
      <c r="CIK195" s="74"/>
      <c r="CIL195" s="74"/>
      <c r="CIM195" s="15"/>
      <c r="CIN195" s="15"/>
      <c r="CIO195" s="15"/>
      <c r="CIP195" s="75"/>
      <c r="CIQ195" s="15"/>
      <c r="CIR195" s="15"/>
      <c r="CIS195" s="15"/>
      <c r="CIT195" s="74"/>
      <c r="CIU195" s="74"/>
      <c r="CIV195" s="74"/>
      <c r="CIW195" s="74"/>
      <c r="CIX195" s="74"/>
      <c r="CIY195" s="76"/>
      <c r="CIZ195" s="74"/>
      <c r="CJA195" s="74"/>
      <c r="CJB195" s="74"/>
      <c r="CJC195" s="15"/>
      <c r="CJD195" s="15"/>
      <c r="CJE195" s="15"/>
      <c r="CJF195" s="75"/>
      <c r="CJG195" s="15"/>
      <c r="CJH195" s="15"/>
      <c r="CJI195" s="15"/>
      <c r="CJJ195" s="74"/>
      <c r="CJK195" s="74"/>
      <c r="CJL195" s="74"/>
      <c r="CJM195" s="74"/>
      <c r="CJN195" s="74"/>
      <c r="CJO195" s="76"/>
      <c r="CJP195" s="74"/>
      <c r="CJQ195" s="74"/>
      <c r="CJR195" s="74"/>
      <c r="CJS195" s="15"/>
      <c r="CJT195" s="15"/>
      <c r="CJU195" s="15"/>
      <c r="CJV195" s="75"/>
      <c r="CJW195" s="15"/>
      <c r="CJX195" s="15"/>
      <c r="CJY195" s="15"/>
      <c r="CJZ195" s="74"/>
      <c r="CKA195" s="74"/>
      <c r="CKB195" s="74"/>
      <c r="CKC195" s="74"/>
      <c r="CKD195" s="74"/>
      <c r="CKE195" s="76"/>
      <c r="CKF195" s="74"/>
      <c r="CKG195" s="74"/>
      <c r="CKH195" s="74"/>
      <c r="CKI195" s="15"/>
      <c r="CKJ195" s="15"/>
      <c r="CKK195" s="15"/>
      <c r="CKL195" s="75"/>
      <c r="CKM195" s="15"/>
      <c r="CKN195" s="15"/>
      <c r="CKO195" s="15"/>
      <c r="CKP195" s="74"/>
      <c r="CKQ195" s="74"/>
      <c r="CKR195" s="74"/>
      <c r="CKS195" s="74"/>
      <c r="CKT195" s="74"/>
      <c r="CKU195" s="76"/>
      <c r="CKV195" s="74"/>
      <c r="CKW195" s="74"/>
      <c r="CKX195" s="74"/>
      <c r="CKY195" s="15"/>
      <c r="CKZ195" s="15"/>
      <c r="CLA195" s="15"/>
      <c r="CLB195" s="75"/>
      <c r="CLC195" s="15"/>
      <c r="CLD195" s="15"/>
      <c r="CLE195" s="15"/>
      <c r="CLF195" s="74"/>
      <c r="CLG195" s="74"/>
      <c r="CLH195" s="74"/>
      <c r="CLI195" s="74"/>
      <c r="CLJ195" s="74"/>
      <c r="CLK195" s="76"/>
      <c r="CLL195" s="74"/>
      <c r="CLM195" s="74"/>
      <c r="CLN195" s="74"/>
      <c r="CLO195" s="15"/>
      <c r="CLP195" s="15"/>
      <c r="CLQ195" s="15"/>
      <c r="CLR195" s="75"/>
      <c r="CLS195" s="15"/>
      <c r="CLT195" s="15"/>
      <c r="CLU195" s="15"/>
      <c r="CLV195" s="74"/>
      <c r="CLW195" s="74"/>
      <c r="CLX195" s="74"/>
      <c r="CLY195" s="74"/>
      <c r="CLZ195" s="74"/>
      <c r="CMA195" s="76"/>
      <c r="CMB195" s="74"/>
      <c r="CMC195" s="74"/>
      <c r="CMD195" s="74"/>
      <c r="CME195" s="15"/>
      <c r="CMF195" s="15"/>
      <c r="CMG195" s="15"/>
      <c r="CMH195" s="75"/>
      <c r="CMI195" s="15"/>
      <c r="CMJ195" s="15"/>
      <c r="CMK195" s="15"/>
      <c r="CML195" s="74"/>
      <c r="CMM195" s="74"/>
      <c r="CMN195" s="74"/>
      <c r="CMO195" s="74"/>
      <c r="CMP195" s="74"/>
      <c r="CMQ195" s="76"/>
      <c r="CMR195" s="74"/>
      <c r="CMS195" s="74"/>
      <c r="CMT195" s="74"/>
      <c r="CMU195" s="15"/>
      <c r="CMV195" s="15"/>
      <c r="CMW195" s="15"/>
      <c r="CMX195" s="75"/>
      <c r="CMY195" s="15"/>
      <c r="CMZ195" s="15"/>
      <c r="CNA195" s="15"/>
      <c r="CNB195" s="74"/>
      <c r="CNC195" s="74"/>
      <c r="CND195" s="74"/>
      <c r="CNE195" s="74"/>
      <c r="CNF195" s="74"/>
      <c r="CNG195" s="76"/>
      <c r="CNH195" s="74"/>
      <c r="CNI195" s="74"/>
      <c r="CNJ195" s="74"/>
      <c r="CNK195" s="15"/>
      <c r="CNL195" s="15"/>
      <c r="CNM195" s="15"/>
      <c r="CNN195" s="75"/>
      <c r="CNO195" s="15"/>
      <c r="CNP195" s="15"/>
      <c r="CNQ195" s="15"/>
      <c r="CNR195" s="74"/>
      <c r="CNS195" s="74"/>
      <c r="CNT195" s="74"/>
      <c r="CNU195" s="74"/>
      <c r="CNV195" s="74"/>
      <c r="CNW195" s="76"/>
      <c r="CNX195" s="74"/>
      <c r="CNY195" s="74"/>
      <c r="CNZ195" s="74"/>
      <c r="COA195" s="15"/>
      <c r="COB195" s="15"/>
      <c r="COC195" s="15"/>
      <c r="COD195" s="75"/>
      <c r="COE195" s="15"/>
      <c r="COF195" s="15"/>
      <c r="COG195" s="15"/>
      <c r="COH195" s="74"/>
      <c r="COI195" s="74"/>
      <c r="COJ195" s="74"/>
      <c r="COK195" s="74"/>
      <c r="COL195" s="74"/>
      <c r="COM195" s="76"/>
      <c r="CON195" s="74"/>
      <c r="COO195" s="74"/>
      <c r="COP195" s="74"/>
      <c r="COQ195" s="15"/>
      <c r="COR195" s="15"/>
      <c r="COS195" s="15"/>
      <c r="COT195" s="75"/>
      <c r="COU195" s="15"/>
      <c r="COV195" s="15"/>
      <c r="COW195" s="15"/>
      <c r="COX195" s="74"/>
      <c r="COY195" s="74"/>
      <c r="COZ195" s="74"/>
      <c r="CPA195" s="74"/>
      <c r="CPB195" s="74"/>
      <c r="CPC195" s="76"/>
      <c r="CPD195" s="74"/>
      <c r="CPE195" s="74"/>
      <c r="CPF195" s="74"/>
      <c r="CPG195" s="15"/>
      <c r="CPH195" s="15"/>
      <c r="CPI195" s="15"/>
      <c r="CPJ195" s="75"/>
      <c r="CPK195" s="15"/>
      <c r="CPL195" s="15"/>
      <c r="CPM195" s="15"/>
      <c r="CPN195" s="74"/>
      <c r="CPO195" s="74"/>
      <c r="CPP195" s="74"/>
      <c r="CPQ195" s="74"/>
      <c r="CPR195" s="74"/>
      <c r="CPS195" s="76"/>
      <c r="CPT195" s="74"/>
      <c r="CPU195" s="74"/>
      <c r="CPV195" s="74"/>
      <c r="CPW195" s="15"/>
      <c r="CPX195" s="15"/>
      <c r="CPY195" s="15"/>
      <c r="CPZ195" s="75"/>
      <c r="CQA195" s="15"/>
      <c r="CQB195" s="15"/>
      <c r="CQC195" s="15"/>
      <c r="CQD195" s="74"/>
      <c r="CQE195" s="74"/>
      <c r="CQF195" s="74"/>
      <c r="CQG195" s="74"/>
      <c r="CQH195" s="74"/>
      <c r="CQI195" s="76"/>
      <c r="CQJ195" s="74"/>
      <c r="CQK195" s="74"/>
      <c r="CQL195" s="74"/>
      <c r="CQM195" s="15"/>
      <c r="CQN195" s="15"/>
      <c r="CQO195" s="15"/>
      <c r="CQP195" s="75"/>
      <c r="CQQ195" s="15"/>
      <c r="CQR195" s="15"/>
      <c r="CQS195" s="15"/>
      <c r="CQT195" s="74"/>
      <c r="CQU195" s="74"/>
      <c r="CQV195" s="74"/>
      <c r="CQW195" s="74"/>
      <c r="CQX195" s="74"/>
      <c r="CQY195" s="76"/>
      <c r="CQZ195" s="74"/>
      <c r="CRA195" s="74"/>
      <c r="CRB195" s="74"/>
      <c r="CRC195" s="15"/>
      <c r="CRD195" s="15"/>
      <c r="CRE195" s="15"/>
      <c r="CRF195" s="75"/>
      <c r="CRG195" s="15"/>
      <c r="CRH195" s="15"/>
      <c r="CRI195" s="15"/>
      <c r="CRJ195" s="74"/>
      <c r="CRK195" s="74"/>
      <c r="CRL195" s="74"/>
      <c r="CRM195" s="74"/>
      <c r="CRN195" s="74"/>
      <c r="CRO195" s="76"/>
      <c r="CRP195" s="74"/>
      <c r="CRQ195" s="74"/>
      <c r="CRR195" s="74"/>
      <c r="CRS195" s="15"/>
      <c r="CRT195" s="15"/>
      <c r="CRU195" s="15"/>
      <c r="CRV195" s="75"/>
      <c r="CRW195" s="15"/>
      <c r="CRX195" s="15"/>
      <c r="CRY195" s="15"/>
      <c r="CRZ195" s="74"/>
      <c r="CSA195" s="74"/>
      <c r="CSB195" s="74"/>
      <c r="CSC195" s="74"/>
      <c r="CSD195" s="74"/>
      <c r="CSE195" s="76"/>
      <c r="CSF195" s="74"/>
      <c r="CSG195" s="74"/>
      <c r="CSH195" s="74"/>
      <c r="CSI195" s="15"/>
      <c r="CSJ195" s="15"/>
      <c r="CSK195" s="15"/>
      <c r="CSL195" s="75"/>
      <c r="CSM195" s="15"/>
      <c r="CSN195" s="15"/>
      <c r="CSO195" s="15"/>
      <c r="CSP195" s="74"/>
      <c r="CSQ195" s="74"/>
      <c r="CSR195" s="74"/>
      <c r="CSS195" s="74"/>
      <c r="CST195" s="74"/>
      <c r="CSU195" s="76"/>
      <c r="CSV195" s="74"/>
      <c r="CSW195" s="74"/>
      <c r="CSX195" s="74"/>
      <c r="CSY195" s="15"/>
      <c r="CSZ195" s="15"/>
      <c r="CTA195" s="15"/>
      <c r="CTB195" s="75"/>
      <c r="CTC195" s="15"/>
      <c r="CTD195" s="15"/>
      <c r="CTE195" s="15"/>
      <c r="CTF195" s="74"/>
      <c r="CTG195" s="74"/>
      <c r="CTH195" s="74"/>
      <c r="CTI195" s="74"/>
      <c r="CTJ195" s="74"/>
      <c r="CTK195" s="76"/>
      <c r="CTL195" s="74"/>
      <c r="CTM195" s="74"/>
      <c r="CTN195" s="74"/>
      <c r="CTO195" s="15"/>
      <c r="CTP195" s="15"/>
      <c r="CTQ195" s="15"/>
      <c r="CTR195" s="75"/>
      <c r="CTS195" s="15"/>
      <c r="CTT195" s="15"/>
      <c r="CTU195" s="15"/>
      <c r="CTV195" s="74"/>
      <c r="CTW195" s="74"/>
      <c r="CTX195" s="74"/>
      <c r="CTY195" s="74"/>
      <c r="CTZ195" s="74"/>
      <c r="CUA195" s="76"/>
      <c r="CUB195" s="74"/>
      <c r="CUC195" s="74"/>
      <c r="CUD195" s="74"/>
      <c r="CUE195" s="15"/>
      <c r="CUF195" s="15"/>
      <c r="CUG195" s="15"/>
      <c r="CUH195" s="75"/>
      <c r="CUI195" s="15"/>
      <c r="CUJ195" s="15"/>
      <c r="CUK195" s="15"/>
      <c r="CUL195" s="74"/>
      <c r="CUM195" s="74"/>
      <c r="CUN195" s="74"/>
      <c r="CUO195" s="74"/>
      <c r="CUP195" s="74"/>
      <c r="CUQ195" s="76"/>
      <c r="CUR195" s="74"/>
      <c r="CUS195" s="74"/>
      <c r="CUT195" s="74"/>
      <c r="CUU195" s="15"/>
      <c r="CUV195" s="15"/>
      <c r="CUW195" s="15"/>
      <c r="CUX195" s="75"/>
      <c r="CUY195" s="15"/>
      <c r="CUZ195" s="15"/>
      <c r="CVA195" s="15"/>
      <c r="CVB195" s="74"/>
      <c r="CVC195" s="74"/>
      <c r="CVD195" s="74"/>
      <c r="CVE195" s="74"/>
      <c r="CVF195" s="74"/>
      <c r="CVG195" s="76"/>
      <c r="CVH195" s="74"/>
      <c r="CVI195" s="74"/>
      <c r="CVJ195" s="74"/>
      <c r="CVK195" s="15"/>
      <c r="CVL195" s="15"/>
      <c r="CVM195" s="15"/>
      <c r="CVN195" s="75"/>
      <c r="CVO195" s="15"/>
      <c r="CVP195" s="15"/>
      <c r="CVQ195" s="15"/>
      <c r="CVR195" s="74"/>
      <c r="CVS195" s="74"/>
      <c r="CVT195" s="74"/>
      <c r="CVU195" s="74"/>
      <c r="CVV195" s="74"/>
      <c r="CVW195" s="76"/>
      <c r="CVX195" s="74"/>
      <c r="CVY195" s="74"/>
      <c r="CVZ195" s="74"/>
      <c r="CWA195" s="15"/>
      <c r="CWB195" s="15"/>
      <c r="CWC195" s="15"/>
      <c r="CWD195" s="75"/>
      <c r="CWE195" s="15"/>
      <c r="CWF195" s="15"/>
      <c r="CWG195" s="15"/>
      <c r="CWH195" s="74"/>
      <c r="CWI195" s="74"/>
      <c r="CWJ195" s="74"/>
      <c r="CWK195" s="74"/>
      <c r="CWL195" s="74"/>
      <c r="CWM195" s="76"/>
      <c r="CWN195" s="74"/>
      <c r="CWO195" s="74"/>
      <c r="CWP195" s="74"/>
      <c r="CWQ195" s="15"/>
      <c r="CWR195" s="15"/>
      <c r="CWS195" s="15"/>
      <c r="CWT195" s="75"/>
      <c r="CWU195" s="15"/>
      <c r="CWV195" s="15"/>
      <c r="CWW195" s="15"/>
      <c r="CWX195" s="74"/>
      <c r="CWY195" s="74"/>
      <c r="CWZ195" s="74"/>
      <c r="CXA195" s="74"/>
      <c r="CXB195" s="74"/>
      <c r="CXC195" s="76"/>
      <c r="CXD195" s="74"/>
      <c r="CXE195" s="74"/>
      <c r="CXF195" s="74"/>
      <c r="CXG195" s="15"/>
      <c r="CXH195" s="15"/>
      <c r="CXI195" s="15"/>
      <c r="CXJ195" s="75"/>
      <c r="CXK195" s="15"/>
      <c r="CXL195" s="15"/>
      <c r="CXM195" s="15"/>
      <c r="CXN195" s="74"/>
      <c r="CXO195" s="74"/>
      <c r="CXP195" s="74"/>
      <c r="CXQ195" s="74"/>
      <c r="CXR195" s="74"/>
      <c r="CXS195" s="76"/>
      <c r="CXT195" s="74"/>
      <c r="CXU195" s="74"/>
      <c r="CXV195" s="74"/>
      <c r="CXW195" s="15"/>
      <c r="CXX195" s="15"/>
      <c r="CXY195" s="15"/>
      <c r="CXZ195" s="75"/>
      <c r="CYA195" s="15"/>
      <c r="CYB195" s="15"/>
      <c r="CYC195" s="15"/>
      <c r="CYD195" s="74"/>
      <c r="CYE195" s="74"/>
      <c r="CYF195" s="74"/>
      <c r="CYG195" s="74"/>
      <c r="CYH195" s="74"/>
      <c r="CYI195" s="76"/>
      <c r="CYJ195" s="74"/>
      <c r="CYK195" s="74"/>
      <c r="CYL195" s="74"/>
      <c r="CYM195" s="15"/>
      <c r="CYN195" s="15"/>
      <c r="CYO195" s="15"/>
      <c r="CYP195" s="75"/>
      <c r="CYQ195" s="15"/>
      <c r="CYR195" s="15"/>
      <c r="CYS195" s="15"/>
      <c r="CYT195" s="74"/>
      <c r="CYU195" s="74"/>
      <c r="CYV195" s="74"/>
      <c r="CYW195" s="74"/>
      <c r="CYX195" s="74"/>
      <c r="CYY195" s="76"/>
      <c r="CYZ195" s="74"/>
      <c r="CZA195" s="74"/>
      <c r="CZB195" s="74"/>
      <c r="CZC195" s="15"/>
      <c r="CZD195" s="15"/>
      <c r="CZE195" s="15"/>
      <c r="CZF195" s="75"/>
      <c r="CZG195" s="15"/>
      <c r="CZH195" s="15"/>
      <c r="CZI195" s="15"/>
      <c r="CZJ195" s="74"/>
      <c r="CZK195" s="74"/>
      <c r="CZL195" s="74"/>
      <c r="CZM195" s="74"/>
      <c r="CZN195" s="74"/>
      <c r="CZO195" s="76"/>
      <c r="CZP195" s="74"/>
      <c r="CZQ195" s="74"/>
      <c r="CZR195" s="74"/>
      <c r="CZS195" s="15"/>
      <c r="CZT195" s="15"/>
      <c r="CZU195" s="15"/>
      <c r="CZV195" s="75"/>
      <c r="CZW195" s="15"/>
      <c r="CZX195" s="15"/>
      <c r="CZY195" s="15"/>
      <c r="CZZ195" s="74"/>
      <c r="DAA195" s="74"/>
      <c r="DAB195" s="74"/>
      <c r="DAC195" s="74"/>
      <c r="DAD195" s="74"/>
      <c r="DAE195" s="76"/>
      <c r="DAF195" s="74"/>
      <c r="DAG195" s="74"/>
      <c r="DAH195" s="74"/>
      <c r="DAI195" s="15"/>
      <c r="DAJ195" s="15"/>
      <c r="DAK195" s="15"/>
      <c r="DAL195" s="75"/>
      <c r="DAM195" s="15"/>
      <c r="DAN195" s="15"/>
      <c r="DAO195" s="15"/>
      <c r="DAP195" s="74"/>
      <c r="DAQ195" s="74"/>
      <c r="DAR195" s="74"/>
      <c r="DAS195" s="74"/>
      <c r="DAT195" s="74"/>
      <c r="DAU195" s="76"/>
      <c r="DAV195" s="74"/>
      <c r="DAW195" s="74"/>
      <c r="DAX195" s="74"/>
      <c r="DAY195" s="15"/>
      <c r="DAZ195" s="15"/>
      <c r="DBA195" s="15"/>
      <c r="DBB195" s="75"/>
      <c r="DBC195" s="15"/>
      <c r="DBD195" s="15"/>
      <c r="DBE195" s="15"/>
      <c r="DBF195" s="74"/>
      <c r="DBG195" s="74"/>
      <c r="DBH195" s="74"/>
      <c r="DBI195" s="74"/>
      <c r="DBJ195" s="74"/>
      <c r="DBK195" s="76"/>
      <c r="DBL195" s="74"/>
      <c r="DBM195" s="74"/>
      <c r="DBN195" s="74"/>
      <c r="DBO195" s="15"/>
      <c r="DBP195" s="15"/>
      <c r="DBQ195" s="15"/>
      <c r="DBR195" s="75"/>
      <c r="DBS195" s="15"/>
      <c r="DBT195" s="15"/>
      <c r="DBU195" s="15"/>
      <c r="DBV195" s="74"/>
      <c r="DBW195" s="74"/>
      <c r="DBX195" s="74"/>
      <c r="DBY195" s="74"/>
      <c r="DBZ195" s="74"/>
      <c r="DCA195" s="76"/>
      <c r="DCB195" s="74"/>
      <c r="DCC195" s="74"/>
      <c r="DCD195" s="74"/>
      <c r="DCE195" s="15"/>
      <c r="DCF195" s="15"/>
      <c r="DCG195" s="15"/>
      <c r="DCH195" s="75"/>
      <c r="DCI195" s="15"/>
      <c r="DCJ195" s="15"/>
      <c r="DCK195" s="15"/>
      <c r="DCL195" s="74"/>
      <c r="DCM195" s="74"/>
      <c r="DCN195" s="74"/>
      <c r="DCO195" s="74"/>
      <c r="DCP195" s="74"/>
      <c r="DCQ195" s="76"/>
      <c r="DCR195" s="74"/>
      <c r="DCS195" s="74"/>
      <c r="DCT195" s="74"/>
      <c r="DCU195" s="15"/>
      <c r="DCV195" s="15"/>
      <c r="DCW195" s="15"/>
      <c r="DCX195" s="75"/>
      <c r="DCY195" s="15"/>
      <c r="DCZ195" s="15"/>
      <c r="DDA195" s="15"/>
      <c r="DDB195" s="74"/>
      <c r="DDC195" s="74"/>
      <c r="DDD195" s="74"/>
      <c r="DDE195" s="74"/>
      <c r="DDF195" s="74"/>
      <c r="DDG195" s="76"/>
      <c r="DDH195" s="74"/>
      <c r="DDI195" s="74"/>
      <c r="DDJ195" s="74"/>
      <c r="DDK195" s="15"/>
      <c r="DDL195" s="15"/>
      <c r="DDM195" s="15"/>
      <c r="DDN195" s="75"/>
      <c r="DDO195" s="15"/>
      <c r="DDP195" s="15"/>
      <c r="DDQ195" s="15"/>
      <c r="DDR195" s="74"/>
      <c r="DDS195" s="74"/>
      <c r="DDT195" s="74"/>
      <c r="DDU195" s="74"/>
      <c r="DDV195" s="74"/>
      <c r="DDW195" s="76"/>
      <c r="DDX195" s="74"/>
      <c r="DDY195" s="74"/>
      <c r="DDZ195" s="74"/>
      <c r="DEA195" s="15"/>
      <c r="DEB195" s="15"/>
      <c r="DEC195" s="15"/>
      <c r="DED195" s="75"/>
      <c r="DEE195" s="15"/>
      <c r="DEF195" s="15"/>
      <c r="DEG195" s="15"/>
      <c r="DEH195" s="74"/>
      <c r="DEI195" s="74"/>
      <c r="DEJ195" s="74"/>
      <c r="DEK195" s="74"/>
      <c r="DEL195" s="74"/>
      <c r="DEM195" s="76"/>
      <c r="DEN195" s="74"/>
      <c r="DEO195" s="74"/>
      <c r="DEP195" s="74"/>
      <c r="DEQ195" s="15"/>
      <c r="DER195" s="15"/>
      <c r="DES195" s="15"/>
      <c r="DET195" s="75"/>
      <c r="DEU195" s="15"/>
      <c r="DEV195" s="15"/>
      <c r="DEW195" s="15"/>
      <c r="DEX195" s="74"/>
      <c r="DEY195" s="74"/>
      <c r="DEZ195" s="74"/>
      <c r="DFA195" s="74"/>
      <c r="DFB195" s="74"/>
      <c r="DFC195" s="76"/>
      <c r="DFD195" s="74"/>
      <c r="DFE195" s="74"/>
      <c r="DFF195" s="74"/>
      <c r="DFG195" s="15"/>
      <c r="DFH195" s="15"/>
      <c r="DFI195" s="15"/>
      <c r="DFJ195" s="75"/>
      <c r="DFK195" s="15"/>
      <c r="DFL195" s="15"/>
      <c r="DFM195" s="15"/>
      <c r="DFN195" s="74"/>
      <c r="DFO195" s="74"/>
      <c r="DFP195" s="74"/>
      <c r="DFQ195" s="74"/>
      <c r="DFR195" s="74"/>
      <c r="DFS195" s="76"/>
      <c r="DFT195" s="74"/>
      <c r="DFU195" s="74"/>
      <c r="DFV195" s="74"/>
      <c r="DFW195" s="15"/>
      <c r="DFX195" s="15"/>
      <c r="DFY195" s="15"/>
      <c r="DFZ195" s="75"/>
      <c r="DGA195" s="15"/>
      <c r="DGB195" s="15"/>
      <c r="DGC195" s="15"/>
      <c r="DGD195" s="74"/>
      <c r="DGE195" s="74"/>
      <c r="DGF195" s="74"/>
      <c r="DGG195" s="74"/>
      <c r="DGH195" s="74"/>
      <c r="DGI195" s="76"/>
      <c r="DGJ195" s="74"/>
      <c r="DGK195" s="74"/>
      <c r="DGL195" s="74"/>
      <c r="DGM195" s="15"/>
      <c r="DGN195" s="15"/>
      <c r="DGO195" s="15"/>
      <c r="DGP195" s="75"/>
      <c r="DGQ195" s="15"/>
      <c r="DGR195" s="15"/>
      <c r="DGS195" s="15"/>
      <c r="DGT195" s="74"/>
      <c r="DGU195" s="74"/>
      <c r="DGV195" s="74"/>
      <c r="DGW195" s="74"/>
      <c r="DGX195" s="74"/>
      <c r="DGY195" s="76"/>
      <c r="DGZ195" s="74"/>
      <c r="DHA195" s="74"/>
      <c r="DHB195" s="74"/>
      <c r="DHC195" s="15"/>
      <c r="DHD195" s="15"/>
      <c r="DHE195" s="15"/>
      <c r="DHF195" s="75"/>
      <c r="DHG195" s="15"/>
      <c r="DHH195" s="15"/>
      <c r="DHI195" s="15"/>
      <c r="DHJ195" s="74"/>
      <c r="DHK195" s="74"/>
      <c r="DHL195" s="74"/>
      <c r="DHM195" s="74"/>
      <c r="DHN195" s="74"/>
      <c r="DHO195" s="76"/>
      <c r="DHP195" s="74"/>
      <c r="DHQ195" s="74"/>
      <c r="DHR195" s="74"/>
      <c r="DHS195" s="15"/>
      <c r="DHT195" s="15"/>
      <c r="DHU195" s="15"/>
      <c r="DHV195" s="75"/>
      <c r="DHW195" s="15"/>
      <c r="DHX195" s="15"/>
      <c r="DHY195" s="15"/>
      <c r="DHZ195" s="74"/>
      <c r="DIA195" s="74"/>
      <c r="DIB195" s="74"/>
      <c r="DIC195" s="74"/>
      <c r="DID195" s="74"/>
      <c r="DIE195" s="76"/>
      <c r="DIF195" s="74"/>
      <c r="DIG195" s="74"/>
      <c r="DIH195" s="74"/>
      <c r="DII195" s="15"/>
      <c r="DIJ195" s="15"/>
      <c r="DIK195" s="15"/>
      <c r="DIL195" s="75"/>
      <c r="DIM195" s="15"/>
      <c r="DIN195" s="15"/>
      <c r="DIO195" s="15"/>
      <c r="DIP195" s="74"/>
      <c r="DIQ195" s="74"/>
      <c r="DIR195" s="74"/>
      <c r="DIS195" s="74"/>
      <c r="DIT195" s="74"/>
      <c r="DIU195" s="76"/>
      <c r="DIV195" s="74"/>
      <c r="DIW195" s="74"/>
      <c r="DIX195" s="74"/>
      <c r="DIY195" s="15"/>
      <c r="DIZ195" s="15"/>
      <c r="DJA195" s="15"/>
      <c r="DJB195" s="75"/>
      <c r="DJC195" s="15"/>
      <c r="DJD195" s="15"/>
      <c r="DJE195" s="15"/>
      <c r="DJF195" s="74"/>
      <c r="DJG195" s="74"/>
      <c r="DJH195" s="74"/>
      <c r="DJI195" s="74"/>
      <c r="DJJ195" s="74"/>
      <c r="DJK195" s="76"/>
      <c r="DJL195" s="74"/>
      <c r="DJM195" s="74"/>
      <c r="DJN195" s="74"/>
      <c r="DJO195" s="15"/>
      <c r="DJP195" s="15"/>
      <c r="DJQ195" s="15"/>
      <c r="DJR195" s="75"/>
      <c r="DJS195" s="15"/>
      <c r="DJT195" s="15"/>
      <c r="DJU195" s="15"/>
      <c r="DJV195" s="74"/>
      <c r="DJW195" s="74"/>
      <c r="DJX195" s="74"/>
      <c r="DJY195" s="74"/>
      <c r="DJZ195" s="74"/>
      <c r="DKA195" s="76"/>
      <c r="DKB195" s="74"/>
      <c r="DKC195" s="74"/>
      <c r="DKD195" s="74"/>
      <c r="DKE195" s="15"/>
      <c r="DKF195" s="15"/>
      <c r="DKG195" s="15"/>
      <c r="DKH195" s="75"/>
      <c r="DKI195" s="15"/>
      <c r="DKJ195" s="15"/>
      <c r="DKK195" s="15"/>
      <c r="DKL195" s="74"/>
      <c r="DKM195" s="74"/>
      <c r="DKN195" s="74"/>
      <c r="DKO195" s="74"/>
      <c r="DKP195" s="74"/>
      <c r="DKQ195" s="76"/>
      <c r="DKR195" s="74"/>
      <c r="DKS195" s="74"/>
      <c r="DKT195" s="74"/>
      <c r="DKU195" s="15"/>
      <c r="DKV195" s="15"/>
      <c r="DKW195" s="15"/>
      <c r="DKX195" s="75"/>
      <c r="DKY195" s="15"/>
      <c r="DKZ195" s="15"/>
      <c r="DLA195" s="15"/>
      <c r="DLB195" s="74"/>
      <c r="DLC195" s="74"/>
      <c r="DLD195" s="74"/>
      <c r="DLE195" s="74"/>
      <c r="DLF195" s="74"/>
      <c r="DLG195" s="76"/>
      <c r="DLH195" s="74"/>
      <c r="DLI195" s="74"/>
      <c r="DLJ195" s="74"/>
      <c r="DLK195" s="15"/>
      <c r="DLL195" s="15"/>
      <c r="DLM195" s="15"/>
      <c r="DLN195" s="75"/>
      <c r="DLO195" s="15"/>
      <c r="DLP195" s="15"/>
      <c r="DLQ195" s="15"/>
      <c r="DLR195" s="74"/>
      <c r="DLS195" s="74"/>
      <c r="DLT195" s="74"/>
      <c r="DLU195" s="74"/>
      <c r="DLV195" s="74"/>
      <c r="DLW195" s="76"/>
      <c r="DLX195" s="74"/>
      <c r="DLY195" s="74"/>
      <c r="DLZ195" s="74"/>
      <c r="DMA195" s="15"/>
      <c r="DMB195" s="15"/>
      <c r="DMC195" s="15"/>
      <c r="DMD195" s="75"/>
      <c r="DME195" s="15"/>
      <c r="DMF195" s="15"/>
      <c r="DMG195" s="15"/>
      <c r="DMH195" s="74"/>
      <c r="DMI195" s="74"/>
      <c r="DMJ195" s="74"/>
      <c r="DMK195" s="74"/>
      <c r="DML195" s="74"/>
      <c r="DMM195" s="76"/>
      <c r="DMN195" s="74"/>
      <c r="DMO195" s="74"/>
      <c r="DMP195" s="74"/>
      <c r="DMQ195" s="15"/>
      <c r="DMR195" s="15"/>
      <c r="DMS195" s="15"/>
      <c r="DMT195" s="75"/>
      <c r="DMU195" s="15"/>
      <c r="DMV195" s="15"/>
      <c r="DMW195" s="15"/>
      <c r="DMX195" s="74"/>
      <c r="DMY195" s="74"/>
      <c r="DMZ195" s="74"/>
      <c r="DNA195" s="74"/>
      <c r="DNB195" s="74"/>
      <c r="DNC195" s="76"/>
      <c r="DND195" s="74"/>
      <c r="DNE195" s="74"/>
      <c r="DNF195" s="74"/>
      <c r="DNG195" s="15"/>
      <c r="DNH195" s="15"/>
      <c r="DNI195" s="15"/>
      <c r="DNJ195" s="75"/>
      <c r="DNK195" s="15"/>
      <c r="DNL195" s="15"/>
      <c r="DNM195" s="15"/>
      <c r="DNN195" s="74"/>
      <c r="DNO195" s="74"/>
      <c r="DNP195" s="74"/>
      <c r="DNQ195" s="74"/>
      <c r="DNR195" s="74"/>
      <c r="DNS195" s="76"/>
      <c r="DNT195" s="74"/>
      <c r="DNU195" s="74"/>
      <c r="DNV195" s="74"/>
      <c r="DNW195" s="15"/>
      <c r="DNX195" s="15"/>
      <c r="DNY195" s="15"/>
      <c r="DNZ195" s="75"/>
      <c r="DOA195" s="15"/>
      <c r="DOB195" s="15"/>
      <c r="DOC195" s="15"/>
      <c r="DOD195" s="74"/>
      <c r="DOE195" s="74"/>
      <c r="DOF195" s="74"/>
      <c r="DOG195" s="74"/>
      <c r="DOH195" s="74"/>
      <c r="DOI195" s="76"/>
      <c r="DOJ195" s="74"/>
      <c r="DOK195" s="74"/>
      <c r="DOL195" s="74"/>
      <c r="DOM195" s="15"/>
      <c r="DON195" s="15"/>
      <c r="DOO195" s="15"/>
      <c r="DOP195" s="75"/>
      <c r="DOQ195" s="15"/>
      <c r="DOR195" s="15"/>
      <c r="DOS195" s="15"/>
      <c r="DOT195" s="74"/>
      <c r="DOU195" s="74"/>
      <c r="DOV195" s="74"/>
      <c r="DOW195" s="74"/>
      <c r="DOX195" s="74"/>
      <c r="DOY195" s="76"/>
      <c r="DOZ195" s="74"/>
      <c r="DPA195" s="74"/>
      <c r="DPB195" s="74"/>
      <c r="DPC195" s="15"/>
      <c r="DPD195" s="15"/>
      <c r="DPE195" s="15"/>
      <c r="DPF195" s="75"/>
      <c r="DPG195" s="15"/>
      <c r="DPH195" s="15"/>
      <c r="DPI195" s="15"/>
      <c r="DPJ195" s="74"/>
      <c r="DPK195" s="74"/>
      <c r="DPL195" s="74"/>
      <c r="DPM195" s="74"/>
      <c r="DPN195" s="74"/>
      <c r="DPO195" s="76"/>
      <c r="DPP195" s="74"/>
      <c r="DPQ195" s="74"/>
      <c r="DPR195" s="74"/>
      <c r="DPS195" s="15"/>
      <c r="DPT195" s="15"/>
      <c r="DPU195" s="15"/>
      <c r="DPV195" s="75"/>
      <c r="DPW195" s="15"/>
      <c r="DPX195" s="15"/>
      <c r="DPY195" s="15"/>
      <c r="DPZ195" s="74"/>
      <c r="DQA195" s="74"/>
      <c r="DQB195" s="74"/>
      <c r="DQC195" s="74"/>
      <c r="DQD195" s="74"/>
      <c r="DQE195" s="76"/>
      <c r="DQF195" s="74"/>
      <c r="DQG195" s="74"/>
      <c r="DQH195" s="74"/>
      <c r="DQI195" s="15"/>
      <c r="DQJ195" s="15"/>
      <c r="DQK195" s="15"/>
      <c r="DQL195" s="75"/>
      <c r="DQM195" s="15"/>
      <c r="DQN195" s="15"/>
      <c r="DQO195" s="15"/>
      <c r="DQP195" s="74"/>
      <c r="DQQ195" s="74"/>
      <c r="DQR195" s="74"/>
      <c r="DQS195" s="74"/>
      <c r="DQT195" s="74"/>
      <c r="DQU195" s="76"/>
      <c r="DQV195" s="74"/>
      <c r="DQW195" s="74"/>
      <c r="DQX195" s="74"/>
      <c r="DQY195" s="15"/>
      <c r="DQZ195" s="15"/>
      <c r="DRA195" s="15"/>
      <c r="DRB195" s="75"/>
      <c r="DRC195" s="15"/>
      <c r="DRD195" s="15"/>
      <c r="DRE195" s="15"/>
      <c r="DRF195" s="74"/>
      <c r="DRG195" s="74"/>
      <c r="DRH195" s="74"/>
      <c r="DRI195" s="74"/>
      <c r="DRJ195" s="74"/>
      <c r="DRK195" s="76"/>
      <c r="DRL195" s="74"/>
      <c r="DRM195" s="74"/>
      <c r="DRN195" s="74"/>
      <c r="DRO195" s="15"/>
      <c r="DRP195" s="15"/>
      <c r="DRQ195" s="15"/>
      <c r="DRR195" s="75"/>
      <c r="DRS195" s="15"/>
      <c r="DRT195" s="15"/>
      <c r="DRU195" s="15"/>
      <c r="DRV195" s="74"/>
      <c r="DRW195" s="74"/>
      <c r="DRX195" s="74"/>
      <c r="DRY195" s="74"/>
      <c r="DRZ195" s="74"/>
      <c r="DSA195" s="76"/>
      <c r="DSB195" s="74"/>
      <c r="DSC195" s="74"/>
      <c r="DSD195" s="74"/>
      <c r="DSE195" s="15"/>
      <c r="DSF195" s="15"/>
      <c r="DSG195" s="15"/>
      <c r="DSH195" s="75"/>
      <c r="DSI195" s="15"/>
      <c r="DSJ195" s="15"/>
      <c r="DSK195" s="15"/>
      <c r="DSL195" s="74"/>
      <c r="DSM195" s="74"/>
      <c r="DSN195" s="74"/>
      <c r="DSO195" s="74"/>
      <c r="DSP195" s="74"/>
      <c r="DSQ195" s="76"/>
      <c r="DSR195" s="74"/>
      <c r="DSS195" s="74"/>
      <c r="DST195" s="74"/>
      <c r="DSU195" s="15"/>
      <c r="DSV195" s="15"/>
      <c r="DSW195" s="15"/>
      <c r="DSX195" s="75"/>
      <c r="DSY195" s="15"/>
      <c r="DSZ195" s="15"/>
      <c r="DTA195" s="15"/>
      <c r="DTB195" s="74"/>
      <c r="DTC195" s="74"/>
      <c r="DTD195" s="74"/>
      <c r="DTE195" s="74"/>
      <c r="DTF195" s="74"/>
      <c r="DTG195" s="76"/>
      <c r="DTH195" s="74"/>
      <c r="DTI195" s="74"/>
      <c r="DTJ195" s="74"/>
      <c r="DTK195" s="15"/>
      <c r="DTL195" s="15"/>
      <c r="DTM195" s="15"/>
      <c r="DTN195" s="75"/>
      <c r="DTO195" s="15"/>
      <c r="DTP195" s="15"/>
      <c r="DTQ195" s="15"/>
      <c r="DTR195" s="74"/>
      <c r="DTS195" s="74"/>
      <c r="DTT195" s="74"/>
      <c r="DTU195" s="74"/>
      <c r="DTV195" s="74"/>
      <c r="DTW195" s="76"/>
      <c r="DTX195" s="74"/>
      <c r="DTY195" s="74"/>
      <c r="DTZ195" s="74"/>
      <c r="DUA195" s="15"/>
      <c r="DUB195" s="15"/>
      <c r="DUC195" s="15"/>
      <c r="DUD195" s="75"/>
      <c r="DUE195" s="15"/>
      <c r="DUF195" s="15"/>
      <c r="DUG195" s="15"/>
      <c r="DUH195" s="74"/>
      <c r="DUI195" s="74"/>
      <c r="DUJ195" s="74"/>
      <c r="DUK195" s="74"/>
      <c r="DUL195" s="74"/>
      <c r="DUM195" s="76"/>
      <c r="DUN195" s="74"/>
      <c r="DUO195" s="74"/>
      <c r="DUP195" s="74"/>
      <c r="DUQ195" s="15"/>
      <c r="DUR195" s="15"/>
      <c r="DUS195" s="15"/>
      <c r="DUT195" s="75"/>
      <c r="DUU195" s="15"/>
      <c r="DUV195" s="15"/>
      <c r="DUW195" s="15"/>
      <c r="DUX195" s="74"/>
      <c r="DUY195" s="74"/>
      <c r="DUZ195" s="74"/>
      <c r="DVA195" s="74"/>
      <c r="DVB195" s="74"/>
      <c r="DVC195" s="76"/>
      <c r="DVD195" s="74"/>
      <c r="DVE195" s="74"/>
      <c r="DVF195" s="74"/>
      <c r="DVG195" s="15"/>
      <c r="DVH195" s="15"/>
      <c r="DVI195" s="15"/>
      <c r="DVJ195" s="75"/>
      <c r="DVK195" s="15"/>
      <c r="DVL195" s="15"/>
      <c r="DVM195" s="15"/>
      <c r="DVN195" s="74"/>
      <c r="DVO195" s="74"/>
      <c r="DVP195" s="74"/>
      <c r="DVQ195" s="74"/>
      <c r="DVR195" s="74"/>
      <c r="DVS195" s="76"/>
      <c r="DVT195" s="74"/>
      <c r="DVU195" s="74"/>
      <c r="DVV195" s="74"/>
      <c r="DVW195" s="15"/>
      <c r="DVX195" s="15"/>
      <c r="DVY195" s="15"/>
      <c r="DVZ195" s="75"/>
      <c r="DWA195" s="15"/>
      <c r="DWB195" s="15"/>
      <c r="DWC195" s="15"/>
      <c r="DWD195" s="74"/>
      <c r="DWE195" s="74"/>
      <c r="DWF195" s="74"/>
      <c r="DWG195" s="74"/>
      <c r="DWH195" s="74"/>
      <c r="DWI195" s="76"/>
      <c r="DWJ195" s="74"/>
      <c r="DWK195" s="74"/>
      <c r="DWL195" s="74"/>
      <c r="DWM195" s="15"/>
      <c r="DWN195" s="15"/>
      <c r="DWO195" s="15"/>
      <c r="DWP195" s="75"/>
      <c r="DWQ195" s="15"/>
      <c r="DWR195" s="15"/>
      <c r="DWS195" s="15"/>
      <c r="DWT195" s="74"/>
      <c r="DWU195" s="74"/>
      <c r="DWV195" s="74"/>
      <c r="DWW195" s="74"/>
      <c r="DWX195" s="74"/>
      <c r="DWY195" s="76"/>
      <c r="DWZ195" s="74"/>
      <c r="DXA195" s="74"/>
      <c r="DXB195" s="74"/>
      <c r="DXC195" s="15"/>
      <c r="DXD195" s="15"/>
      <c r="DXE195" s="15"/>
      <c r="DXF195" s="75"/>
      <c r="DXG195" s="15"/>
      <c r="DXH195" s="15"/>
      <c r="DXI195" s="15"/>
      <c r="DXJ195" s="74"/>
      <c r="DXK195" s="74"/>
      <c r="DXL195" s="74"/>
      <c r="DXM195" s="74"/>
      <c r="DXN195" s="74"/>
      <c r="DXO195" s="76"/>
      <c r="DXP195" s="74"/>
      <c r="DXQ195" s="74"/>
      <c r="DXR195" s="74"/>
      <c r="DXS195" s="15"/>
      <c r="DXT195" s="15"/>
      <c r="DXU195" s="15"/>
      <c r="DXV195" s="75"/>
      <c r="DXW195" s="15"/>
      <c r="DXX195" s="15"/>
      <c r="DXY195" s="15"/>
      <c r="DXZ195" s="74"/>
      <c r="DYA195" s="74"/>
      <c r="DYB195" s="74"/>
      <c r="DYC195" s="74"/>
      <c r="DYD195" s="74"/>
      <c r="DYE195" s="76"/>
      <c r="DYF195" s="74"/>
      <c r="DYG195" s="74"/>
      <c r="DYH195" s="74"/>
      <c r="DYI195" s="15"/>
      <c r="DYJ195" s="15"/>
      <c r="DYK195" s="15"/>
      <c r="DYL195" s="75"/>
      <c r="DYM195" s="15"/>
      <c r="DYN195" s="15"/>
      <c r="DYO195" s="15"/>
      <c r="DYP195" s="74"/>
      <c r="DYQ195" s="74"/>
      <c r="DYR195" s="74"/>
      <c r="DYS195" s="74"/>
      <c r="DYT195" s="74"/>
      <c r="DYU195" s="76"/>
      <c r="DYV195" s="74"/>
      <c r="DYW195" s="74"/>
      <c r="DYX195" s="74"/>
      <c r="DYY195" s="15"/>
      <c r="DYZ195" s="15"/>
      <c r="DZA195" s="15"/>
      <c r="DZB195" s="75"/>
      <c r="DZC195" s="15"/>
      <c r="DZD195" s="15"/>
      <c r="DZE195" s="15"/>
      <c r="DZF195" s="74"/>
      <c r="DZG195" s="74"/>
      <c r="DZH195" s="74"/>
      <c r="DZI195" s="74"/>
      <c r="DZJ195" s="74"/>
      <c r="DZK195" s="76"/>
      <c r="DZL195" s="74"/>
      <c r="DZM195" s="74"/>
      <c r="DZN195" s="74"/>
      <c r="DZO195" s="15"/>
      <c r="DZP195" s="15"/>
      <c r="DZQ195" s="15"/>
      <c r="DZR195" s="75"/>
      <c r="DZS195" s="15"/>
      <c r="DZT195" s="15"/>
      <c r="DZU195" s="15"/>
      <c r="DZV195" s="74"/>
      <c r="DZW195" s="74"/>
      <c r="DZX195" s="74"/>
      <c r="DZY195" s="74"/>
      <c r="DZZ195" s="74"/>
      <c r="EAA195" s="76"/>
      <c r="EAB195" s="74"/>
      <c r="EAC195" s="74"/>
      <c r="EAD195" s="74"/>
      <c r="EAE195" s="15"/>
      <c r="EAF195" s="15"/>
      <c r="EAG195" s="15"/>
      <c r="EAH195" s="75"/>
      <c r="EAI195" s="15"/>
      <c r="EAJ195" s="15"/>
      <c r="EAK195" s="15"/>
      <c r="EAL195" s="74"/>
      <c r="EAM195" s="74"/>
      <c r="EAN195" s="74"/>
      <c r="EAO195" s="74"/>
      <c r="EAP195" s="74"/>
      <c r="EAQ195" s="76"/>
      <c r="EAR195" s="74"/>
      <c r="EAS195" s="74"/>
      <c r="EAT195" s="74"/>
      <c r="EAU195" s="15"/>
      <c r="EAV195" s="15"/>
      <c r="EAW195" s="15"/>
      <c r="EAX195" s="75"/>
      <c r="EAY195" s="15"/>
      <c r="EAZ195" s="15"/>
      <c r="EBA195" s="15"/>
      <c r="EBB195" s="74"/>
      <c r="EBC195" s="74"/>
      <c r="EBD195" s="74"/>
      <c r="EBE195" s="74"/>
      <c r="EBF195" s="74"/>
      <c r="EBG195" s="76"/>
      <c r="EBH195" s="74"/>
      <c r="EBI195" s="74"/>
      <c r="EBJ195" s="74"/>
      <c r="EBK195" s="15"/>
      <c r="EBL195" s="15"/>
      <c r="EBM195" s="15"/>
      <c r="EBN195" s="75"/>
      <c r="EBO195" s="15"/>
      <c r="EBP195" s="15"/>
      <c r="EBQ195" s="15"/>
      <c r="EBR195" s="74"/>
      <c r="EBS195" s="74"/>
      <c r="EBT195" s="74"/>
      <c r="EBU195" s="74"/>
      <c r="EBV195" s="74"/>
      <c r="EBW195" s="76"/>
      <c r="EBX195" s="74"/>
      <c r="EBY195" s="74"/>
      <c r="EBZ195" s="74"/>
      <c r="ECA195" s="15"/>
      <c r="ECB195" s="15"/>
      <c r="ECC195" s="15"/>
      <c r="ECD195" s="75"/>
      <c r="ECE195" s="15"/>
      <c r="ECF195" s="15"/>
      <c r="ECG195" s="15"/>
      <c r="ECH195" s="74"/>
      <c r="ECI195" s="74"/>
      <c r="ECJ195" s="74"/>
      <c r="ECK195" s="74"/>
      <c r="ECL195" s="74"/>
      <c r="ECM195" s="76"/>
      <c r="ECN195" s="74"/>
      <c r="ECO195" s="74"/>
      <c r="ECP195" s="74"/>
      <c r="ECQ195" s="15"/>
      <c r="ECR195" s="15"/>
      <c r="ECS195" s="15"/>
      <c r="ECT195" s="75"/>
      <c r="ECU195" s="15"/>
      <c r="ECV195" s="15"/>
      <c r="ECW195" s="15"/>
      <c r="ECX195" s="74"/>
      <c r="ECY195" s="74"/>
      <c r="ECZ195" s="74"/>
      <c r="EDA195" s="74"/>
      <c r="EDB195" s="74"/>
      <c r="EDC195" s="76"/>
      <c r="EDD195" s="74"/>
      <c r="EDE195" s="74"/>
      <c r="EDF195" s="74"/>
      <c r="EDG195" s="15"/>
      <c r="EDH195" s="15"/>
      <c r="EDI195" s="15"/>
      <c r="EDJ195" s="75"/>
      <c r="EDK195" s="15"/>
      <c r="EDL195" s="15"/>
      <c r="EDM195" s="15"/>
      <c r="EDN195" s="74"/>
      <c r="EDO195" s="74"/>
      <c r="EDP195" s="74"/>
      <c r="EDQ195" s="74"/>
      <c r="EDR195" s="74"/>
      <c r="EDS195" s="76"/>
      <c r="EDT195" s="74"/>
      <c r="EDU195" s="74"/>
      <c r="EDV195" s="74"/>
      <c r="EDW195" s="15"/>
      <c r="EDX195" s="15"/>
      <c r="EDY195" s="15"/>
      <c r="EDZ195" s="75"/>
      <c r="EEA195" s="15"/>
      <c r="EEB195" s="15"/>
      <c r="EEC195" s="15"/>
      <c r="EED195" s="74"/>
      <c r="EEE195" s="74"/>
      <c r="EEF195" s="74"/>
      <c r="EEG195" s="74"/>
      <c r="EEH195" s="74"/>
      <c r="EEI195" s="76"/>
      <c r="EEJ195" s="74"/>
      <c r="EEK195" s="74"/>
      <c r="EEL195" s="74"/>
      <c r="EEM195" s="15"/>
      <c r="EEN195" s="15"/>
      <c r="EEO195" s="15"/>
      <c r="EEP195" s="75"/>
      <c r="EEQ195" s="15"/>
      <c r="EER195" s="15"/>
      <c r="EES195" s="15"/>
      <c r="EET195" s="74"/>
      <c r="EEU195" s="74"/>
      <c r="EEV195" s="74"/>
      <c r="EEW195" s="74"/>
      <c r="EEX195" s="74"/>
      <c r="EEY195" s="76"/>
      <c r="EEZ195" s="74"/>
      <c r="EFA195" s="74"/>
      <c r="EFB195" s="74"/>
      <c r="EFC195" s="15"/>
      <c r="EFD195" s="15"/>
      <c r="EFE195" s="15"/>
      <c r="EFF195" s="75"/>
      <c r="EFG195" s="15"/>
      <c r="EFH195" s="15"/>
      <c r="EFI195" s="15"/>
      <c r="EFJ195" s="74"/>
      <c r="EFK195" s="74"/>
      <c r="EFL195" s="74"/>
      <c r="EFM195" s="74"/>
      <c r="EFN195" s="74"/>
      <c r="EFO195" s="76"/>
      <c r="EFP195" s="74"/>
      <c r="EFQ195" s="74"/>
      <c r="EFR195" s="74"/>
      <c r="EFS195" s="15"/>
      <c r="EFT195" s="15"/>
      <c r="EFU195" s="15"/>
      <c r="EFV195" s="75"/>
      <c r="EFW195" s="15"/>
      <c r="EFX195" s="15"/>
      <c r="EFY195" s="15"/>
      <c r="EFZ195" s="74"/>
      <c r="EGA195" s="74"/>
      <c r="EGB195" s="74"/>
      <c r="EGC195" s="74"/>
      <c r="EGD195" s="74"/>
      <c r="EGE195" s="76"/>
      <c r="EGF195" s="74"/>
      <c r="EGG195" s="74"/>
      <c r="EGH195" s="74"/>
      <c r="EGI195" s="15"/>
      <c r="EGJ195" s="15"/>
      <c r="EGK195" s="15"/>
      <c r="EGL195" s="75"/>
      <c r="EGM195" s="15"/>
      <c r="EGN195" s="15"/>
      <c r="EGO195" s="15"/>
      <c r="EGP195" s="74"/>
      <c r="EGQ195" s="74"/>
      <c r="EGR195" s="74"/>
      <c r="EGS195" s="74"/>
      <c r="EGT195" s="74"/>
      <c r="EGU195" s="76"/>
      <c r="EGV195" s="74"/>
      <c r="EGW195" s="74"/>
      <c r="EGX195" s="74"/>
      <c r="EGY195" s="15"/>
      <c r="EGZ195" s="15"/>
      <c r="EHA195" s="15"/>
      <c r="EHB195" s="75"/>
      <c r="EHC195" s="15"/>
      <c r="EHD195" s="15"/>
      <c r="EHE195" s="15"/>
      <c r="EHF195" s="74"/>
      <c r="EHG195" s="74"/>
      <c r="EHH195" s="74"/>
      <c r="EHI195" s="74"/>
      <c r="EHJ195" s="74"/>
      <c r="EHK195" s="76"/>
      <c r="EHL195" s="74"/>
      <c r="EHM195" s="74"/>
      <c r="EHN195" s="74"/>
      <c r="EHO195" s="15"/>
      <c r="EHP195" s="15"/>
      <c r="EHQ195" s="15"/>
      <c r="EHR195" s="75"/>
      <c r="EHS195" s="15"/>
      <c r="EHT195" s="15"/>
      <c r="EHU195" s="15"/>
      <c r="EHV195" s="74"/>
      <c r="EHW195" s="74"/>
      <c r="EHX195" s="74"/>
      <c r="EHY195" s="74"/>
      <c r="EHZ195" s="74"/>
      <c r="EIA195" s="76"/>
      <c r="EIB195" s="74"/>
      <c r="EIC195" s="74"/>
      <c r="EID195" s="74"/>
      <c r="EIE195" s="15"/>
      <c r="EIF195" s="15"/>
      <c r="EIG195" s="15"/>
      <c r="EIH195" s="75"/>
      <c r="EII195" s="15"/>
      <c r="EIJ195" s="15"/>
      <c r="EIK195" s="15"/>
      <c r="EIL195" s="74"/>
      <c r="EIM195" s="74"/>
      <c r="EIN195" s="74"/>
      <c r="EIO195" s="74"/>
      <c r="EIP195" s="74"/>
      <c r="EIQ195" s="76"/>
      <c r="EIR195" s="74"/>
      <c r="EIS195" s="74"/>
      <c r="EIT195" s="74"/>
      <c r="EIU195" s="15"/>
      <c r="EIV195" s="15"/>
      <c r="EIW195" s="15"/>
      <c r="EIX195" s="75"/>
      <c r="EIY195" s="15"/>
      <c r="EIZ195" s="15"/>
      <c r="EJA195" s="15"/>
      <c r="EJB195" s="74"/>
      <c r="EJC195" s="74"/>
      <c r="EJD195" s="74"/>
      <c r="EJE195" s="74"/>
      <c r="EJF195" s="74"/>
      <c r="EJG195" s="76"/>
      <c r="EJH195" s="74"/>
      <c r="EJI195" s="74"/>
      <c r="EJJ195" s="74"/>
      <c r="EJK195" s="15"/>
      <c r="EJL195" s="15"/>
      <c r="EJM195" s="15"/>
      <c r="EJN195" s="75"/>
      <c r="EJO195" s="15"/>
      <c r="EJP195" s="15"/>
      <c r="EJQ195" s="15"/>
      <c r="EJR195" s="74"/>
      <c r="EJS195" s="74"/>
      <c r="EJT195" s="74"/>
      <c r="EJU195" s="74"/>
      <c r="EJV195" s="74"/>
      <c r="EJW195" s="76"/>
      <c r="EJX195" s="74"/>
      <c r="EJY195" s="74"/>
      <c r="EJZ195" s="74"/>
      <c r="EKA195" s="15"/>
      <c r="EKB195" s="15"/>
      <c r="EKC195" s="15"/>
      <c r="EKD195" s="75"/>
      <c r="EKE195" s="15"/>
      <c r="EKF195" s="15"/>
      <c r="EKG195" s="15"/>
      <c r="EKH195" s="74"/>
      <c r="EKI195" s="74"/>
      <c r="EKJ195" s="74"/>
      <c r="EKK195" s="74"/>
      <c r="EKL195" s="74"/>
      <c r="EKM195" s="76"/>
      <c r="EKN195" s="74"/>
      <c r="EKO195" s="74"/>
      <c r="EKP195" s="74"/>
      <c r="EKQ195" s="15"/>
      <c r="EKR195" s="15"/>
      <c r="EKS195" s="15"/>
      <c r="EKT195" s="75"/>
      <c r="EKU195" s="15"/>
      <c r="EKV195" s="15"/>
      <c r="EKW195" s="15"/>
      <c r="EKX195" s="74"/>
      <c r="EKY195" s="74"/>
      <c r="EKZ195" s="74"/>
      <c r="ELA195" s="74"/>
      <c r="ELB195" s="74"/>
      <c r="ELC195" s="76"/>
      <c r="ELD195" s="74"/>
      <c r="ELE195" s="74"/>
      <c r="ELF195" s="74"/>
      <c r="ELG195" s="15"/>
      <c r="ELH195" s="15"/>
      <c r="ELI195" s="15"/>
      <c r="ELJ195" s="75"/>
      <c r="ELK195" s="15"/>
      <c r="ELL195" s="15"/>
      <c r="ELM195" s="15"/>
      <c r="ELN195" s="74"/>
      <c r="ELO195" s="74"/>
      <c r="ELP195" s="74"/>
      <c r="ELQ195" s="74"/>
      <c r="ELR195" s="74"/>
      <c r="ELS195" s="76"/>
      <c r="ELT195" s="74"/>
      <c r="ELU195" s="74"/>
      <c r="ELV195" s="74"/>
      <c r="ELW195" s="15"/>
      <c r="ELX195" s="15"/>
      <c r="ELY195" s="15"/>
      <c r="ELZ195" s="75"/>
      <c r="EMA195" s="15"/>
      <c r="EMB195" s="15"/>
      <c r="EMC195" s="15"/>
      <c r="EMD195" s="74"/>
      <c r="EME195" s="74"/>
      <c r="EMF195" s="74"/>
      <c r="EMG195" s="74"/>
      <c r="EMH195" s="74"/>
      <c r="EMI195" s="76"/>
      <c r="EMJ195" s="74"/>
      <c r="EMK195" s="74"/>
      <c r="EML195" s="74"/>
      <c r="EMM195" s="15"/>
      <c r="EMN195" s="15"/>
      <c r="EMO195" s="15"/>
      <c r="EMP195" s="75"/>
      <c r="EMQ195" s="15"/>
      <c r="EMR195" s="15"/>
      <c r="EMS195" s="15"/>
      <c r="EMT195" s="74"/>
      <c r="EMU195" s="74"/>
      <c r="EMV195" s="74"/>
      <c r="EMW195" s="74"/>
      <c r="EMX195" s="74"/>
      <c r="EMY195" s="76"/>
      <c r="EMZ195" s="74"/>
      <c r="ENA195" s="74"/>
      <c r="ENB195" s="74"/>
      <c r="ENC195" s="15"/>
      <c r="END195" s="15"/>
      <c r="ENE195" s="15"/>
      <c r="ENF195" s="75"/>
      <c r="ENG195" s="15"/>
      <c r="ENH195" s="15"/>
      <c r="ENI195" s="15"/>
      <c r="ENJ195" s="74"/>
      <c r="ENK195" s="74"/>
      <c r="ENL195" s="74"/>
      <c r="ENM195" s="74"/>
      <c r="ENN195" s="74"/>
      <c r="ENO195" s="76"/>
      <c r="ENP195" s="74"/>
      <c r="ENQ195" s="74"/>
      <c r="ENR195" s="74"/>
      <c r="ENS195" s="15"/>
      <c r="ENT195" s="15"/>
      <c r="ENU195" s="15"/>
      <c r="ENV195" s="75"/>
      <c r="ENW195" s="15"/>
      <c r="ENX195" s="15"/>
      <c r="ENY195" s="15"/>
      <c r="ENZ195" s="74"/>
      <c r="EOA195" s="74"/>
      <c r="EOB195" s="74"/>
      <c r="EOC195" s="74"/>
      <c r="EOD195" s="74"/>
      <c r="EOE195" s="76"/>
      <c r="EOF195" s="74"/>
      <c r="EOG195" s="74"/>
      <c r="EOH195" s="74"/>
      <c r="EOI195" s="15"/>
      <c r="EOJ195" s="15"/>
      <c r="EOK195" s="15"/>
      <c r="EOL195" s="75"/>
      <c r="EOM195" s="15"/>
      <c r="EON195" s="15"/>
      <c r="EOO195" s="15"/>
      <c r="EOP195" s="74"/>
      <c r="EOQ195" s="74"/>
      <c r="EOR195" s="74"/>
      <c r="EOS195" s="74"/>
      <c r="EOT195" s="74"/>
      <c r="EOU195" s="76"/>
      <c r="EOV195" s="74"/>
      <c r="EOW195" s="74"/>
      <c r="EOX195" s="74"/>
      <c r="EOY195" s="15"/>
      <c r="EOZ195" s="15"/>
      <c r="EPA195" s="15"/>
      <c r="EPB195" s="75"/>
      <c r="EPC195" s="15"/>
      <c r="EPD195" s="15"/>
      <c r="EPE195" s="15"/>
      <c r="EPF195" s="74"/>
      <c r="EPG195" s="74"/>
      <c r="EPH195" s="74"/>
      <c r="EPI195" s="74"/>
      <c r="EPJ195" s="74"/>
      <c r="EPK195" s="76"/>
      <c r="EPL195" s="74"/>
      <c r="EPM195" s="74"/>
      <c r="EPN195" s="74"/>
      <c r="EPO195" s="15"/>
      <c r="EPP195" s="15"/>
      <c r="EPQ195" s="15"/>
      <c r="EPR195" s="75"/>
      <c r="EPS195" s="15"/>
      <c r="EPT195" s="15"/>
      <c r="EPU195" s="15"/>
      <c r="EPV195" s="74"/>
      <c r="EPW195" s="74"/>
      <c r="EPX195" s="74"/>
      <c r="EPY195" s="74"/>
      <c r="EPZ195" s="74"/>
      <c r="EQA195" s="76"/>
      <c r="EQB195" s="74"/>
      <c r="EQC195" s="74"/>
      <c r="EQD195" s="74"/>
      <c r="EQE195" s="15"/>
      <c r="EQF195" s="15"/>
      <c r="EQG195" s="15"/>
      <c r="EQH195" s="75"/>
      <c r="EQI195" s="15"/>
      <c r="EQJ195" s="15"/>
      <c r="EQK195" s="15"/>
      <c r="EQL195" s="74"/>
      <c r="EQM195" s="74"/>
      <c r="EQN195" s="74"/>
      <c r="EQO195" s="74"/>
      <c r="EQP195" s="74"/>
      <c r="EQQ195" s="76"/>
      <c r="EQR195" s="74"/>
      <c r="EQS195" s="74"/>
      <c r="EQT195" s="74"/>
      <c r="EQU195" s="15"/>
      <c r="EQV195" s="15"/>
      <c r="EQW195" s="15"/>
      <c r="EQX195" s="75"/>
      <c r="EQY195" s="15"/>
      <c r="EQZ195" s="15"/>
      <c r="ERA195" s="15"/>
      <c r="ERB195" s="74"/>
      <c r="ERC195" s="74"/>
      <c r="ERD195" s="74"/>
      <c r="ERE195" s="74"/>
      <c r="ERF195" s="74"/>
      <c r="ERG195" s="76"/>
      <c r="ERH195" s="74"/>
      <c r="ERI195" s="74"/>
      <c r="ERJ195" s="74"/>
      <c r="ERK195" s="15"/>
      <c r="ERL195" s="15"/>
      <c r="ERM195" s="15"/>
      <c r="ERN195" s="75"/>
      <c r="ERO195" s="15"/>
      <c r="ERP195" s="15"/>
      <c r="ERQ195" s="15"/>
      <c r="ERR195" s="74"/>
      <c r="ERS195" s="74"/>
      <c r="ERT195" s="74"/>
      <c r="ERU195" s="74"/>
      <c r="ERV195" s="74"/>
      <c r="ERW195" s="76"/>
      <c r="ERX195" s="74"/>
      <c r="ERY195" s="74"/>
      <c r="ERZ195" s="74"/>
      <c r="ESA195" s="15"/>
      <c r="ESB195" s="15"/>
      <c r="ESC195" s="15"/>
      <c r="ESD195" s="75"/>
      <c r="ESE195" s="15"/>
      <c r="ESF195" s="15"/>
      <c r="ESG195" s="15"/>
      <c r="ESH195" s="74"/>
      <c r="ESI195" s="74"/>
      <c r="ESJ195" s="74"/>
      <c r="ESK195" s="74"/>
      <c r="ESL195" s="74"/>
      <c r="ESM195" s="76"/>
      <c r="ESN195" s="74"/>
      <c r="ESO195" s="74"/>
      <c r="ESP195" s="74"/>
      <c r="ESQ195" s="15"/>
      <c r="ESR195" s="15"/>
      <c r="ESS195" s="15"/>
      <c r="EST195" s="75"/>
      <c r="ESU195" s="15"/>
      <c r="ESV195" s="15"/>
      <c r="ESW195" s="15"/>
      <c r="ESX195" s="74"/>
      <c r="ESY195" s="74"/>
      <c r="ESZ195" s="74"/>
      <c r="ETA195" s="74"/>
      <c r="ETB195" s="74"/>
      <c r="ETC195" s="76"/>
      <c r="ETD195" s="74"/>
      <c r="ETE195" s="74"/>
      <c r="ETF195" s="74"/>
      <c r="ETG195" s="15"/>
      <c r="ETH195" s="15"/>
      <c r="ETI195" s="15"/>
      <c r="ETJ195" s="75"/>
      <c r="ETK195" s="15"/>
      <c r="ETL195" s="15"/>
      <c r="ETM195" s="15"/>
      <c r="ETN195" s="74"/>
      <c r="ETO195" s="74"/>
      <c r="ETP195" s="74"/>
      <c r="ETQ195" s="74"/>
      <c r="ETR195" s="74"/>
      <c r="ETS195" s="76"/>
      <c r="ETT195" s="74"/>
      <c r="ETU195" s="74"/>
      <c r="ETV195" s="74"/>
      <c r="ETW195" s="15"/>
      <c r="ETX195" s="15"/>
      <c r="ETY195" s="15"/>
      <c r="ETZ195" s="75"/>
      <c r="EUA195" s="15"/>
      <c r="EUB195" s="15"/>
      <c r="EUC195" s="15"/>
      <c r="EUD195" s="74"/>
      <c r="EUE195" s="74"/>
      <c r="EUF195" s="74"/>
      <c r="EUG195" s="74"/>
      <c r="EUH195" s="74"/>
      <c r="EUI195" s="76"/>
      <c r="EUJ195" s="74"/>
      <c r="EUK195" s="74"/>
      <c r="EUL195" s="74"/>
      <c r="EUM195" s="15"/>
      <c r="EUN195" s="15"/>
      <c r="EUO195" s="15"/>
      <c r="EUP195" s="75"/>
      <c r="EUQ195" s="15"/>
      <c r="EUR195" s="15"/>
      <c r="EUS195" s="15"/>
      <c r="EUT195" s="74"/>
      <c r="EUU195" s="74"/>
      <c r="EUV195" s="74"/>
      <c r="EUW195" s="74"/>
      <c r="EUX195" s="74"/>
      <c r="EUY195" s="76"/>
      <c r="EUZ195" s="74"/>
      <c r="EVA195" s="74"/>
      <c r="EVB195" s="74"/>
      <c r="EVC195" s="15"/>
      <c r="EVD195" s="15"/>
      <c r="EVE195" s="15"/>
      <c r="EVF195" s="75"/>
      <c r="EVG195" s="15"/>
      <c r="EVH195" s="15"/>
      <c r="EVI195" s="15"/>
      <c r="EVJ195" s="74"/>
      <c r="EVK195" s="74"/>
      <c r="EVL195" s="74"/>
      <c r="EVM195" s="74"/>
      <c r="EVN195" s="74"/>
      <c r="EVO195" s="76"/>
      <c r="EVP195" s="74"/>
      <c r="EVQ195" s="74"/>
      <c r="EVR195" s="74"/>
      <c r="EVS195" s="15"/>
      <c r="EVT195" s="15"/>
      <c r="EVU195" s="15"/>
      <c r="EVV195" s="75"/>
      <c r="EVW195" s="15"/>
      <c r="EVX195" s="15"/>
      <c r="EVY195" s="15"/>
      <c r="EVZ195" s="74"/>
      <c r="EWA195" s="74"/>
      <c r="EWB195" s="74"/>
      <c r="EWC195" s="74"/>
      <c r="EWD195" s="74"/>
      <c r="EWE195" s="76"/>
      <c r="EWF195" s="74"/>
      <c r="EWG195" s="74"/>
      <c r="EWH195" s="74"/>
      <c r="EWI195" s="15"/>
      <c r="EWJ195" s="15"/>
      <c r="EWK195" s="15"/>
      <c r="EWL195" s="75"/>
      <c r="EWM195" s="15"/>
      <c r="EWN195" s="15"/>
      <c r="EWO195" s="15"/>
      <c r="EWP195" s="74"/>
      <c r="EWQ195" s="74"/>
      <c r="EWR195" s="74"/>
      <c r="EWS195" s="74"/>
      <c r="EWT195" s="74"/>
      <c r="EWU195" s="76"/>
      <c r="EWV195" s="74"/>
      <c r="EWW195" s="74"/>
      <c r="EWX195" s="74"/>
      <c r="EWY195" s="15"/>
      <c r="EWZ195" s="15"/>
      <c r="EXA195" s="15"/>
      <c r="EXB195" s="75"/>
      <c r="EXC195" s="15"/>
      <c r="EXD195" s="15"/>
      <c r="EXE195" s="15"/>
      <c r="EXF195" s="74"/>
      <c r="EXG195" s="74"/>
      <c r="EXH195" s="74"/>
      <c r="EXI195" s="74"/>
      <c r="EXJ195" s="74"/>
      <c r="EXK195" s="76"/>
      <c r="EXL195" s="74"/>
      <c r="EXM195" s="74"/>
      <c r="EXN195" s="74"/>
      <c r="EXO195" s="15"/>
      <c r="EXP195" s="15"/>
      <c r="EXQ195" s="15"/>
      <c r="EXR195" s="75"/>
      <c r="EXS195" s="15"/>
      <c r="EXT195" s="15"/>
      <c r="EXU195" s="15"/>
      <c r="EXV195" s="74"/>
      <c r="EXW195" s="74"/>
      <c r="EXX195" s="74"/>
      <c r="EXY195" s="74"/>
      <c r="EXZ195" s="74"/>
      <c r="EYA195" s="76"/>
      <c r="EYB195" s="74"/>
      <c r="EYC195" s="74"/>
      <c r="EYD195" s="74"/>
      <c r="EYE195" s="15"/>
      <c r="EYF195" s="15"/>
      <c r="EYG195" s="15"/>
      <c r="EYH195" s="75"/>
      <c r="EYI195" s="15"/>
      <c r="EYJ195" s="15"/>
      <c r="EYK195" s="15"/>
      <c r="EYL195" s="74"/>
      <c r="EYM195" s="74"/>
      <c r="EYN195" s="74"/>
      <c r="EYO195" s="74"/>
      <c r="EYP195" s="74"/>
      <c r="EYQ195" s="76"/>
      <c r="EYR195" s="74"/>
      <c r="EYS195" s="74"/>
      <c r="EYT195" s="74"/>
      <c r="EYU195" s="15"/>
      <c r="EYV195" s="15"/>
      <c r="EYW195" s="15"/>
      <c r="EYX195" s="75"/>
      <c r="EYY195" s="15"/>
      <c r="EYZ195" s="15"/>
      <c r="EZA195" s="15"/>
      <c r="EZB195" s="74"/>
      <c r="EZC195" s="74"/>
      <c r="EZD195" s="74"/>
      <c r="EZE195" s="74"/>
      <c r="EZF195" s="74"/>
      <c r="EZG195" s="76"/>
      <c r="EZH195" s="74"/>
      <c r="EZI195" s="74"/>
      <c r="EZJ195" s="74"/>
      <c r="EZK195" s="15"/>
      <c r="EZL195" s="15"/>
      <c r="EZM195" s="15"/>
      <c r="EZN195" s="75"/>
      <c r="EZO195" s="15"/>
      <c r="EZP195" s="15"/>
      <c r="EZQ195" s="15"/>
      <c r="EZR195" s="74"/>
      <c r="EZS195" s="74"/>
      <c r="EZT195" s="74"/>
      <c r="EZU195" s="74"/>
      <c r="EZV195" s="74"/>
      <c r="EZW195" s="76"/>
      <c r="EZX195" s="74"/>
      <c r="EZY195" s="74"/>
      <c r="EZZ195" s="74"/>
      <c r="FAA195" s="15"/>
      <c r="FAB195" s="15"/>
      <c r="FAC195" s="15"/>
      <c r="FAD195" s="75"/>
      <c r="FAE195" s="15"/>
      <c r="FAF195" s="15"/>
      <c r="FAG195" s="15"/>
      <c r="FAH195" s="74"/>
      <c r="FAI195" s="74"/>
      <c r="FAJ195" s="74"/>
      <c r="FAK195" s="74"/>
      <c r="FAL195" s="74"/>
      <c r="FAM195" s="76"/>
      <c r="FAN195" s="74"/>
      <c r="FAO195" s="74"/>
      <c r="FAP195" s="74"/>
      <c r="FAQ195" s="15"/>
      <c r="FAR195" s="15"/>
      <c r="FAS195" s="15"/>
      <c r="FAT195" s="75"/>
      <c r="FAU195" s="15"/>
      <c r="FAV195" s="15"/>
      <c r="FAW195" s="15"/>
      <c r="FAX195" s="74"/>
      <c r="FAY195" s="74"/>
      <c r="FAZ195" s="74"/>
      <c r="FBA195" s="74"/>
      <c r="FBB195" s="74"/>
      <c r="FBC195" s="76"/>
      <c r="FBD195" s="74"/>
      <c r="FBE195" s="74"/>
      <c r="FBF195" s="74"/>
      <c r="FBG195" s="15"/>
      <c r="FBH195" s="15"/>
      <c r="FBI195" s="15"/>
      <c r="FBJ195" s="75"/>
      <c r="FBK195" s="15"/>
      <c r="FBL195" s="15"/>
      <c r="FBM195" s="15"/>
      <c r="FBN195" s="74"/>
      <c r="FBO195" s="74"/>
      <c r="FBP195" s="74"/>
      <c r="FBQ195" s="74"/>
      <c r="FBR195" s="74"/>
      <c r="FBS195" s="76"/>
      <c r="FBT195" s="74"/>
      <c r="FBU195" s="74"/>
      <c r="FBV195" s="74"/>
      <c r="FBW195" s="15"/>
      <c r="FBX195" s="15"/>
      <c r="FBY195" s="15"/>
      <c r="FBZ195" s="75"/>
      <c r="FCA195" s="15"/>
      <c r="FCB195" s="15"/>
      <c r="FCC195" s="15"/>
      <c r="FCD195" s="74"/>
      <c r="FCE195" s="74"/>
      <c r="FCF195" s="74"/>
      <c r="FCG195" s="74"/>
      <c r="FCH195" s="74"/>
      <c r="FCI195" s="76"/>
      <c r="FCJ195" s="74"/>
      <c r="FCK195" s="74"/>
      <c r="FCL195" s="74"/>
      <c r="FCM195" s="15"/>
      <c r="FCN195" s="15"/>
      <c r="FCO195" s="15"/>
      <c r="FCP195" s="75"/>
      <c r="FCQ195" s="15"/>
      <c r="FCR195" s="15"/>
      <c r="FCS195" s="15"/>
      <c r="FCT195" s="74"/>
      <c r="FCU195" s="74"/>
      <c r="FCV195" s="74"/>
      <c r="FCW195" s="74"/>
      <c r="FCX195" s="74"/>
      <c r="FCY195" s="76"/>
      <c r="FCZ195" s="74"/>
      <c r="FDA195" s="74"/>
      <c r="FDB195" s="74"/>
      <c r="FDC195" s="15"/>
      <c r="FDD195" s="15"/>
      <c r="FDE195" s="15"/>
      <c r="FDF195" s="75"/>
      <c r="FDG195" s="15"/>
      <c r="FDH195" s="15"/>
      <c r="FDI195" s="15"/>
      <c r="FDJ195" s="74"/>
      <c r="FDK195" s="74"/>
      <c r="FDL195" s="74"/>
      <c r="FDM195" s="74"/>
      <c r="FDN195" s="74"/>
      <c r="FDO195" s="76"/>
      <c r="FDP195" s="74"/>
      <c r="FDQ195" s="74"/>
      <c r="FDR195" s="74"/>
      <c r="FDS195" s="15"/>
      <c r="FDT195" s="15"/>
      <c r="FDU195" s="15"/>
      <c r="FDV195" s="75"/>
      <c r="FDW195" s="15"/>
      <c r="FDX195" s="15"/>
      <c r="FDY195" s="15"/>
      <c r="FDZ195" s="74"/>
      <c r="FEA195" s="74"/>
      <c r="FEB195" s="74"/>
      <c r="FEC195" s="74"/>
      <c r="FED195" s="74"/>
      <c r="FEE195" s="76"/>
      <c r="FEF195" s="74"/>
      <c r="FEG195" s="74"/>
      <c r="FEH195" s="74"/>
      <c r="FEI195" s="15"/>
      <c r="FEJ195" s="15"/>
      <c r="FEK195" s="15"/>
      <c r="FEL195" s="75"/>
      <c r="FEM195" s="15"/>
      <c r="FEN195" s="15"/>
      <c r="FEO195" s="15"/>
      <c r="FEP195" s="74"/>
      <c r="FEQ195" s="74"/>
      <c r="FER195" s="74"/>
      <c r="FES195" s="74"/>
      <c r="FET195" s="74"/>
      <c r="FEU195" s="76"/>
      <c r="FEV195" s="74"/>
      <c r="FEW195" s="74"/>
      <c r="FEX195" s="74"/>
      <c r="FEY195" s="15"/>
      <c r="FEZ195" s="15"/>
      <c r="FFA195" s="15"/>
      <c r="FFB195" s="75"/>
      <c r="FFC195" s="15"/>
      <c r="FFD195" s="15"/>
      <c r="FFE195" s="15"/>
      <c r="FFF195" s="74"/>
      <c r="FFG195" s="74"/>
      <c r="FFH195" s="74"/>
      <c r="FFI195" s="74"/>
      <c r="FFJ195" s="74"/>
      <c r="FFK195" s="76"/>
      <c r="FFL195" s="74"/>
      <c r="FFM195" s="74"/>
      <c r="FFN195" s="74"/>
      <c r="FFO195" s="15"/>
      <c r="FFP195" s="15"/>
      <c r="FFQ195" s="15"/>
      <c r="FFR195" s="75"/>
      <c r="FFS195" s="15"/>
      <c r="FFT195" s="15"/>
      <c r="FFU195" s="15"/>
      <c r="FFV195" s="74"/>
      <c r="FFW195" s="74"/>
      <c r="FFX195" s="74"/>
      <c r="FFY195" s="74"/>
      <c r="FFZ195" s="74"/>
      <c r="FGA195" s="76"/>
      <c r="FGB195" s="74"/>
      <c r="FGC195" s="74"/>
      <c r="FGD195" s="74"/>
      <c r="FGE195" s="15"/>
      <c r="FGF195" s="15"/>
      <c r="FGG195" s="15"/>
      <c r="FGH195" s="75"/>
      <c r="FGI195" s="15"/>
      <c r="FGJ195" s="15"/>
      <c r="FGK195" s="15"/>
      <c r="FGL195" s="74"/>
      <c r="FGM195" s="74"/>
      <c r="FGN195" s="74"/>
      <c r="FGO195" s="74"/>
      <c r="FGP195" s="74"/>
      <c r="FGQ195" s="76"/>
      <c r="FGR195" s="74"/>
      <c r="FGS195" s="74"/>
      <c r="FGT195" s="74"/>
      <c r="FGU195" s="15"/>
      <c r="FGV195" s="15"/>
      <c r="FGW195" s="15"/>
      <c r="FGX195" s="75"/>
      <c r="FGY195" s="15"/>
      <c r="FGZ195" s="15"/>
      <c r="FHA195" s="15"/>
      <c r="FHB195" s="74"/>
      <c r="FHC195" s="74"/>
      <c r="FHD195" s="74"/>
      <c r="FHE195" s="74"/>
      <c r="FHF195" s="74"/>
      <c r="FHG195" s="76"/>
      <c r="FHH195" s="74"/>
      <c r="FHI195" s="74"/>
      <c r="FHJ195" s="74"/>
      <c r="FHK195" s="15"/>
      <c r="FHL195" s="15"/>
      <c r="FHM195" s="15"/>
      <c r="FHN195" s="75"/>
      <c r="FHO195" s="15"/>
      <c r="FHP195" s="15"/>
      <c r="FHQ195" s="15"/>
      <c r="FHR195" s="74"/>
      <c r="FHS195" s="74"/>
      <c r="FHT195" s="74"/>
      <c r="FHU195" s="74"/>
      <c r="FHV195" s="74"/>
      <c r="FHW195" s="76"/>
      <c r="FHX195" s="74"/>
      <c r="FHY195" s="74"/>
      <c r="FHZ195" s="74"/>
      <c r="FIA195" s="15"/>
      <c r="FIB195" s="15"/>
      <c r="FIC195" s="15"/>
      <c r="FID195" s="75"/>
      <c r="FIE195" s="15"/>
      <c r="FIF195" s="15"/>
      <c r="FIG195" s="15"/>
      <c r="FIH195" s="74"/>
      <c r="FII195" s="74"/>
      <c r="FIJ195" s="74"/>
      <c r="FIK195" s="74"/>
      <c r="FIL195" s="74"/>
      <c r="FIM195" s="76"/>
      <c r="FIN195" s="74"/>
      <c r="FIO195" s="74"/>
      <c r="FIP195" s="74"/>
      <c r="FIQ195" s="15"/>
      <c r="FIR195" s="15"/>
      <c r="FIS195" s="15"/>
      <c r="FIT195" s="75"/>
      <c r="FIU195" s="15"/>
      <c r="FIV195" s="15"/>
      <c r="FIW195" s="15"/>
      <c r="FIX195" s="74"/>
      <c r="FIY195" s="74"/>
      <c r="FIZ195" s="74"/>
      <c r="FJA195" s="74"/>
      <c r="FJB195" s="74"/>
      <c r="FJC195" s="76"/>
      <c r="FJD195" s="74"/>
      <c r="FJE195" s="74"/>
      <c r="FJF195" s="74"/>
      <c r="FJG195" s="15"/>
      <c r="FJH195" s="15"/>
      <c r="FJI195" s="15"/>
      <c r="FJJ195" s="75"/>
      <c r="FJK195" s="15"/>
      <c r="FJL195" s="15"/>
      <c r="FJM195" s="15"/>
      <c r="FJN195" s="74"/>
      <c r="FJO195" s="74"/>
      <c r="FJP195" s="74"/>
      <c r="FJQ195" s="74"/>
      <c r="FJR195" s="74"/>
      <c r="FJS195" s="76"/>
      <c r="FJT195" s="74"/>
      <c r="FJU195" s="74"/>
      <c r="FJV195" s="74"/>
      <c r="FJW195" s="15"/>
      <c r="FJX195" s="15"/>
      <c r="FJY195" s="15"/>
      <c r="FJZ195" s="75"/>
      <c r="FKA195" s="15"/>
      <c r="FKB195" s="15"/>
      <c r="FKC195" s="15"/>
      <c r="FKD195" s="74"/>
      <c r="FKE195" s="74"/>
      <c r="FKF195" s="74"/>
      <c r="FKG195" s="74"/>
      <c r="FKH195" s="74"/>
      <c r="FKI195" s="76"/>
      <c r="FKJ195" s="74"/>
      <c r="FKK195" s="74"/>
      <c r="FKL195" s="74"/>
      <c r="FKM195" s="15"/>
      <c r="FKN195" s="15"/>
      <c r="FKO195" s="15"/>
      <c r="FKP195" s="75"/>
      <c r="FKQ195" s="15"/>
      <c r="FKR195" s="15"/>
      <c r="FKS195" s="15"/>
      <c r="FKT195" s="74"/>
      <c r="FKU195" s="74"/>
      <c r="FKV195" s="74"/>
      <c r="FKW195" s="74"/>
      <c r="FKX195" s="74"/>
      <c r="FKY195" s="76"/>
      <c r="FKZ195" s="74"/>
      <c r="FLA195" s="74"/>
      <c r="FLB195" s="74"/>
      <c r="FLC195" s="15"/>
      <c r="FLD195" s="15"/>
      <c r="FLE195" s="15"/>
      <c r="FLF195" s="75"/>
      <c r="FLG195" s="15"/>
      <c r="FLH195" s="15"/>
      <c r="FLI195" s="15"/>
      <c r="FLJ195" s="74"/>
      <c r="FLK195" s="74"/>
      <c r="FLL195" s="74"/>
      <c r="FLM195" s="74"/>
      <c r="FLN195" s="74"/>
      <c r="FLO195" s="76"/>
      <c r="FLP195" s="74"/>
      <c r="FLQ195" s="74"/>
      <c r="FLR195" s="74"/>
      <c r="FLS195" s="15"/>
      <c r="FLT195" s="15"/>
      <c r="FLU195" s="15"/>
      <c r="FLV195" s="75"/>
      <c r="FLW195" s="15"/>
      <c r="FLX195" s="15"/>
      <c r="FLY195" s="15"/>
      <c r="FLZ195" s="74"/>
      <c r="FMA195" s="74"/>
      <c r="FMB195" s="74"/>
      <c r="FMC195" s="74"/>
      <c r="FMD195" s="74"/>
      <c r="FME195" s="76"/>
      <c r="FMF195" s="74"/>
      <c r="FMG195" s="74"/>
      <c r="FMH195" s="74"/>
      <c r="FMI195" s="15"/>
      <c r="FMJ195" s="15"/>
      <c r="FMK195" s="15"/>
      <c r="FML195" s="75"/>
      <c r="FMM195" s="15"/>
      <c r="FMN195" s="15"/>
      <c r="FMO195" s="15"/>
      <c r="FMP195" s="74"/>
      <c r="FMQ195" s="74"/>
      <c r="FMR195" s="74"/>
      <c r="FMS195" s="74"/>
      <c r="FMT195" s="74"/>
      <c r="FMU195" s="76"/>
      <c r="FMV195" s="74"/>
      <c r="FMW195" s="74"/>
      <c r="FMX195" s="74"/>
      <c r="FMY195" s="15"/>
      <c r="FMZ195" s="15"/>
      <c r="FNA195" s="15"/>
      <c r="FNB195" s="75"/>
      <c r="FNC195" s="15"/>
      <c r="FND195" s="15"/>
      <c r="FNE195" s="15"/>
      <c r="FNF195" s="74"/>
      <c r="FNG195" s="74"/>
      <c r="FNH195" s="74"/>
      <c r="FNI195" s="74"/>
      <c r="FNJ195" s="74"/>
      <c r="FNK195" s="76"/>
      <c r="FNL195" s="74"/>
      <c r="FNM195" s="74"/>
      <c r="FNN195" s="74"/>
      <c r="FNO195" s="15"/>
      <c r="FNP195" s="15"/>
      <c r="FNQ195" s="15"/>
      <c r="FNR195" s="75"/>
      <c r="FNS195" s="15"/>
      <c r="FNT195" s="15"/>
      <c r="FNU195" s="15"/>
      <c r="FNV195" s="74"/>
      <c r="FNW195" s="74"/>
      <c r="FNX195" s="74"/>
      <c r="FNY195" s="74"/>
      <c r="FNZ195" s="74"/>
      <c r="FOA195" s="76"/>
      <c r="FOB195" s="74"/>
      <c r="FOC195" s="74"/>
      <c r="FOD195" s="74"/>
      <c r="FOE195" s="15"/>
      <c r="FOF195" s="15"/>
      <c r="FOG195" s="15"/>
      <c r="FOH195" s="75"/>
      <c r="FOI195" s="15"/>
      <c r="FOJ195" s="15"/>
      <c r="FOK195" s="15"/>
      <c r="FOL195" s="74"/>
      <c r="FOM195" s="74"/>
      <c r="FON195" s="74"/>
      <c r="FOO195" s="74"/>
      <c r="FOP195" s="74"/>
      <c r="FOQ195" s="76"/>
      <c r="FOR195" s="74"/>
      <c r="FOS195" s="74"/>
      <c r="FOT195" s="74"/>
      <c r="FOU195" s="15"/>
      <c r="FOV195" s="15"/>
      <c r="FOW195" s="15"/>
      <c r="FOX195" s="75"/>
      <c r="FOY195" s="15"/>
      <c r="FOZ195" s="15"/>
      <c r="FPA195" s="15"/>
      <c r="FPB195" s="74"/>
      <c r="FPC195" s="74"/>
      <c r="FPD195" s="74"/>
      <c r="FPE195" s="74"/>
      <c r="FPF195" s="74"/>
      <c r="FPG195" s="76"/>
      <c r="FPH195" s="74"/>
      <c r="FPI195" s="74"/>
      <c r="FPJ195" s="74"/>
      <c r="FPK195" s="15"/>
      <c r="FPL195" s="15"/>
      <c r="FPM195" s="15"/>
      <c r="FPN195" s="75"/>
      <c r="FPO195" s="15"/>
      <c r="FPP195" s="15"/>
      <c r="FPQ195" s="15"/>
      <c r="FPR195" s="74"/>
      <c r="FPS195" s="74"/>
      <c r="FPT195" s="74"/>
      <c r="FPU195" s="74"/>
      <c r="FPV195" s="74"/>
      <c r="FPW195" s="76"/>
      <c r="FPX195" s="74"/>
      <c r="FPY195" s="74"/>
      <c r="FPZ195" s="74"/>
      <c r="FQA195" s="15"/>
      <c r="FQB195" s="15"/>
      <c r="FQC195" s="15"/>
      <c r="FQD195" s="75"/>
      <c r="FQE195" s="15"/>
      <c r="FQF195" s="15"/>
      <c r="FQG195" s="15"/>
      <c r="FQH195" s="74"/>
      <c r="FQI195" s="74"/>
      <c r="FQJ195" s="74"/>
      <c r="FQK195" s="74"/>
      <c r="FQL195" s="74"/>
      <c r="FQM195" s="76"/>
      <c r="FQN195" s="74"/>
      <c r="FQO195" s="74"/>
      <c r="FQP195" s="74"/>
      <c r="FQQ195" s="15"/>
      <c r="FQR195" s="15"/>
      <c r="FQS195" s="15"/>
      <c r="FQT195" s="75"/>
      <c r="FQU195" s="15"/>
      <c r="FQV195" s="15"/>
      <c r="FQW195" s="15"/>
      <c r="FQX195" s="74"/>
      <c r="FQY195" s="74"/>
      <c r="FQZ195" s="74"/>
      <c r="FRA195" s="74"/>
      <c r="FRB195" s="74"/>
      <c r="FRC195" s="76"/>
      <c r="FRD195" s="74"/>
      <c r="FRE195" s="74"/>
      <c r="FRF195" s="74"/>
      <c r="FRG195" s="15"/>
      <c r="FRH195" s="15"/>
      <c r="FRI195" s="15"/>
      <c r="FRJ195" s="75"/>
      <c r="FRK195" s="15"/>
      <c r="FRL195" s="15"/>
      <c r="FRM195" s="15"/>
      <c r="FRN195" s="74"/>
      <c r="FRO195" s="74"/>
      <c r="FRP195" s="74"/>
      <c r="FRQ195" s="74"/>
      <c r="FRR195" s="74"/>
      <c r="FRS195" s="76"/>
      <c r="FRT195" s="74"/>
      <c r="FRU195" s="74"/>
      <c r="FRV195" s="74"/>
      <c r="FRW195" s="15"/>
      <c r="FRX195" s="15"/>
      <c r="FRY195" s="15"/>
      <c r="FRZ195" s="75"/>
      <c r="FSA195" s="15"/>
      <c r="FSB195" s="15"/>
      <c r="FSC195" s="15"/>
      <c r="FSD195" s="74"/>
      <c r="FSE195" s="74"/>
      <c r="FSF195" s="74"/>
      <c r="FSG195" s="74"/>
      <c r="FSH195" s="74"/>
      <c r="FSI195" s="76"/>
      <c r="FSJ195" s="74"/>
      <c r="FSK195" s="74"/>
      <c r="FSL195" s="74"/>
      <c r="FSM195" s="15"/>
      <c r="FSN195" s="15"/>
      <c r="FSO195" s="15"/>
      <c r="FSP195" s="75"/>
      <c r="FSQ195" s="15"/>
      <c r="FSR195" s="15"/>
      <c r="FSS195" s="15"/>
      <c r="FST195" s="74"/>
      <c r="FSU195" s="74"/>
      <c r="FSV195" s="74"/>
      <c r="FSW195" s="74"/>
      <c r="FSX195" s="74"/>
      <c r="FSY195" s="76"/>
      <c r="FSZ195" s="74"/>
      <c r="FTA195" s="74"/>
      <c r="FTB195" s="74"/>
      <c r="FTC195" s="15"/>
      <c r="FTD195" s="15"/>
      <c r="FTE195" s="15"/>
      <c r="FTF195" s="75"/>
      <c r="FTG195" s="15"/>
      <c r="FTH195" s="15"/>
      <c r="FTI195" s="15"/>
      <c r="FTJ195" s="74"/>
      <c r="FTK195" s="74"/>
      <c r="FTL195" s="74"/>
      <c r="FTM195" s="74"/>
      <c r="FTN195" s="74"/>
      <c r="FTO195" s="76"/>
      <c r="FTP195" s="74"/>
      <c r="FTQ195" s="74"/>
      <c r="FTR195" s="74"/>
      <c r="FTS195" s="15"/>
      <c r="FTT195" s="15"/>
      <c r="FTU195" s="15"/>
      <c r="FTV195" s="75"/>
      <c r="FTW195" s="15"/>
      <c r="FTX195" s="15"/>
      <c r="FTY195" s="15"/>
      <c r="FTZ195" s="74"/>
      <c r="FUA195" s="74"/>
      <c r="FUB195" s="74"/>
      <c r="FUC195" s="74"/>
      <c r="FUD195" s="74"/>
      <c r="FUE195" s="76"/>
      <c r="FUF195" s="74"/>
      <c r="FUG195" s="74"/>
      <c r="FUH195" s="74"/>
      <c r="FUI195" s="15"/>
      <c r="FUJ195" s="15"/>
      <c r="FUK195" s="15"/>
      <c r="FUL195" s="75"/>
      <c r="FUM195" s="15"/>
      <c r="FUN195" s="15"/>
      <c r="FUO195" s="15"/>
      <c r="FUP195" s="74"/>
      <c r="FUQ195" s="74"/>
      <c r="FUR195" s="74"/>
      <c r="FUS195" s="74"/>
      <c r="FUT195" s="74"/>
      <c r="FUU195" s="76"/>
      <c r="FUV195" s="74"/>
      <c r="FUW195" s="74"/>
      <c r="FUX195" s="74"/>
      <c r="FUY195" s="15"/>
      <c r="FUZ195" s="15"/>
      <c r="FVA195" s="15"/>
      <c r="FVB195" s="75"/>
      <c r="FVC195" s="15"/>
      <c r="FVD195" s="15"/>
      <c r="FVE195" s="15"/>
      <c r="FVF195" s="74"/>
      <c r="FVG195" s="74"/>
      <c r="FVH195" s="74"/>
      <c r="FVI195" s="74"/>
      <c r="FVJ195" s="74"/>
      <c r="FVK195" s="76"/>
      <c r="FVL195" s="74"/>
      <c r="FVM195" s="74"/>
      <c r="FVN195" s="74"/>
      <c r="FVO195" s="15"/>
      <c r="FVP195" s="15"/>
      <c r="FVQ195" s="15"/>
      <c r="FVR195" s="75"/>
      <c r="FVS195" s="15"/>
      <c r="FVT195" s="15"/>
      <c r="FVU195" s="15"/>
      <c r="FVV195" s="74"/>
      <c r="FVW195" s="74"/>
      <c r="FVX195" s="74"/>
      <c r="FVY195" s="74"/>
      <c r="FVZ195" s="74"/>
      <c r="FWA195" s="76"/>
      <c r="FWB195" s="74"/>
      <c r="FWC195" s="74"/>
      <c r="FWD195" s="74"/>
      <c r="FWE195" s="15"/>
      <c r="FWF195" s="15"/>
      <c r="FWG195" s="15"/>
      <c r="FWH195" s="75"/>
      <c r="FWI195" s="15"/>
      <c r="FWJ195" s="15"/>
      <c r="FWK195" s="15"/>
      <c r="FWL195" s="74"/>
      <c r="FWM195" s="74"/>
      <c r="FWN195" s="74"/>
      <c r="FWO195" s="74"/>
      <c r="FWP195" s="74"/>
      <c r="FWQ195" s="76"/>
      <c r="FWR195" s="74"/>
      <c r="FWS195" s="74"/>
      <c r="FWT195" s="74"/>
      <c r="FWU195" s="15"/>
      <c r="FWV195" s="15"/>
      <c r="FWW195" s="15"/>
      <c r="FWX195" s="75"/>
      <c r="FWY195" s="15"/>
      <c r="FWZ195" s="15"/>
      <c r="FXA195" s="15"/>
      <c r="FXB195" s="74"/>
      <c r="FXC195" s="74"/>
      <c r="FXD195" s="74"/>
      <c r="FXE195" s="74"/>
      <c r="FXF195" s="74"/>
      <c r="FXG195" s="76"/>
      <c r="FXH195" s="74"/>
      <c r="FXI195" s="74"/>
      <c r="FXJ195" s="74"/>
      <c r="FXK195" s="15"/>
      <c r="FXL195" s="15"/>
      <c r="FXM195" s="15"/>
      <c r="FXN195" s="75"/>
      <c r="FXO195" s="15"/>
      <c r="FXP195" s="15"/>
      <c r="FXQ195" s="15"/>
      <c r="FXR195" s="74"/>
      <c r="FXS195" s="74"/>
      <c r="FXT195" s="74"/>
      <c r="FXU195" s="74"/>
      <c r="FXV195" s="74"/>
      <c r="FXW195" s="76"/>
      <c r="FXX195" s="74"/>
      <c r="FXY195" s="74"/>
      <c r="FXZ195" s="74"/>
      <c r="FYA195" s="15"/>
      <c r="FYB195" s="15"/>
      <c r="FYC195" s="15"/>
      <c r="FYD195" s="75"/>
      <c r="FYE195" s="15"/>
      <c r="FYF195" s="15"/>
      <c r="FYG195" s="15"/>
      <c r="FYH195" s="74"/>
      <c r="FYI195" s="74"/>
      <c r="FYJ195" s="74"/>
      <c r="FYK195" s="74"/>
      <c r="FYL195" s="74"/>
      <c r="FYM195" s="76"/>
      <c r="FYN195" s="74"/>
      <c r="FYO195" s="74"/>
      <c r="FYP195" s="74"/>
      <c r="FYQ195" s="15"/>
      <c r="FYR195" s="15"/>
      <c r="FYS195" s="15"/>
      <c r="FYT195" s="75"/>
      <c r="FYU195" s="15"/>
      <c r="FYV195" s="15"/>
      <c r="FYW195" s="15"/>
      <c r="FYX195" s="74"/>
      <c r="FYY195" s="74"/>
      <c r="FYZ195" s="74"/>
      <c r="FZA195" s="74"/>
      <c r="FZB195" s="74"/>
      <c r="FZC195" s="76"/>
      <c r="FZD195" s="74"/>
      <c r="FZE195" s="74"/>
      <c r="FZF195" s="74"/>
      <c r="FZG195" s="15"/>
      <c r="FZH195" s="15"/>
      <c r="FZI195" s="15"/>
      <c r="FZJ195" s="75"/>
      <c r="FZK195" s="15"/>
      <c r="FZL195" s="15"/>
      <c r="FZM195" s="15"/>
      <c r="FZN195" s="74"/>
      <c r="FZO195" s="74"/>
      <c r="FZP195" s="74"/>
      <c r="FZQ195" s="74"/>
      <c r="FZR195" s="74"/>
      <c r="FZS195" s="76"/>
      <c r="FZT195" s="74"/>
      <c r="FZU195" s="74"/>
      <c r="FZV195" s="74"/>
      <c r="FZW195" s="15"/>
      <c r="FZX195" s="15"/>
      <c r="FZY195" s="15"/>
      <c r="FZZ195" s="75"/>
      <c r="GAA195" s="15"/>
      <c r="GAB195" s="15"/>
      <c r="GAC195" s="15"/>
      <c r="GAD195" s="74"/>
      <c r="GAE195" s="74"/>
      <c r="GAF195" s="74"/>
      <c r="GAG195" s="74"/>
      <c r="GAH195" s="74"/>
      <c r="GAI195" s="76"/>
      <c r="GAJ195" s="74"/>
      <c r="GAK195" s="74"/>
      <c r="GAL195" s="74"/>
      <c r="GAM195" s="15"/>
      <c r="GAN195" s="15"/>
      <c r="GAO195" s="15"/>
      <c r="GAP195" s="75"/>
      <c r="GAQ195" s="15"/>
      <c r="GAR195" s="15"/>
      <c r="GAS195" s="15"/>
      <c r="GAT195" s="74"/>
      <c r="GAU195" s="74"/>
      <c r="GAV195" s="74"/>
      <c r="GAW195" s="74"/>
      <c r="GAX195" s="74"/>
      <c r="GAY195" s="76"/>
      <c r="GAZ195" s="74"/>
      <c r="GBA195" s="74"/>
      <c r="GBB195" s="74"/>
      <c r="GBC195" s="15"/>
      <c r="GBD195" s="15"/>
      <c r="GBE195" s="15"/>
      <c r="GBF195" s="75"/>
      <c r="GBG195" s="15"/>
      <c r="GBH195" s="15"/>
      <c r="GBI195" s="15"/>
      <c r="GBJ195" s="74"/>
      <c r="GBK195" s="74"/>
      <c r="GBL195" s="74"/>
      <c r="GBM195" s="74"/>
      <c r="GBN195" s="74"/>
      <c r="GBO195" s="76"/>
      <c r="GBP195" s="74"/>
      <c r="GBQ195" s="74"/>
      <c r="GBR195" s="74"/>
      <c r="GBS195" s="15"/>
      <c r="GBT195" s="15"/>
      <c r="GBU195" s="15"/>
      <c r="GBV195" s="75"/>
      <c r="GBW195" s="15"/>
      <c r="GBX195" s="15"/>
      <c r="GBY195" s="15"/>
      <c r="GBZ195" s="74"/>
      <c r="GCA195" s="74"/>
      <c r="GCB195" s="74"/>
      <c r="GCC195" s="74"/>
      <c r="GCD195" s="74"/>
      <c r="GCE195" s="76"/>
      <c r="GCF195" s="74"/>
      <c r="GCG195" s="74"/>
      <c r="GCH195" s="74"/>
      <c r="GCI195" s="15"/>
      <c r="GCJ195" s="15"/>
      <c r="GCK195" s="15"/>
      <c r="GCL195" s="75"/>
      <c r="GCM195" s="15"/>
      <c r="GCN195" s="15"/>
      <c r="GCO195" s="15"/>
      <c r="GCP195" s="74"/>
      <c r="GCQ195" s="74"/>
      <c r="GCR195" s="74"/>
      <c r="GCS195" s="74"/>
      <c r="GCT195" s="74"/>
      <c r="GCU195" s="76"/>
      <c r="GCV195" s="74"/>
      <c r="GCW195" s="74"/>
      <c r="GCX195" s="74"/>
      <c r="GCY195" s="15"/>
      <c r="GCZ195" s="15"/>
      <c r="GDA195" s="15"/>
      <c r="GDB195" s="75"/>
      <c r="GDC195" s="15"/>
      <c r="GDD195" s="15"/>
      <c r="GDE195" s="15"/>
      <c r="GDF195" s="74"/>
      <c r="GDG195" s="74"/>
      <c r="GDH195" s="74"/>
      <c r="GDI195" s="74"/>
      <c r="GDJ195" s="74"/>
      <c r="GDK195" s="76"/>
      <c r="GDL195" s="74"/>
      <c r="GDM195" s="74"/>
      <c r="GDN195" s="74"/>
      <c r="GDO195" s="15"/>
      <c r="GDP195" s="15"/>
      <c r="GDQ195" s="15"/>
      <c r="GDR195" s="75"/>
      <c r="GDS195" s="15"/>
      <c r="GDT195" s="15"/>
      <c r="GDU195" s="15"/>
      <c r="GDV195" s="74"/>
      <c r="GDW195" s="74"/>
      <c r="GDX195" s="74"/>
      <c r="GDY195" s="74"/>
      <c r="GDZ195" s="74"/>
      <c r="GEA195" s="76"/>
      <c r="GEB195" s="74"/>
      <c r="GEC195" s="74"/>
      <c r="GED195" s="74"/>
      <c r="GEE195" s="15"/>
      <c r="GEF195" s="15"/>
      <c r="GEG195" s="15"/>
      <c r="GEH195" s="75"/>
      <c r="GEI195" s="15"/>
      <c r="GEJ195" s="15"/>
      <c r="GEK195" s="15"/>
      <c r="GEL195" s="74"/>
      <c r="GEM195" s="74"/>
      <c r="GEN195" s="74"/>
      <c r="GEO195" s="74"/>
      <c r="GEP195" s="74"/>
      <c r="GEQ195" s="76"/>
      <c r="GER195" s="74"/>
      <c r="GES195" s="74"/>
      <c r="GET195" s="74"/>
      <c r="GEU195" s="15"/>
      <c r="GEV195" s="15"/>
      <c r="GEW195" s="15"/>
      <c r="GEX195" s="75"/>
      <c r="GEY195" s="15"/>
      <c r="GEZ195" s="15"/>
      <c r="GFA195" s="15"/>
      <c r="GFB195" s="74"/>
      <c r="GFC195" s="74"/>
      <c r="GFD195" s="74"/>
      <c r="GFE195" s="74"/>
      <c r="GFF195" s="74"/>
      <c r="GFG195" s="76"/>
      <c r="GFH195" s="74"/>
      <c r="GFI195" s="74"/>
      <c r="GFJ195" s="74"/>
      <c r="GFK195" s="15"/>
      <c r="GFL195" s="15"/>
      <c r="GFM195" s="15"/>
      <c r="GFN195" s="75"/>
      <c r="GFO195" s="15"/>
      <c r="GFP195" s="15"/>
      <c r="GFQ195" s="15"/>
      <c r="GFR195" s="74"/>
      <c r="GFS195" s="74"/>
      <c r="GFT195" s="74"/>
      <c r="GFU195" s="74"/>
      <c r="GFV195" s="74"/>
      <c r="GFW195" s="76"/>
      <c r="GFX195" s="74"/>
      <c r="GFY195" s="74"/>
      <c r="GFZ195" s="74"/>
      <c r="GGA195" s="15"/>
      <c r="GGB195" s="15"/>
      <c r="GGC195" s="15"/>
      <c r="GGD195" s="75"/>
      <c r="GGE195" s="15"/>
      <c r="GGF195" s="15"/>
      <c r="GGG195" s="15"/>
      <c r="GGH195" s="74"/>
      <c r="GGI195" s="74"/>
      <c r="GGJ195" s="74"/>
      <c r="GGK195" s="74"/>
      <c r="GGL195" s="74"/>
      <c r="GGM195" s="76"/>
      <c r="GGN195" s="74"/>
      <c r="GGO195" s="74"/>
      <c r="GGP195" s="74"/>
      <c r="GGQ195" s="15"/>
      <c r="GGR195" s="15"/>
      <c r="GGS195" s="15"/>
      <c r="GGT195" s="75"/>
      <c r="GGU195" s="15"/>
      <c r="GGV195" s="15"/>
      <c r="GGW195" s="15"/>
      <c r="GGX195" s="74"/>
      <c r="GGY195" s="74"/>
      <c r="GGZ195" s="74"/>
      <c r="GHA195" s="74"/>
      <c r="GHB195" s="74"/>
      <c r="GHC195" s="76"/>
      <c r="GHD195" s="74"/>
      <c r="GHE195" s="74"/>
      <c r="GHF195" s="74"/>
      <c r="GHG195" s="15"/>
      <c r="GHH195" s="15"/>
      <c r="GHI195" s="15"/>
      <c r="GHJ195" s="75"/>
      <c r="GHK195" s="15"/>
      <c r="GHL195" s="15"/>
      <c r="GHM195" s="15"/>
      <c r="GHN195" s="74"/>
      <c r="GHO195" s="74"/>
      <c r="GHP195" s="74"/>
      <c r="GHQ195" s="74"/>
      <c r="GHR195" s="74"/>
      <c r="GHS195" s="76"/>
      <c r="GHT195" s="74"/>
      <c r="GHU195" s="74"/>
      <c r="GHV195" s="74"/>
      <c r="GHW195" s="15"/>
      <c r="GHX195" s="15"/>
      <c r="GHY195" s="15"/>
      <c r="GHZ195" s="75"/>
      <c r="GIA195" s="15"/>
      <c r="GIB195" s="15"/>
      <c r="GIC195" s="15"/>
      <c r="GID195" s="74"/>
      <c r="GIE195" s="74"/>
      <c r="GIF195" s="74"/>
      <c r="GIG195" s="74"/>
      <c r="GIH195" s="74"/>
      <c r="GII195" s="76"/>
      <c r="GIJ195" s="74"/>
      <c r="GIK195" s="74"/>
      <c r="GIL195" s="74"/>
      <c r="GIM195" s="15"/>
      <c r="GIN195" s="15"/>
      <c r="GIO195" s="15"/>
      <c r="GIP195" s="75"/>
      <c r="GIQ195" s="15"/>
      <c r="GIR195" s="15"/>
      <c r="GIS195" s="15"/>
      <c r="GIT195" s="74"/>
      <c r="GIU195" s="74"/>
      <c r="GIV195" s="74"/>
      <c r="GIW195" s="74"/>
      <c r="GIX195" s="74"/>
      <c r="GIY195" s="76"/>
      <c r="GIZ195" s="74"/>
      <c r="GJA195" s="74"/>
      <c r="GJB195" s="74"/>
      <c r="GJC195" s="15"/>
      <c r="GJD195" s="15"/>
      <c r="GJE195" s="15"/>
      <c r="GJF195" s="75"/>
      <c r="GJG195" s="15"/>
      <c r="GJH195" s="15"/>
      <c r="GJI195" s="15"/>
      <c r="GJJ195" s="74"/>
      <c r="GJK195" s="74"/>
      <c r="GJL195" s="74"/>
      <c r="GJM195" s="74"/>
      <c r="GJN195" s="74"/>
      <c r="GJO195" s="76"/>
      <c r="GJP195" s="74"/>
      <c r="GJQ195" s="74"/>
      <c r="GJR195" s="74"/>
      <c r="GJS195" s="15"/>
      <c r="GJT195" s="15"/>
      <c r="GJU195" s="15"/>
      <c r="GJV195" s="75"/>
      <c r="GJW195" s="15"/>
      <c r="GJX195" s="15"/>
      <c r="GJY195" s="15"/>
      <c r="GJZ195" s="74"/>
      <c r="GKA195" s="74"/>
      <c r="GKB195" s="74"/>
      <c r="GKC195" s="74"/>
      <c r="GKD195" s="74"/>
      <c r="GKE195" s="76"/>
      <c r="GKF195" s="74"/>
      <c r="GKG195" s="74"/>
      <c r="GKH195" s="74"/>
      <c r="GKI195" s="15"/>
      <c r="GKJ195" s="15"/>
      <c r="GKK195" s="15"/>
      <c r="GKL195" s="75"/>
      <c r="GKM195" s="15"/>
      <c r="GKN195" s="15"/>
      <c r="GKO195" s="15"/>
      <c r="GKP195" s="74"/>
      <c r="GKQ195" s="74"/>
      <c r="GKR195" s="74"/>
      <c r="GKS195" s="74"/>
      <c r="GKT195" s="74"/>
      <c r="GKU195" s="76"/>
      <c r="GKV195" s="74"/>
      <c r="GKW195" s="74"/>
      <c r="GKX195" s="74"/>
      <c r="GKY195" s="15"/>
      <c r="GKZ195" s="15"/>
      <c r="GLA195" s="15"/>
      <c r="GLB195" s="75"/>
      <c r="GLC195" s="15"/>
      <c r="GLD195" s="15"/>
      <c r="GLE195" s="15"/>
      <c r="GLF195" s="74"/>
      <c r="GLG195" s="74"/>
      <c r="GLH195" s="74"/>
      <c r="GLI195" s="74"/>
      <c r="GLJ195" s="74"/>
      <c r="GLK195" s="76"/>
      <c r="GLL195" s="74"/>
      <c r="GLM195" s="74"/>
      <c r="GLN195" s="74"/>
      <c r="GLO195" s="15"/>
      <c r="GLP195" s="15"/>
      <c r="GLQ195" s="15"/>
      <c r="GLR195" s="75"/>
      <c r="GLS195" s="15"/>
      <c r="GLT195" s="15"/>
      <c r="GLU195" s="15"/>
      <c r="GLV195" s="74"/>
      <c r="GLW195" s="74"/>
      <c r="GLX195" s="74"/>
      <c r="GLY195" s="74"/>
      <c r="GLZ195" s="74"/>
      <c r="GMA195" s="76"/>
      <c r="GMB195" s="74"/>
      <c r="GMC195" s="74"/>
      <c r="GMD195" s="74"/>
      <c r="GME195" s="15"/>
      <c r="GMF195" s="15"/>
      <c r="GMG195" s="15"/>
      <c r="GMH195" s="75"/>
      <c r="GMI195" s="15"/>
      <c r="GMJ195" s="15"/>
      <c r="GMK195" s="15"/>
      <c r="GML195" s="74"/>
      <c r="GMM195" s="74"/>
      <c r="GMN195" s="74"/>
      <c r="GMO195" s="74"/>
      <c r="GMP195" s="74"/>
      <c r="GMQ195" s="76"/>
      <c r="GMR195" s="74"/>
      <c r="GMS195" s="74"/>
      <c r="GMT195" s="74"/>
      <c r="GMU195" s="15"/>
      <c r="GMV195" s="15"/>
      <c r="GMW195" s="15"/>
      <c r="GMX195" s="75"/>
      <c r="GMY195" s="15"/>
      <c r="GMZ195" s="15"/>
      <c r="GNA195" s="15"/>
      <c r="GNB195" s="74"/>
      <c r="GNC195" s="74"/>
      <c r="GND195" s="74"/>
      <c r="GNE195" s="74"/>
      <c r="GNF195" s="74"/>
      <c r="GNG195" s="76"/>
      <c r="GNH195" s="74"/>
      <c r="GNI195" s="74"/>
      <c r="GNJ195" s="74"/>
      <c r="GNK195" s="15"/>
      <c r="GNL195" s="15"/>
      <c r="GNM195" s="15"/>
      <c r="GNN195" s="75"/>
      <c r="GNO195" s="15"/>
      <c r="GNP195" s="15"/>
      <c r="GNQ195" s="15"/>
      <c r="GNR195" s="74"/>
      <c r="GNS195" s="74"/>
      <c r="GNT195" s="74"/>
      <c r="GNU195" s="74"/>
      <c r="GNV195" s="74"/>
      <c r="GNW195" s="76"/>
      <c r="GNX195" s="74"/>
      <c r="GNY195" s="74"/>
      <c r="GNZ195" s="74"/>
      <c r="GOA195" s="15"/>
      <c r="GOB195" s="15"/>
      <c r="GOC195" s="15"/>
      <c r="GOD195" s="75"/>
      <c r="GOE195" s="15"/>
      <c r="GOF195" s="15"/>
      <c r="GOG195" s="15"/>
      <c r="GOH195" s="74"/>
      <c r="GOI195" s="74"/>
      <c r="GOJ195" s="74"/>
      <c r="GOK195" s="74"/>
      <c r="GOL195" s="74"/>
      <c r="GOM195" s="76"/>
      <c r="GON195" s="74"/>
      <c r="GOO195" s="74"/>
      <c r="GOP195" s="74"/>
      <c r="GOQ195" s="15"/>
      <c r="GOR195" s="15"/>
      <c r="GOS195" s="15"/>
      <c r="GOT195" s="75"/>
      <c r="GOU195" s="15"/>
      <c r="GOV195" s="15"/>
      <c r="GOW195" s="15"/>
      <c r="GOX195" s="74"/>
      <c r="GOY195" s="74"/>
      <c r="GOZ195" s="74"/>
      <c r="GPA195" s="74"/>
      <c r="GPB195" s="74"/>
      <c r="GPC195" s="76"/>
      <c r="GPD195" s="74"/>
      <c r="GPE195" s="74"/>
      <c r="GPF195" s="74"/>
      <c r="GPG195" s="15"/>
      <c r="GPH195" s="15"/>
      <c r="GPI195" s="15"/>
      <c r="GPJ195" s="75"/>
      <c r="GPK195" s="15"/>
      <c r="GPL195" s="15"/>
      <c r="GPM195" s="15"/>
      <c r="GPN195" s="74"/>
      <c r="GPO195" s="74"/>
      <c r="GPP195" s="74"/>
      <c r="GPQ195" s="74"/>
      <c r="GPR195" s="74"/>
      <c r="GPS195" s="76"/>
      <c r="GPT195" s="74"/>
      <c r="GPU195" s="74"/>
      <c r="GPV195" s="74"/>
      <c r="GPW195" s="15"/>
      <c r="GPX195" s="15"/>
      <c r="GPY195" s="15"/>
      <c r="GPZ195" s="75"/>
      <c r="GQA195" s="15"/>
      <c r="GQB195" s="15"/>
      <c r="GQC195" s="15"/>
      <c r="GQD195" s="74"/>
      <c r="GQE195" s="74"/>
      <c r="GQF195" s="74"/>
      <c r="GQG195" s="74"/>
      <c r="GQH195" s="74"/>
      <c r="GQI195" s="76"/>
      <c r="GQJ195" s="74"/>
      <c r="GQK195" s="74"/>
      <c r="GQL195" s="74"/>
      <c r="GQM195" s="15"/>
      <c r="GQN195" s="15"/>
      <c r="GQO195" s="15"/>
      <c r="GQP195" s="75"/>
      <c r="GQQ195" s="15"/>
      <c r="GQR195" s="15"/>
      <c r="GQS195" s="15"/>
      <c r="GQT195" s="74"/>
      <c r="GQU195" s="74"/>
      <c r="GQV195" s="74"/>
      <c r="GQW195" s="74"/>
      <c r="GQX195" s="74"/>
      <c r="GQY195" s="76"/>
      <c r="GQZ195" s="74"/>
      <c r="GRA195" s="74"/>
      <c r="GRB195" s="74"/>
      <c r="GRC195" s="15"/>
      <c r="GRD195" s="15"/>
      <c r="GRE195" s="15"/>
      <c r="GRF195" s="75"/>
      <c r="GRG195" s="15"/>
      <c r="GRH195" s="15"/>
      <c r="GRI195" s="15"/>
      <c r="GRJ195" s="74"/>
      <c r="GRK195" s="74"/>
      <c r="GRL195" s="74"/>
      <c r="GRM195" s="74"/>
      <c r="GRN195" s="74"/>
      <c r="GRO195" s="76"/>
      <c r="GRP195" s="74"/>
      <c r="GRQ195" s="74"/>
      <c r="GRR195" s="74"/>
      <c r="GRS195" s="15"/>
      <c r="GRT195" s="15"/>
      <c r="GRU195" s="15"/>
      <c r="GRV195" s="75"/>
      <c r="GRW195" s="15"/>
      <c r="GRX195" s="15"/>
      <c r="GRY195" s="15"/>
      <c r="GRZ195" s="74"/>
      <c r="GSA195" s="74"/>
      <c r="GSB195" s="74"/>
      <c r="GSC195" s="74"/>
      <c r="GSD195" s="74"/>
      <c r="GSE195" s="76"/>
      <c r="GSF195" s="74"/>
      <c r="GSG195" s="74"/>
      <c r="GSH195" s="74"/>
      <c r="GSI195" s="15"/>
      <c r="GSJ195" s="15"/>
      <c r="GSK195" s="15"/>
      <c r="GSL195" s="75"/>
      <c r="GSM195" s="15"/>
      <c r="GSN195" s="15"/>
      <c r="GSO195" s="15"/>
      <c r="GSP195" s="74"/>
      <c r="GSQ195" s="74"/>
      <c r="GSR195" s="74"/>
      <c r="GSS195" s="74"/>
      <c r="GST195" s="74"/>
      <c r="GSU195" s="76"/>
      <c r="GSV195" s="74"/>
      <c r="GSW195" s="74"/>
      <c r="GSX195" s="74"/>
      <c r="GSY195" s="15"/>
      <c r="GSZ195" s="15"/>
      <c r="GTA195" s="15"/>
      <c r="GTB195" s="75"/>
      <c r="GTC195" s="15"/>
      <c r="GTD195" s="15"/>
      <c r="GTE195" s="15"/>
      <c r="GTF195" s="74"/>
      <c r="GTG195" s="74"/>
      <c r="GTH195" s="74"/>
      <c r="GTI195" s="74"/>
      <c r="GTJ195" s="74"/>
      <c r="GTK195" s="76"/>
      <c r="GTL195" s="74"/>
      <c r="GTM195" s="74"/>
      <c r="GTN195" s="74"/>
      <c r="GTO195" s="15"/>
      <c r="GTP195" s="15"/>
      <c r="GTQ195" s="15"/>
      <c r="GTR195" s="75"/>
      <c r="GTS195" s="15"/>
      <c r="GTT195" s="15"/>
      <c r="GTU195" s="15"/>
      <c r="GTV195" s="74"/>
      <c r="GTW195" s="74"/>
      <c r="GTX195" s="74"/>
      <c r="GTY195" s="74"/>
      <c r="GTZ195" s="74"/>
      <c r="GUA195" s="76"/>
      <c r="GUB195" s="74"/>
      <c r="GUC195" s="74"/>
      <c r="GUD195" s="74"/>
      <c r="GUE195" s="15"/>
      <c r="GUF195" s="15"/>
      <c r="GUG195" s="15"/>
      <c r="GUH195" s="75"/>
      <c r="GUI195" s="15"/>
      <c r="GUJ195" s="15"/>
      <c r="GUK195" s="15"/>
      <c r="GUL195" s="74"/>
      <c r="GUM195" s="74"/>
      <c r="GUN195" s="74"/>
      <c r="GUO195" s="74"/>
      <c r="GUP195" s="74"/>
      <c r="GUQ195" s="76"/>
      <c r="GUR195" s="74"/>
      <c r="GUS195" s="74"/>
      <c r="GUT195" s="74"/>
      <c r="GUU195" s="15"/>
      <c r="GUV195" s="15"/>
      <c r="GUW195" s="15"/>
      <c r="GUX195" s="75"/>
      <c r="GUY195" s="15"/>
      <c r="GUZ195" s="15"/>
      <c r="GVA195" s="15"/>
      <c r="GVB195" s="74"/>
      <c r="GVC195" s="74"/>
      <c r="GVD195" s="74"/>
      <c r="GVE195" s="74"/>
      <c r="GVF195" s="74"/>
      <c r="GVG195" s="76"/>
      <c r="GVH195" s="74"/>
      <c r="GVI195" s="74"/>
      <c r="GVJ195" s="74"/>
      <c r="GVK195" s="15"/>
      <c r="GVL195" s="15"/>
      <c r="GVM195" s="15"/>
      <c r="GVN195" s="75"/>
      <c r="GVO195" s="15"/>
      <c r="GVP195" s="15"/>
      <c r="GVQ195" s="15"/>
      <c r="GVR195" s="74"/>
      <c r="GVS195" s="74"/>
      <c r="GVT195" s="74"/>
      <c r="GVU195" s="74"/>
      <c r="GVV195" s="74"/>
      <c r="GVW195" s="76"/>
      <c r="GVX195" s="74"/>
      <c r="GVY195" s="74"/>
      <c r="GVZ195" s="74"/>
      <c r="GWA195" s="15"/>
      <c r="GWB195" s="15"/>
      <c r="GWC195" s="15"/>
      <c r="GWD195" s="75"/>
      <c r="GWE195" s="15"/>
      <c r="GWF195" s="15"/>
      <c r="GWG195" s="15"/>
      <c r="GWH195" s="74"/>
      <c r="GWI195" s="74"/>
      <c r="GWJ195" s="74"/>
      <c r="GWK195" s="74"/>
      <c r="GWL195" s="74"/>
      <c r="GWM195" s="76"/>
      <c r="GWN195" s="74"/>
      <c r="GWO195" s="74"/>
      <c r="GWP195" s="74"/>
      <c r="GWQ195" s="15"/>
      <c r="GWR195" s="15"/>
      <c r="GWS195" s="15"/>
      <c r="GWT195" s="75"/>
      <c r="GWU195" s="15"/>
      <c r="GWV195" s="15"/>
      <c r="GWW195" s="15"/>
      <c r="GWX195" s="74"/>
      <c r="GWY195" s="74"/>
      <c r="GWZ195" s="74"/>
      <c r="GXA195" s="74"/>
      <c r="GXB195" s="74"/>
      <c r="GXC195" s="76"/>
      <c r="GXD195" s="74"/>
      <c r="GXE195" s="74"/>
      <c r="GXF195" s="74"/>
      <c r="GXG195" s="15"/>
      <c r="GXH195" s="15"/>
      <c r="GXI195" s="15"/>
      <c r="GXJ195" s="75"/>
      <c r="GXK195" s="15"/>
      <c r="GXL195" s="15"/>
      <c r="GXM195" s="15"/>
      <c r="GXN195" s="74"/>
      <c r="GXO195" s="74"/>
      <c r="GXP195" s="74"/>
      <c r="GXQ195" s="74"/>
      <c r="GXR195" s="74"/>
      <c r="GXS195" s="76"/>
      <c r="GXT195" s="74"/>
      <c r="GXU195" s="74"/>
      <c r="GXV195" s="74"/>
      <c r="GXW195" s="15"/>
      <c r="GXX195" s="15"/>
      <c r="GXY195" s="15"/>
      <c r="GXZ195" s="75"/>
      <c r="GYA195" s="15"/>
      <c r="GYB195" s="15"/>
      <c r="GYC195" s="15"/>
      <c r="GYD195" s="74"/>
      <c r="GYE195" s="74"/>
      <c r="GYF195" s="74"/>
      <c r="GYG195" s="74"/>
      <c r="GYH195" s="74"/>
      <c r="GYI195" s="76"/>
      <c r="GYJ195" s="74"/>
      <c r="GYK195" s="74"/>
      <c r="GYL195" s="74"/>
      <c r="GYM195" s="15"/>
      <c r="GYN195" s="15"/>
      <c r="GYO195" s="15"/>
      <c r="GYP195" s="75"/>
      <c r="GYQ195" s="15"/>
      <c r="GYR195" s="15"/>
      <c r="GYS195" s="15"/>
      <c r="GYT195" s="74"/>
      <c r="GYU195" s="74"/>
      <c r="GYV195" s="74"/>
      <c r="GYW195" s="74"/>
      <c r="GYX195" s="74"/>
      <c r="GYY195" s="76"/>
      <c r="GYZ195" s="74"/>
      <c r="GZA195" s="74"/>
      <c r="GZB195" s="74"/>
      <c r="GZC195" s="15"/>
      <c r="GZD195" s="15"/>
      <c r="GZE195" s="15"/>
      <c r="GZF195" s="75"/>
      <c r="GZG195" s="15"/>
      <c r="GZH195" s="15"/>
      <c r="GZI195" s="15"/>
      <c r="GZJ195" s="74"/>
      <c r="GZK195" s="74"/>
      <c r="GZL195" s="74"/>
      <c r="GZM195" s="74"/>
      <c r="GZN195" s="74"/>
      <c r="GZO195" s="76"/>
      <c r="GZP195" s="74"/>
      <c r="GZQ195" s="74"/>
      <c r="GZR195" s="74"/>
      <c r="GZS195" s="15"/>
      <c r="GZT195" s="15"/>
      <c r="GZU195" s="15"/>
      <c r="GZV195" s="75"/>
      <c r="GZW195" s="15"/>
      <c r="GZX195" s="15"/>
      <c r="GZY195" s="15"/>
      <c r="GZZ195" s="74"/>
      <c r="HAA195" s="74"/>
      <c r="HAB195" s="74"/>
      <c r="HAC195" s="74"/>
      <c r="HAD195" s="74"/>
      <c r="HAE195" s="76"/>
      <c r="HAF195" s="74"/>
      <c r="HAG195" s="74"/>
      <c r="HAH195" s="74"/>
      <c r="HAI195" s="15"/>
      <c r="HAJ195" s="15"/>
      <c r="HAK195" s="15"/>
      <c r="HAL195" s="75"/>
      <c r="HAM195" s="15"/>
      <c r="HAN195" s="15"/>
      <c r="HAO195" s="15"/>
      <c r="HAP195" s="74"/>
      <c r="HAQ195" s="74"/>
      <c r="HAR195" s="74"/>
      <c r="HAS195" s="74"/>
      <c r="HAT195" s="74"/>
      <c r="HAU195" s="76"/>
      <c r="HAV195" s="74"/>
      <c r="HAW195" s="74"/>
      <c r="HAX195" s="74"/>
      <c r="HAY195" s="15"/>
      <c r="HAZ195" s="15"/>
      <c r="HBA195" s="15"/>
      <c r="HBB195" s="75"/>
      <c r="HBC195" s="15"/>
      <c r="HBD195" s="15"/>
      <c r="HBE195" s="15"/>
      <c r="HBF195" s="74"/>
      <c r="HBG195" s="74"/>
      <c r="HBH195" s="74"/>
      <c r="HBI195" s="74"/>
      <c r="HBJ195" s="74"/>
      <c r="HBK195" s="76"/>
      <c r="HBL195" s="74"/>
      <c r="HBM195" s="74"/>
      <c r="HBN195" s="74"/>
      <c r="HBO195" s="15"/>
      <c r="HBP195" s="15"/>
      <c r="HBQ195" s="15"/>
      <c r="HBR195" s="75"/>
      <c r="HBS195" s="15"/>
      <c r="HBT195" s="15"/>
      <c r="HBU195" s="15"/>
      <c r="HBV195" s="74"/>
      <c r="HBW195" s="74"/>
      <c r="HBX195" s="74"/>
      <c r="HBY195" s="74"/>
      <c r="HBZ195" s="74"/>
      <c r="HCA195" s="76"/>
      <c r="HCB195" s="74"/>
      <c r="HCC195" s="74"/>
      <c r="HCD195" s="74"/>
      <c r="HCE195" s="15"/>
      <c r="HCF195" s="15"/>
      <c r="HCG195" s="15"/>
      <c r="HCH195" s="75"/>
      <c r="HCI195" s="15"/>
      <c r="HCJ195" s="15"/>
      <c r="HCK195" s="15"/>
      <c r="HCL195" s="74"/>
      <c r="HCM195" s="74"/>
      <c r="HCN195" s="74"/>
      <c r="HCO195" s="74"/>
      <c r="HCP195" s="74"/>
      <c r="HCQ195" s="76"/>
      <c r="HCR195" s="74"/>
      <c r="HCS195" s="74"/>
      <c r="HCT195" s="74"/>
      <c r="HCU195" s="15"/>
      <c r="HCV195" s="15"/>
      <c r="HCW195" s="15"/>
      <c r="HCX195" s="75"/>
      <c r="HCY195" s="15"/>
      <c r="HCZ195" s="15"/>
      <c r="HDA195" s="15"/>
      <c r="HDB195" s="74"/>
      <c r="HDC195" s="74"/>
      <c r="HDD195" s="74"/>
      <c r="HDE195" s="74"/>
      <c r="HDF195" s="74"/>
      <c r="HDG195" s="76"/>
      <c r="HDH195" s="74"/>
      <c r="HDI195" s="74"/>
      <c r="HDJ195" s="74"/>
      <c r="HDK195" s="15"/>
      <c r="HDL195" s="15"/>
      <c r="HDM195" s="15"/>
      <c r="HDN195" s="75"/>
      <c r="HDO195" s="15"/>
      <c r="HDP195" s="15"/>
      <c r="HDQ195" s="15"/>
      <c r="HDR195" s="74"/>
      <c r="HDS195" s="74"/>
      <c r="HDT195" s="74"/>
      <c r="HDU195" s="74"/>
      <c r="HDV195" s="74"/>
      <c r="HDW195" s="76"/>
      <c r="HDX195" s="74"/>
      <c r="HDY195" s="74"/>
      <c r="HDZ195" s="74"/>
      <c r="HEA195" s="15"/>
      <c r="HEB195" s="15"/>
      <c r="HEC195" s="15"/>
      <c r="HED195" s="75"/>
      <c r="HEE195" s="15"/>
      <c r="HEF195" s="15"/>
      <c r="HEG195" s="15"/>
      <c r="HEH195" s="74"/>
      <c r="HEI195" s="74"/>
      <c r="HEJ195" s="74"/>
      <c r="HEK195" s="74"/>
      <c r="HEL195" s="74"/>
      <c r="HEM195" s="76"/>
      <c r="HEN195" s="74"/>
      <c r="HEO195" s="74"/>
      <c r="HEP195" s="74"/>
      <c r="HEQ195" s="15"/>
      <c r="HER195" s="15"/>
      <c r="HES195" s="15"/>
      <c r="HET195" s="75"/>
      <c r="HEU195" s="15"/>
      <c r="HEV195" s="15"/>
      <c r="HEW195" s="15"/>
      <c r="HEX195" s="74"/>
      <c r="HEY195" s="74"/>
      <c r="HEZ195" s="74"/>
      <c r="HFA195" s="74"/>
      <c r="HFB195" s="74"/>
      <c r="HFC195" s="76"/>
      <c r="HFD195" s="74"/>
      <c r="HFE195" s="74"/>
      <c r="HFF195" s="74"/>
      <c r="HFG195" s="15"/>
      <c r="HFH195" s="15"/>
      <c r="HFI195" s="15"/>
      <c r="HFJ195" s="75"/>
      <c r="HFK195" s="15"/>
      <c r="HFL195" s="15"/>
      <c r="HFM195" s="15"/>
      <c r="HFN195" s="74"/>
      <c r="HFO195" s="74"/>
      <c r="HFP195" s="74"/>
      <c r="HFQ195" s="74"/>
      <c r="HFR195" s="74"/>
      <c r="HFS195" s="76"/>
      <c r="HFT195" s="74"/>
      <c r="HFU195" s="74"/>
      <c r="HFV195" s="74"/>
      <c r="HFW195" s="15"/>
      <c r="HFX195" s="15"/>
      <c r="HFY195" s="15"/>
      <c r="HFZ195" s="75"/>
      <c r="HGA195" s="15"/>
      <c r="HGB195" s="15"/>
      <c r="HGC195" s="15"/>
      <c r="HGD195" s="74"/>
      <c r="HGE195" s="74"/>
      <c r="HGF195" s="74"/>
      <c r="HGG195" s="74"/>
      <c r="HGH195" s="74"/>
      <c r="HGI195" s="76"/>
      <c r="HGJ195" s="74"/>
      <c r="HGK195" s="74"/>
      <c r="HGL195" s="74"/>
      <c r="HGM195" s="15"/>
      <c r="HGN195" s="15"/>
      <c r="HGO195" s="15"/>
      <c r="HGP195" s="75"/>
      <c r="HGQ195" s="15"/>
      <c r="HGR195" s="15"/>
      <c r="HGS195" s="15"/>
      <c r="HGT195" s="74"/>
      <c r="HGU195" s="74"/>
      <c r="HGV195" s="74"/>
      <c r="HGW195" s="74"/>
      <c r="HGX195" s="74"/>
      <c r="HGY195" s="76"/>
      <c r="HGZ195" s="74"/>
      <c r="HHA195" s="74"/>
      <c r="HHB195" s="74"/>
      <c r="HHC195" s="15"/>
      <c r="HHD195" s="15"/>
      <c r="HHE195" s="15"/>
      <c r="HHF195" s="75"/>
      <c r="HHG195" s="15"/>
      <c r="HHH195" s="15"/>
      <c r="HHI195" s="15"/>
      <c r="HHJ195" s="74"/>
      <c r="HHK195" s="74"/>
      <c r="HHL195" s="74"/>
      <c r="HHM195" s="74"/>
      <c r="HHN195" s="74"/>
      <c r="HHO195" s="76"/>
      <c r="HHP195" s="74"/>
      <c r="HHQ195" s="74"/>
      <c r="HHR195" s="74"/>
      <c r="HHS195" s="15"/>
      <c r="HHT195" s="15"/>
      <c r="HHU195" s="15"/>
      <c r="HHV195" s="75"/>
      <c r="HHW195" s="15"/>
      <c r="HHX195" s="15"/>
      <c r="HHY195" s="15"/>
      <c r="HHZ195" s="74"/>
      <c r="HIA195" s="74"/>
      <c r="HIB195" s="74"/>
      <c r="HIC195" s="74"/>
      <c r="HID195" s="74"/>
      <c r="HIE195" s="76"/>
      <c r="HIF195" s="74"/>
      <c r="HIG195" s="74"/>
      <c r="HIH195" s="74"/>
      <c r="HII195" s="15"/>
      <c r="HIJ195" s="15"/>
      <c r="HIK195" s="15"/>
      <c r="HIL195" s="75"/>
      <c r="HIM195" s="15"/>
      <c r="HIN195" s="15"/>
      <c r="HIO195" s="15"/>
      <c r="HIP195" s="74"/>
      <c r="HIQ195" s="74"/>
      <c r="HIR195" s="74"/>
      <c r="HIS195" s="74"/>
      <c r="HIT195" s="74"/>
      <c r="HIU195" s="76"/>
      <c r="HIV195" s="74"/>
      <c r="HIW195" s="74"/>
      <c r="HIX195" s="74"/>
      <c r="HIY195" s="15"/>
      <c r="HIZ195" s="15"/>
      <c r="HJA195" s="15"/>
      <c r="HJB195" s="75"/>
      <c r="HJC195" s="15"/>
      <c r="HJD195" s="15"/>
      <c r="HJE195" s="15"/>
      <c r="HJF195" s="74"/>
      <c r="HJG195" s="74"/>
      <c r="HJH195" s="74"/>
      <c r="HJI195" s="74"/>
      <c r="HJJ195" s="74"/>
      <c r="HJK195" s="76"/>
      <c r="HJL195" s="74"/>
      <c r="HJM195" s="74"/>
      <c r="HJN195" s="74"/>
      <c r="HJO195" s="15"/>
      <c r="HJP195" s="15"/>
      <c r="HJQ195" s="15"/>
      <c r="HJR195" s="75"/>
      <c r="HJS195" s="15"/>
      <c r="HJT195" s="15"/>
      <c r="HJU195" s="15"/>
      <c r="HJV195" s="74"/>
      <c r="HJW195" s="74"/>
      <c r="HJX195" s="74"/>
      <c r="HJY195" s="74"/>
      <c r="HJZ195" s="74"/>
      <c r="HKA195" s="76"/>
      <c r="HKB195" s="74"/>
      <c r="HKC195" s="74"/>
      <c r="HKD195" s="74"/>
      <c r="HKE195" s="15"/>
      <c r="HKF195" s="15"/>
      <c r="HKG195" s="15"/>
      <c r="HKH195" s="75"/>
      <c r="HKI195" s="15"/>
      <c r="HKJ195" s="15"/>
      <c r="HKK195" s="15"/>
      <c r="HKL195" s="74"/>
      <c r="HKM195" s="74"/>
      <c r="HKN195" s="74"/>
      <c r="HKO195" s="74"/>
      <c r="HKP195" s="74"/>
      <c r="HKQ195" s="76"/>
      <c r="HKR195" s="74"/>
      <c r="HKS195" s="74"/>
      <c r="HKT195" s="74"/>
      <c r="HKU195" s="15"/>
      <c r="HKV195" s="15"/>
      <c r="HKW195" s="15"/>
      <c r="HKX195" s="75"/>
      <c r="HKY195" s="15"/>
      <c r="HKZ195" s="15"/>
      <c r="HLA195" s="15"/>
      <c r="HLB195" s="74"/>
      <c r="HLC195" s="74"/>
      <c r="HLD195" s="74"/>
      <c r="HLE195" s="74"/>
      <c r="HLF195" s="74"/>
      <c r="HLG195" s="76"/>
      <c r="HLH195" s="74"/>
      <c r="HLI195" s="74"/>
      <c r="HLJ195" s="74"/>
      <c r="HLK195" s="15"/>
      <c r="HLL195" s="15"/>
      <c r="HLM195" s="15"/>
      <c r="HLN195" s="75"/>
      <c r="HLO195" s="15"/>
      <c r="HLP195" s="15"/>
      <c r="HLQ195" s="15"/>
      <c r="HLR195" s="74"/>
      <c r="HLS195" s="74"/>
      <c r="HLT195" s="74"/>
      <c r="HLU195" s="74"/>
      <c r="HLV195" s="74"/>
      <c r="HLW195" s="76"/>
      <c r="HLX195" s="74"/>
      <c r="HLY195" s="74"/>
      <c r="HLZ195" s="74"/>
      <c r="HMA195" s="15"/>
      <c r="HMB195" s="15"/>
      <c r="HMC195" s="15"/>
      <c r="HMD195" s="75"/>
      <c r="HME195" s="15"/>
      <c r="HMF195" s="15"/>
      <c r="HMG195" s="15"/>
      <c r="HMH195" s="74"/>
      <c r="HMI195" s="74"/>
      <c r="HMJ195" s="74"/>
      <c r="HMK195" s="74"/>
      <c r="HML195" s="74"/>
      <c r="HMM195" s="76"/>
      <c r="HMN195" s="74"/>
      <c r="HMO195" s="74"/>
      <c r="HMP195" s="74"/>
      <c r="HMQ195" s="15"/>
      <c r="HMR195" s="15"/>
      <c r="HMS195" s="15"/>
      <c r="HMT195" s="75"/>
      <c r="HMU195" s="15"/>
      <c r="HMV195" s="15"/>
      <c r="HMW195" s="15"/>
      <c r="HMX195" s="74"/>
      <c r="HMY195" s="74"/>
      <c r="HMZ195" s="74"/>
      <c r="HNA195" s="74"/>
      <c r="HNB195" s="74"/>
      <c r="HNC195" s="76"/>
      <c r="HND195" s="74"/>
      <c r="HNE195" s="74"/>
      <c r="HNF195" s="74"/>
      <c r="HNG195" s="15"/>
      <c r="HNH195" s="15"/>
      <c r="HNI195" s="15"/>
      <c r="HNJ195" s="75"/>
      <c r="HNK195" s="15"/>
      <c r="HNL195" s="15"/>
      <c r="HNM195" s="15"/>
      <c r="HNN195" s="74"/>
      <c r="HNO195" s="74"/>
      <c r="HNP195" s="74"/>
      <c r="HNQ195" s="74"/>
      <c r="HNR195" s="74"/>
      <c r="HNS195" s="76"/>
      <c r="HNT195" s="74"/>
      <c r="HNU195" s="74"/>
      <c r="HNV195" s="74"/>
      <c r="HNW195" s="15"/>
      <c r="HNX195" s="15"/>
      <c r="HNY195" s="15"/>
      <c r="HNZ195" s="75"/>
      <c r="HOA195" s="15"/>
      <c r="HOB195" s="15"/>
      <c r="HOC195" s="15"/>
      <c r="HOD195" s="74"/>
      <c r="HOE195" s="74"/>
      <c r="HOF195" s="74"/>
      <c r="HOG195" s="74"/>
      <c r="HOH195" s="74"/>
      <c r="HOI195" s="76"/>
      <c r="HOJ195" s="74"/>
      <c r="HOK195" s="74"/>
      <c r="HOL195" s="74"/>
      <c r="HOM195" s="15"/>
      <c r="HON195" s="15"/>
      <c r="HOO195" s="15"/>
      <c r="HOP195" s="75"/>
      <c r="HOQ195" s="15"/>
      <c r="HOR195" s="15"/>
      <c r="HOS195" s="15"/>
      <c r="HOT195" s="74"/>
      <c r="HOU195" s="74"/>
      <c r="HOV195" s="74"/>
      <c r="HOW195" s="74"/>
      <c r="HOX195" s="74"/>
      <c r="HOY195" s="76"/>
      <c r="HOZ195" s="74"/>
      <c r="HPA195" s="74"/>
      <c r="HPB195" s="74"/>
      <c r="HPC195" s="15"/>
      <c r="HPD195" s="15"/>
      <c r="HPE195" s="15"/>
      <c r="HPF195" s="75"/>
      <c r="HPG195" s="15"/>
      <c r="HPH195" s="15"/>
      <c r="HPI195" s="15"/>
      <c r="HPJ195" s="74"/>
      <c r="HPK195" s="74"/>
      <c r="HPL195" s="74"/>
      <c r="HPM195" s="74"/>
      <c r="HPN195" s="74"/>
      <c r="HPO195" s="76"/>
      <c r="HPP195" s="74"/>
      <c r="HPQ195" s="74"/>
      <c r="HPR195" s="74"/>
      <c r="HPS195" s="15"/>
      <c r="HPT195" s="15"/>
      <c r="HPU195" s="15"/>
      <c r="HPV195" s="75"/>
      <c r="HPW195" s="15"/>
      <c r="HPX195" s="15"/>
      <c r="HPY195" s="15"/>
      <c r="HPZ195" s="74"/>
      <c r="HQA195" s="74"/>
      <c r="HQB195" s="74"/>
      <c r="HQC195" s="74"/>
      <c r="HQD195" s="74"/>
      <c r="HQE195" s="76"/>
      <c r="HQF195" s="74"/>
      <c r="HQG195" s="74"/>
      <c r="HQH195" s="74"/>
      <c r="HQI195" s="15"/>
      <c r="HQJ195" s="15"/>
      <c r="HQK195" s="15"/>
      <c r="HQL195" s="75"/>
      <c r="HQM195" s="15"/>
      <c r="HQN195" s="15"/>
      <c r="HQO195" s="15"/>
      <c r="HQP195" s="74"/>
      <c r="HQQ195" s="74"/>
      <c r="HQR195" s="74"/>
      <c r="HQS195" s="74"/>
      <c r="HQT195" s="74"/>
      <c r="HQU195" s="76"/>
      <c r="HQV195" s="74"/>
      <c r="HQW195" s="74"/>
      <c r="HQX195" s="74"/>
      <c r="HQY195" s="15"/>
      <c r="HQZ195" s="15"/>
      <c r="HRA195" s="15"/>
      <c r="HRB195" s="75"/>
      <c r="HRC195" s="15"/>
      <c r="HRD195" s="15"/>
      <c r="HRE195" s="15"/>
      <c r="HRF195" s="74"/>
      <c r="HRG195" s="74"/>
      <c r="HRH195" s="74"/>
      <c r="HRI195" s="74"/>
      <c r="HRJ195" s="74"/>
      <c r="HRK195" s="76"/>
      <c r="HRL195" s="74"/>
      <c r="HRM195" s="74"/>
      <c r="HRN195" s="74"/>
      <c r="HRO195" s="15"/>
      <c r="HRP195" s="15"/>
      <c r="HRQ195" s="15"/>
      <c r="HRR195" s="75"/>
      <c r="HRS195" s="15"/>
      <c r="HRT195" s="15"/>
      <c r="HRU195" s="15"/>
      <c r="HRV195" s="74"/>
      <c r="HRW195" s="74"/>
      <c r="HRX195" s="74"/>
      <c r="HRY195" s="74"/>
      <c r="HRZ195" s="74"/>
      <c r="HSA195" s="76"/>
      <c r="HSB195" s="74"/>
      <c r="HSC195" s="74"/>
      <c r="HSD195" s="74"/>
      <c r="HSE195" s="15"/>
      <c r="HSF195" s="15"/>
      <c r="HSG195" s="15"/>
      <c r="HSH195" s="75"/>
      <c r="HSI195" s="15"/>
      <c r="HSJ195" s="15"/>
      <c r="HSK195" s="15"/>
      <c r="HSL195" s="74"/>
      <c r="HSM195" s="74"/>
      <c r="HSN195" s="74"/>
      <c r="HSO195" s="74"/>
      <c r="HSP195" s="74"/>
      <c r="HSQ195" s="76"/>
      <c r="HSR195" s="74"/>
      <c r="HSS195" s="74"/>
      <c r="HST195" s="74"/>
      <c r="HSU195" s="15"/>
      <c r="HSV195" s="15"/>
      <c r="HSW195" s="15"/>
      <c r="HSX195" s="75"/>
      <c r="HSY195" s="15"/>
      <c r="HSZ195" s="15"/>
      <c r="HTA195" s="15"/>
      <c r="HTB195" s="74"/>
      <c r="HTC195" s="74"/>
      <c r="HTD195" s="74"/>
      <c r="HTE195" s="74"/>
      <c r="HTF195" s="74"/>
      <c r="HTG195" s="76"/>
      <c r="HTH195" s="74"/>
      <c r="HTI195" s="74"/>
      <c r="HTJ195" s="74"/>
      <c r="HTK195" s="15"/>
      <c r="HTL195" s="15"/>
      <c r="HTM195" s="15"/>
      <c r="HTN195" s="75"/>
      <c r="HTO195" s="15"/>
      <c r="HTP195" s="15"/>
      <c r="HTQ195" s="15"/>
      <c r="HTR195" s="74"/>
      <c r="HTS195" s="74"/>
      <c r="HTT195" s="74"/>
      <c r="HTU195" s="74"/>
      <c r="HTV195" s="74"/>
      <c r="HTW195" s="76"/>
      <c r="HTX195" s="74"/>
      <c r="HTY195" s="74"/>
      <c r="HTZ195" s="74"/>
      <c r="HUA195" s="15"/>
      <c r="HUB195" s="15"/>
      <c r="HUC195" s="15"/>
      <c r="HUD195" s="75"/>
      <c r="HUE195" s="15"/>
      <c r="HUF195" s="15"/>
      <c r="HUG195" s="15"/>
      <c r="HUH195" s="74"/>
      <c r="HUI195" s="74"/>
      <c r="HUJ195" s="74"/>
      <c r="HUK195" s="74"/>
      <c r="HUL195" s="74"/>
      <c r="HUM195" s="76"/>
      <c r="HUN195" s="74"/>
      <c r="HUO195" s="74"/>
      <c r="HUP195" s="74"/>
      <c r="HUQ195" s="15"/>
      <c r="HUR195" s="15"/>
      <c r="HUS195" s="15"/>
      <c r="HUT195" s="75"/>
      <c r="HUU195" s="15"/>
      <c r="HUV195" s="15"/>
      <c r="HUW195" s="15"/>
      <c r="HUX195" s="74"/>
      <c r="HUY195" s="74"/>
      <c r="HUZ195" s="74"/>
      <c r="HVA195" s="74"/>
      <c r="HVB195" s="74"/>
      <c r="HVC195" s="76"/>
      <c r="HVD195" s="74"/>
      <c r="HVE195" s="74"/>
      <c r="HVF195" s="74"/>
      <c r="HVG195" s="15"/>
      <c r="HVH195" s="15"/>
      <c r="HVI195" s="15"/>
      <c r="HVJ195" s="75"/>
      <c r="HVK195" s="15"/>
      <c r="HVL195" s="15"/>
      <c r="HVM195" s="15"/>
      <c r="HVN195" s="74"/>
      <c r="HVO195" s="74"/>
      <c r="HVP195" s="74"/>
      <c r="HVQ195" s="74"/>
      <c r="HVR195" s="74"/>
      <c r="HVS195" s="76"/>
      <c r="HVT195" s="74"/>
      <c r="HVU195" s="74"/>
      <c r="HVV195" s="74"/>
      <c r="HVW195" s="15"/>
      <c r="HVX195" s="15"/>
      <c r="HVY195" s="15"/>
      <c r="HVZ195" s="75"/>
      <c r="HWA195" s="15"/>
      <c r="HWB195" s="15"/>
      <c r="HWC195" s="15"/>
      <c r="HWD195" s="74"/>
      <c r="HWE195" s="74"/>
      <c r="HWF195" s="74"/>
      <c r="HWG195" s="74"/>
      <c r="HWH195" s="74"/>
      <c r="HWI195" s="76"/>
      <c r="HWJ195" s="74"/>
      <c r="HWK195" s="74"/>
      <c r="HWL195" s="74"/>
      <c r="HWM195" s="15"/>
      <c r="HWN195" s="15"/>
      <c r="HWO195" s="15"/>
      <c r="HWP195" s="75"/>
      <c r="HWQ195" s="15"/>
      <c r="HWR195" s="15"/>
      <c r="HWS195" s="15"/>
      <c r="HWT195" s="74"/>
      <c r="HWU195" s="74"/>
      <c r="HWV195" s="74"/>
      <c r="HWW195" s="74"/>
      <c r="HWX195" s="74"/>
      <c r="HWY195" s="76"/>
      <c r="HWZ195" s="74"/>
      <c r="HXA195" s="74"/>
      <c r="HXB195" s="74"/>
      <c r="HXC195" s="15"/>
      <c r="HXD195" s="15"/>
      <c r="HXE195" s="15"/>
      <c r="HXF195" s="75"/>
      <c r="HXG195" s="15"/>
      <c r="HXH195" s="15"/>
      <c r="HXI195" s="15"/>
      <c r="HXJ195" s="74"/>
      <c r="HXK195" s="74"/>
      <c r="HXL195" s="74"/>
      <c r="HXM195" s="74"/>
      <c r="HXN195" s="74"/>
      <c r="HXO195" s="76"/>
      <c r="HXP195" s="74"/>
      <c r="HXQ195" s="74"/>
      <c r="HXR195" s="74"/>
      <c r="HXS195" s="15"/>
      <c r="HXT195" s="15"/>
      <c r="HXU195" s="15"/>
      <c r="HXV195" s="75"/>
      <c r="HXW195" s="15"/>
      <c r="HXX195" s="15"/>
      <c r="HXY195" s="15"/>
      <c r="HXZ195" s="74"/>
      <c r="HYA195" s="74"/>
      <c r="HYB195" s="74"/>
      <c r="HYC195" s="74"/>
      <c r="HYD195" s="74"/>
      <c r="HYE195" s="76"/>
      <c r="HYF195" s="74"/>
      <c r="HYG195" s="74"/>
      <c r="HYH195" s="74"/>
      <c r="HYI195" s="15"/>
      <c r="HYJ195" s="15"/>
      <c r="HYK195" s="15"/>
      <c r="HYL195" s="75"/>
      <c r="HYM195" s="15"/>
      <c r="HYN195" s="15"/>
      <c r="HYO195" s="15"/>
      <c r="HYP195" s="74"/>
      <c r="HYQ195" s="74"/>
      <c r="HYR195" s="74"/>
      <c r="HYS195" s="74"/>
      <c r="HYT195" s="74"/>
      <c r="HYU195" s="76"/>
      <c r="HYV195" s="74"/>
      <c r="HYW195" s="74"/>
      <c r="HYX195" s="74"/>
      <c r="HYY195" s="15"/>
      <c r="HYZ195" s="15"/>
      <c r="HZA195" s="15"/>
      <c r="HZB195" s="75"/>
      <c r="HZC195" s="15"/>
      <c r="HZD195" s="15"/>
      <c r="HZE195" s="15"/>
      <c r="HZF195" s="74"/>
      <c r="HZG195" s="74"/>
      <c r="HZH195" s="74"/>
      <c r="HZI195" s="74"/>
      <c r="HZJ195" s="74"/>
      <c r="HZK195" s="76"/>
      <c r="HZL195" s="74"/>
      <c r="HZM195" s="74"/>
      <c r="HZN195" s="74"/>
      <c r="HZO195" s="15"/>
      <c r="HZP195" s="15"/>
      <c r="HZQ195" s="15"/>
      <c r="HZR195" s="75"/>
      <c r="HZS195" s="15"/>
      <c r="HZT195" s="15"/>
      <c r="HZU195" s="15"/>
      <c r="HZV195" s="74"/>
      <c r="HZW195" s="74"/>
      <c r="HZX195" s="74"/>
      <c r="HZY195" s="74"/>
      <c r="HZZ195" s="74"/>
      <c r="IAA195" s="76"/>
      <c r="IAB195" s="74"/>
      <c r="IAC195" s="74"/>
      <c r="IAD195" s="74"/>
      <c r="IAE195" s="15"/>
      <c r="IAF195" s="15"/>
      <c r="IAG195" s="15"/>
      <c r="IAH195" s="75"/>
      <c r="IAI195" s="15"/>
      <c r="IAJ195" s="15"/>
      <c r="IAK195" s="15"/>
      <c r="IAL195" s="74"/>
      <c r="IAM195" s="74"/>
      <c r="IAN195" s="74"/>
      <c r="IAO195" s="74"/>
      <c r="IAP195" s="74"/>
      <c r="IAQ195" s="76"/>
      <c r="IAR195" s="74"/>
      <c r="IAS195" s="74"/>
      <c r="IAT195" s="74"/>
      <c r="IAU195" s="15"/>
      <c r="IAV195" s="15"/>
      <c r="IAW195" s="15"/>
      <c r="IAX195" s="75"/>
      <c r="IAY195" s="15"/>
      <c r="IAZ195" s="15"/>
      <c r="IBA195" s="15"/>
      <c r="IBB195" s="74"/>
      <c r="IBC195" s="74"/>
      <c r="IBD195" s="74"/>
      <c r="IBE195" s="74"/>
      <c r="IBF195" s="74"/>
      <c r="IBG195" s="76"/>
      <c r="IBH195" s="74"/>
      <c r="IBI195" s="74"/>
      <c r="IBJ195" s="74"/>
      <c r="IBK195" s="15"/>
      <c r="IBL195" s="15"/>
      <c r="IBM195" s="15"/>
      <c r="IBN195" s="75"/>
      <c r="IBO195" s="15"/>
      <c r="IBP195" s="15"/>
      <c r="IBQ195" s="15"/>
      <c r="IBR195" s="74"/>
      <c r="IBS195" s="74"/>
      <c r="IBT195" s="74"/>
      <c r="IBU195" s="74"/>
      <c r="IBV195" s="74"/>
      <c r="IBW195" s="76"/>
      <c r="IBX195" s="74"/>
      <c r="IBY195" s="74"/>
      <c r="IBZ195" s="74"/>
      <c r="ICA195" s="15"/>
      <c r="ICB195" s="15"/>
      <c r="ICC195" s="15"/>
      <c r="ICD195" s="75"/>
      <c r="ICE195" s="15"/>
      <c r="ICF195" s="15"/>
      <c r="ICG195" s="15"/>
      <c r="ICH195" s="74"/>
      <c r="ICI195" s="74"/>
      <c r="ICJ195" s="74"/>
      <c r="ICK195" s="74"/>
      <c r="ICL195" s="74"/>
      <c r="ICM195" s="76"/>
      <c r="ICN195" s="74"/>
      <c r="ICO195" s="74"/>
      <c r="ICP195" s="74"/>
      <c r="ICQ195" s="15"/>
      <c r="ICR195" s="15"/>
      <c r="ICS195" s="15"/>
      <c r="ICT195" s="75"/>
      <c r="ICU195" s="15"/>
      <c r="ICV195" s="15"/>
      <c r="ICW195" s="15"/>
      <c r="ICX195" s="74"/>
      <c r="ICY195" s="74"/>
      <c r="ICZ195" s="74"/>
      <c r="IDA195" s="74"/>
      <c r="IDB195" s="74"/>
      <c r="IDC195" s="76"/>
      <c r="IDD195" s="74"/>
      <c r="IDE195" s="74"/>
      <c r="IDF195" s="74"/>
      <c r="IDG195" s="15"/>
      <c r="IDH195" s="15"/>
      <c r="IDI195" s="15"/>
      <c r="IDJ195" s="75"/>
      <c r="IDK195" s="15"/>
      <c r="IDL195" s="15"/>
      <c r="IDM195" s="15"/>
      <c r="IDN195" s="74"/>
      <c r="IDO195" s="74"/>
      <c r="IDP195" s="74"/>
      <c r="IDQ195" s="74"/>
      <c r="IDR195" s="74"/>
      <c r="IDS195" s="76"/>
      <c r="IDT195" s="74"/>
      <c r="IDU195" s="74"/>
      <c r="IDV195" s="74"/>
      <c r="IDW195" s="15"/>
      <c r="IDX195" s="15"/>
      <c r="IDY195" s="15"/>
      <c r="IDZ195" s="75"/>
      <c r="IEA195" s="15"/>
      <c r="IEB195" s="15"/>
      <c r="IEC195" s="15"/>
      <c r="IED195" s="74"/>
      <c r="IEE195" s="74"/>
      <c r="IEF195" s="74"/>
      <c r="IEG195" s="74"/>
      <c r="IEH195" s="74"/>
      <c r="IEI195" s="76"/>
      <c r="IEJ195" s="74"/>
      <c r="IEK195" s="74"/>
      <c r="IEL195" s="74"/>
      <c r="IEM195" s="15"/>
      <c r="IEN195" s="15"/>
      <c r="IEO195" s="15"/>
      <c r="IEP195" s="75"/>
      <c r="IEQ195" s="15"/>
      <c r="IER195" s="15"/>
      <c r="IES195" s="15"/>
      <c r="IET195" s="74"/>
      <c r="IEU195" s="74"/>
      <c r="IEV195" s="74"/>
      <c r="IEW195" s="74"/>
      <c r="IEX195" s="74"/>
      <c r="IEY195" s="76"/>
      <c r="IEZ195" s="74"/>
      <c r="IFA195" s="74"/>
      <c r="IFB195" s="74"/>
      <c r="IFC195" s="15"/>
      <c r="IFD195" s="15"/>
      <c r="IFE195" s="15"/>
      <c r="IFF195" s="75"/>
      <c r="IFG195" s="15"/>
      <c r="IFH195" s="15"/>
      <c r="IFI195" s="15"/>
      <c r="IFJ195" s="74"/>
      <c r="IFK195" s="74"/>
      <c r="IFL195" s="74"/>
      <c r="IFM195" s="74"/>
      <c r="IFN195" s="74"/>
      <c r="IFO195" s="76"/>
      <c r="IFP195" s="74"/>
      <c r="IFQ195" s="74"/>
      <c r="IFR195" s="74"/>
      <c r="IFS195" s="15"/>
      <c r="IFT195" s="15"/>
      <c r="IFU195" s="15"/>
      <c r="IFV195" s="75"/>
      <c r="IFW195" s="15"/>
      <c r="IFX195" s="15"/>
      <c r="IFY195" s="15"/>
      <c r="IFZ195" s="74"/>
      <c r="IGA195" s="74"/>
      <c r="IGB195" s="74"/>
      <c r="IGC195" s="74"/>
      <c r="IGD195" s="74"/>
      <c r="IGE195" s="76"/>
      <c r="IGF195" s="74"/>
      <c r="IGG195" s="74"/>
      <c r="IGH195" s="74"/>
      <c r="IGI195" s="15"/>
      <c r="IGJ195" s="15"/>
      <c r="IGK195" s="15"/>
      <c r="IGL195" s="75"/>
      <c r="IGM195" s="15"/>
      <c r="IGN195" s="15"/>
      <c r="IGO195" s="15"/>
      <c r="IGP195" s="74"/>
      <c r="IGQ195" s="74"/>
      <c r="IGR195" s="74"/>
      <c r="IGS195" s="74"/>
      <c r="IGT195" s="74"/>
      <c r="IGU195" s="76"/>
      <c r="IGV195" s="74"/>
      <c r="IGW195" s="74"/>
      <c r="IGX195" s="74"/>
      <c r="IGY195" s="15"/>
      <c r="IGZ195" s="15"/>
      <c r="IHA195" s="15"/>
      <c r="IHB195" s="75"/>
      <c r="IHC195" s="15"/>
      <c r="IHD195" s="15"/>
      <c r="IHE195" s="15"/>
      <c r="IHF195" s="74"/>
      <c r="IHG195" s="74"/>
      <c r="IHH195" s="74"/>
      <c r="IHI195" s="74"/>
      <c r="IHJ195" s="74"/>
      <c r="IHK195" s="76"/>
      <c r="IHL195" s="74"/>
      <c r="IHM195" s="74"/>
      <c r="IHN195" s="74"/>
      <c r="IHO195" s="15"/>
      <c r="IHP195" s="15"/>
      <c r="IHQ195" s="15"/>
      <c r="IHR195" s="75"/>
      <c r="IHS195" s="15"/>
      <c r="IHT195" s="15"/>
      <c r="IHU195" s="15"/>
      <c r="IHV195" s="74"/>
      <c r="IHW195" s="74"/>
      <c r="IHX195" s="74"/>
      <c r="IHY195" s="74"/>
      <c r="IHZ195" s="74"/>
      <c r="IIA195" s="76"/>
      <c r="IIB195" s="74"/>
      <c r="IIC195" s="74"/>
      <c r="IID195" s="74"/>
      <c r="IIE195" s="15"/>
      <c r="IIF195" s="15"/>
      <c r="IIG195" s="15"/>
      <c r="IIH195" s="75"/>
      <c r="III195" s="15"/>
      <c r="IIJ195" s="15"/>
      <c r="IIK195" s="15"/>
      <c r="IIL195" s="74"/>
      <c r="IIM195" s="74"/>
      <c r="IIN195" s="74"/>
      <c r="IIO195" s="74"/>
      <c r="IIP195" s="74"/>
      <c r="IIQ195" s="76"/>
      <c r="IIR195" s="74"/>
      <c r="IIS195" s="74"/>
      <c r="IIT195" s="74"/>
      <c r="IIU195" s="15"/>
      <c r="IIV195" s="15"/>
      <c r="IIW195" s="15"/>
      <c r="IIX195" s="75"/>
      <c r="IIY195" s="15"/>
      <c r="IIZ195" s="15"/>
      <c r="IJA195" s="15"/>
      <c r="IJB195" s="74"/>
      <c r="IJC195" s="74"/>
      <c r="IJD195" s="74"/>
      <c r="IJE195" s="74"/>
      <c r="IJF195" s="74"/>
      <c r="IJG195" s="76"/>
      <c r="IJH195" s="74"/>
      <c r="IJI195" s="74"/>
      <c r="IJJ195" s="74"/>
      <c r="IJK195" s="15"/>
      <c r="IJL195" s="15"/>
      <c r="IJM195" s="15"/>
      <c r="IJN195" s="75"/>
      <c r="IJO195" s="15"/>
      <c r="IJP195" s="15"/>
      <c r="IJQ195" s="15"/>
      <c r="IJR195" s="74"/>
      <c r="IJS195" s="74"/>
      <c r="IJT195" s="74"/>
      <c r="IJU195" s="74"/>
      <c r="IJV195" s="74"/>
      <c r="IJW195" s="76"/>
      <c r="IJX195" s="74"/>
      <c r="IJY195" s="74"/>
      <c r="IJZ195" s="74"/>
      <c r="IKA195" s="15"/>
      <c r="IKB195" s="15"/>
      <c r="IKC195" s="15"/>
      <c r="IKD195" s="75"/>
      <c r="IKE195" s="15"/>
      <c r="IKF195" s="15"/>
      <c r="IKG195" s="15"/>
      <c r="IKH195" s="74"/>
      <c r="IKI195" s="74"/>
      <c r="IKJ195" s="74"/>
      <c r="IKK195" s="74"/>
      <c r="IKL195" s="74"/>
      <c r="IKM195" s="76"/>
      <c r="IKN195" s="74"/>
      <c r="IKO195" s="74"/>
      <c r="IKP195" s="74"/>
      <c r="IKQ195" s="15"/>
      <c r="IKR195" s="15"/>
      <c r="IKS195" s="15"/>
      <c r="IKT195" s="75"/>
      <c r="IKU195" s="15"/>
      <c r="IKV195" s="15"/>
      <c r="IKW195" s="15"/>
      <c r="IKX195" s="74"/>
      <c r="IKY195" s="74"/>
      <c r="IKZ195" s="74"/>
      <c r="ILA195" s="74"/>
      <c r="ILB195" s="74"/>
      <c r="ILC195" s="76"/>
      <c r="ILD195" s="74"/>
      <c r="ILE195" s="74"/>
      <c r="ILF195" s="74"/>
      <c r="ILG195" s="15"/>
      <c r="ILH195" s="15"/>
      <c r="ILI195" s="15"/>
      <c r="ILJ195" s="75"/>
      <c r="ILK195" s="15"/>
      <c r="ILL195" s="15"/>
      <c r="ILM195" s="15"/>
      <c r="ILN195" s="74"/>
      <c r="ILO195" s="74"/>
      <c r="ILP195" s="74"/>
      <c r="ILQ195" s="74"/>
      <c r="ILR195" s="74"/>
      <c r="ILS195" s="76"/>
      <c r="ILT195" s="74"/>
      <c r="ILU195" s="74"/>
      <c r="ILV195" s="74"/>
      <c r="ILW195" s="15"/>
      <c r="ILX195" s="15"/>
      <c r="ILY195" s="15"/>
      <c r="ILZ195" s="75"/>
      <c r="IMA195" s="15"/>
      <c r="IMB195" s="15"/>
      <c r="IMC195" s="15"/>
      <c r="IMD195" s="74"/>
      <c r="IME195" s="74"/>
      <c r="IMF195" s="74"/>
      <c r="IMG195" s="74"/>
      <c r="IMH195" s="74"/>
      <c r="IMI195" s="76"/>
      <c r="IMJ195" s="74"/>
      <c r="IMK195" s="74"/>
      <c r="IML195" s="74"/>
      <c r="IMM195" s="15"/>
      <c r="IMN195" s="15"/>
      <c r="IMO195" s="15"/>
      <c r="IMP195" s="75"/>
      <c r="IMQ195" s="15"/>
      <c r="IMR195" s="15"/>
      <c r="IMS195" s="15"/>
      <c r="IMT195" s="74"/>
      <c r="IMU195" s="74"/>
      <c r="IMV195" s="74"/>
      <c r="IMW195" s="74"/>
      <c r="IMX195" s="74"/>
      <c r="IMY195" s="76"/>
      <c r="IMZ195" s="74"/>
      <c r="INA195" s="74"/>
      <c r="INB195" s="74"/>
      <c r="INC195" s="15"/>
      <c r="IND195" s="15"/>
      <c r="INE195" s="15"/>
      <c r="INF195" s="75"/>
      <c r="ING195" s="15"/>
      <c r="INH195" s="15"/>
      <c r="INI195" s="15"/>
      <c r="INJ195" s="74"/>
      <c r="INK195" s="74"/>
      <c r="INL195" s="74"/>
      <c r="INM195" s="74"/>
      <c r="INN195" s="74"/>
      <c r="INO195" s="76"/>
      <c r="INP195" s="74"/>
      <c r="INQ195" s="74"/>
      <c r="INR195" s="74"/>
      <c r="INS195" s="15"/>
      <c r="INT195" s="15"/>
      <c r="INU195" s="15"/>
      <c r="INV195" s="75"/>
      <c r="INW195" s="15"/>
      <c r="INX195" s="15"/>
      <c r="INY195" s="15"/>
      <c r="INZ195" s="74"/>
      <c r="IOA195" s="74"/>
      <c r="IOB195" s="74"/>
      <c r="IOC195" s="74"/>
      <c r="IOD195" s="74"/>
      <c r="IOE195" s="76"/>
      <c r="IOF195" s="74"/>
      <c r="IOG195" s="74"/>
      <c r="IOH195" s="74"/>
      <c r="IOI195" s="15"/>
      <c r="IOJ195" s="15"/>
      <c r="IOK195" s="15"/>
      <c r="IOL195" s="75"/>
      <c r="IOM195" s="15"/>
      <c r="ION195" s="15"/>
      <c r="IOO195" s="15"/>
      <c r="IOP195" s="74"/>
      <c r="IOQ195" s="74"/>
      <c r="IOR195" s="74"/>
      <c r="IOS195" s="74"/>
      <c r="IOT195" s="74"/>
      <c r="IOU195" s="76"/>
      <c r="IOV195" s="74"/>
      <c r="IOW195" s="74"/>
      <c r="IOX195" s="74"/>
      <c r="IOY195" s="15"/>
      <c r="IOZ195" s="15"/>
      <c r="IPA195" s="15"/>
      <c r="IPB195" s="75"/>
      <c r="IPC195" s="15"/>
      <c r="IPD195" s="15"/>
      <c r="IPE195" s="15"/>
      <c r="IPF195" s="74"/>
      <c r="IPG195" s="74"/>
      <c r="IPH195" s="74"/>
      <c r="IPI195" s="74"/>
      <c r="IPJ195" s="74"/>
      <c r="IPK195" s="76"/>
      <c r="IPL195" s="74"/>
      <c r="IPM195" s="74"/>
      <c r="IPN195" s="74"/>
      <c r="IPO195" s="15"/>
      <c r="IPP195" s="15"/>
      <c r="IPQ195" s="15"/>
      <c r="IPR195" s="75"/>
      <c r="IPS195" s="15"/>
      <c r="IPT195" s="15"/>
      <c r="IPU195" s="15"/>
      <c r="IPV195" s="74"/>
      <c r="IPW195" s="74"/>
      <c r="IPX195" s="74"/>
      <c r="IPY195" s="74"/>
      <c r="IPZ195" s="74"/>
      <c r="IQA195" s="76"/>
      <c r="IQB195" s="74"/>
      <c r="IQC195" s="74"/>
      <c r="IQD195" s="74"/>
      <c r="IQE195" s="15"/>
      <c r="IQF195" s="15"/>
      <c r="IQG195" s="15"/>
      <c r="IQH195" s="75"/>
      <c r="IQI195" s="15"/>
      <c r="IQJ195" s="15"/>
      <c r="IQK195" s="15"/>
      <c r="IQL195" s="74"/>
      <c r="IQM195" s="74"/>
      <c r="IQN195" s="74"/>
      <c r="IQO195" s="74"/>
      <c r="IQP195" s="74"/>
      <c r="IQQ195" s="76"/>
      <c r="IQR195" s="74"/>
      <c r="IQS195" s="74"/>
      <c r="IQT195" s="74"/>
      <c r="IQU195" s="15"/>
      <c r="IQV195" s="15"/>
      <c r="IQW195" s="15"/>
      <c r="IQX195" s="75"/>
      <c r="IQY195" s="15"/>
      <c r="IQZ195" s="15"/>
      <c r="IRA195" s="15"/>
      <c r="IRB195" s="74"/>
      <c r="IRC195" s="74"/>
      <c r="IRD195" s="74"/>
      <c r="IRE195" s="74"/>
      <c r="IRF195" s="74"/>
      <c r="IRG195" s="76"/>
      <c r="IRH195" s="74"/>
      <c r="IRI195" s="74"/>
      <c r="IRJ195" s="74"/>
      <c r="IRK195" s="15"/>
      <c r="IRL195" s="15"/>
      <c r="IRM195" s="15"/>
      <c r="IRN195" s="75"/>
      <c r="IRO195" s="15"/>
      <c r="IRP195" s="15"/>
      <c r="IRQ195" s="15"/>
      <c r="IRR195" s="74"/>
      <c r="IRS195" s="74"/>
      <c r="IRT195" s="74"/>
      <c r="IRU195" s="74"/>
      <c r="IRV195" s="74"/>
      <c r="IRW195" s="76"/>
      <c r="IRX195" s="74"/>
      <c r="IRY195" s="74"/>
      <c r="IRZ195" s="74"/>
      <c r="ISA195" s="15"/>
      <c r="ISB195" s="15"/>
      <c r="ISC195" s="15"/>
      <c r="ISD195" s="75"/>
      <c r="ISE195" s="15"/>
      <c r="ISF195" s="15"/>
      <c r="ISG195" s="15"/>
      <c r="ISH195" s="74"/>
      <c r="ISI195" s="74"/>
      <c r="ISJ195" s="74"/>
      <c r="ISK195" s="74"/>
      <c r="ISL195" s="74"/>
      <c r="ISM195" s="76"/>
      <c r="ISN195" s="74"/>
      <c r="ISO195" s="74"/>
      <c r="ISP195" s="74"/>
      <c r="ISQ195" s="15"/>
      <c r="ISR195" s="15"/>
      <c r="ISS195" s="15"/>
      <c r="IST195" s="75"/>
      <c r="ISU195" s="15"/>
      <c r="ISV195" s="15"/>
      <c r="ISW195" s="15"/>
      <c r="ISX195" s="74"/>
      <c r="ISY195" s="74"/>
      <c r="ISZ195" s="74"/>
      <c r="ITA195" s="74"/>
      <c r="ITB195" s="74"/>
      <c r="ITC195" s="76"/>
      <c r="ITD195" s="74"/>
      <c r="ITE195" s="74"/>
      <c r="ITF195" s="74"/>
      <c r="ITG195" s="15"/>
      <c r="ITH195" s="15"/>
      <c r="ITI195" s="15"/>
      <c r="ITJ195" s="75"/>
      <c r="ITK195" s="15"/>
      <c r="ITL195" s="15"/>
      <c r="ITM195" s="15"/>
      <c r="ITN195" s="74"/>
      <c r="ITO195" s="74"/>
      <c r="ITP195" s="74"/>
      <c r="ITQ195" s="74"/>
      <c r="ITR195" s="74"/>
      <c r="ITS195" s="76"/>
      <c r="ITT195" s="74"/>
      <c r="ITU195" s="74"/>
      <c r="ITV195" s="74"/>
      <c r="ITW195" s="15"/>
      <c r="ITX195" s="15"/>
      <c r="ITY195" s="15"/>
      <c r="ITZ195" s="75"/>
      <c r="IUA195" s="15"/>
      <c r="IUB195" s="15"/>
      <c r="IUC195" s="15"/>
      <c r="IUD195" s="74"/>
      <c r="IUE195" s="74"/>
      <c r="IUF195" s="74"/>
      <c r="IUG195" s="74"/>
      <c r="IUH195" s="74"/>
      <c r="IUI195" s="76"/>
      <c r="IUJ195" s="74"/>
      <c r="IUK195" s="74"/>
      <c r="IUL195" s="74"/>
      <c r="IUM195" s="15"/>
      <c r="IUN195" s="15"/>
      <c r="IUO195" s="15"/>
      <c r="IUP195" s="75"/>
      <c r="IUQ195" s="15"/>
      <c r="IUR195" s="15"/>
      <c r="IUS195" s="15"/>
      <c r="IUT195" s="74"/>
      <c r="IUU195" s="74"/>
      <c r="IUV195" s="74"/>
      <c r="IUW195" s="74"/>
      <c r="IUX195" s="74"/>
      <c r="IUY195" s="76"/>
      <c r="IUZ195" s="74"/>
      <c r="IVA195" s="74"/>
      <c r="IVB195" s="74"/>
      <c r="IVC195" s="15"/>
      <c r="IVD195" s="15"/>
      <c r="IVE195" s="15"/>
      <c r="IVF195" s="75"/>
      <c r="IVG195" s="15"/>
      <c r="IVH195" s="15"/>
      <c r="IVI195" s="15"/>
      <c r="IVJ195" s="74"/>
      <c r="IVK195" s="74"/>
      <c r="IVL195" s="74"/>
      <c r="IVM195" s="74"/>
      <c r="IVN195" s="74"/>
      <c r="IVO195" s="76"/>
      <c r="IVP195" s="74"/>
      <c r="IVQ195" s="74"/>
      <c r="IVR195" s="74"/>
      <c r="IVS195" s="15"/>
      <c r="IVT195" s="15"/>
      <c r="IVU195" s="15"/>
      <c r="IVV195" s="75"/>
      <c r="IVW195" s="15"/>
      <c r="IVX195" s="15"/>
      <c r="IVY195" s="15"/>
      <c r="IVZ195" s="74"/>
      <c r="IWA195" s="74"/>
      <c r="IWB195" s="74"/>
      <c r="IWC195" s="74"/>
      <c r="IWD195" s="74"/>
      <c r="IWE195" s="76"/>
      <c r="IWF195" s="74"/>
      <c r="IWG195" s="74"/>
      <c r="IWH195" s="74"/>
      <c r="IWI195" s="15"/>
      <c r="IWJ195" s="15"/>
      <c r="IWK195" s="15"/>
      <c r="IWL195" s="75"/>
      <c r="IWM195" s="15"/>
      <c r="IWN195" s="15"/>
      <c r="IWO195" s="15"/>
      <c r="IWP195" s="74"/>
      <c r="IWQ195" s="74"/>
      <c r="IWR195" s="74"/>
      <c r="IWS195" s="74"/>
      <c r="IWT195" s="74"/>
      <c r="IWU195" s="76"/>
      <c r="IWV195" s="74"/>
      <c r="IWW195" s="74"/>
      <c r="IWX195" s="74"/>
      <c r="IWY195" s="15"/>
      <c r="IWZ195" s="15"/>
      <c r="IXA195" s="15"/>
      <c r="IXB195" s="75"/>
      <c r="IXC195" s="15"/>
      <c r="IXD195" s="15"/>
      <c r="IXE195" s="15"/>
      <c r="IXF195" s="74"/>
      <c r="IXG195" s="74"/>
      <c r="IXH195" s="74"/>
      <c r="IXI195" s="74"/>
      <c r="IXJ195" s="74"/>
      <c r="IXK195" s="76"/>
      <c r="IXL195" s="74"/>
      <c r="IXM195" s="74"/>
      <c r="IXN195" s="74"/>
      <c r="IXO195" s="15"/>
      <c r="IXP195" s="15"/>
      <c r="IXQ195" s="15"/>
      <c r="IXR195" s="75"/>
      <c r="IXS195" s="15"/>
      <c r="IXT195" s="15"/>
      <c r="IXU195" s="15"/>
      <c r="IXV195" s="74"/>
      <c r="IXW195" s="74"/>
      <c r="IXX195" s="74"/>
      <c r="IXY195" s="74"/>
      <c r="IXZ195" s="74"/>
      <c r="IYA195" s="76"/>
      <c r="IYB195" s="74"/>
      <c r="IYC195" s="74"/>
      <c r="IYD195" s="74"/>
      <c r="IYE195" s="15"/>
      <c r="IYF195" s="15"/>
      <c r="IYG195" s="15"/>
      <c r="IYH195" s="75"/>
      <c r="IYI195" s="15"/>
      <c r="IYJ195" s="15"/>
      <c r="IYK195" s="15"/>
      <c r="IYL195" s="74"/>
      <c r="IYM195" s="74"/>
      <c r="IYN195" s="74"/>
      <c r="IYO195" s="74"/>
      <c r="IYP195" s="74"/>
      <c r="IYQ195" s="76"/>
      <c r="IYR195" s="74"/>
      <c r="IYS195" s="74"/>
      <c r="IYT195" s="74"/>
      <c r="IYU195" s="15"/>
      <c r="IYV195" s="15"/>
      <c r="IYW195" s="15"/>
      <c r="IYX195" s="75"/>
      <c r="IYY195" s="15"/>
      <c r="IYZ195" s="15"/>
      <c r="IZA195" s="15"/>
      <c r="IZB195" s="74"/>
      <c r="IZC195" s="74"/>
      <c r="IZD195" s="74"/>
      <c r="IZE195" s="74"/>
      <c r="IZF195" s="74"/>
      <c r="IZG195" s="76"/>
      <c r="IZH195" s="74"/>
      <c r="IZI195" s="74"/>
      <c r="IZJ195" s="74"/>
      <c r="IZK195" s="15"/>
      <c r="IZL195" s="15"/>
      <c r="IZM195" s="15"/>
      <c r="IZN195" s="75"/>
      <c r="IZO195" s="15"/>
      <c r="IZP195" s="15"/>
      <c r="IZQ195" s="15"/>
      <c r="IZR195" s="74"/>
      <c r="IZS195" s="74"/>
      <c r="IZT195" s="74"/>
      <c r="IZU195" s="74"/>
      <c r="IZV195" s="74"/>
      <c r="IZW195" s="76"/>
      <c r="IZX195" s="74"/>
      <c r="IZY195" s="74"/>
      <c r="IZZ195" s="74"/>
      <c r="JAA195" s="15"/>
      <c r="JAB195" s="15"/>
      <c r="JAC195" s="15"/>
      <c r="JAD195" s="75"/>
      <c r="JAE195" s="15"/>
      <c r="JAF195" s="15"/>
      <c r="JAG195" s="15"/>
      <c r="JAH195" s="74"/>
      <c r="JAI195" s="74"/>
      <c r="JAJ195" s="74"/>
      <c r="JAK195" s="74"/>
      <c r="JAL195" s="74"/>
      <c r="JAM195" s="76"/>
      <c r="JAN195" s="74"/>
      <c r="JAO195" s="74"/>
      <c r="JAP195" s="74"/>
      <c r="JAQ195" s="15"/>
      <c r="JAR195" s="15"/>
      <c r="JAS195" s="15"/>
      <c r="JAT195" s="75"/>
      <c r="JAU195" s="15"/>
      <c r="JAV195" s="15"/>
      <c r="JAW195" s="15"/>
      <c r="JAX195" s="74"/>
      <c r="JAY195" s="74"/>
      <c r="JAZ195" s="74"/>
      <c r="JBA195" s="74"/>
      <c r="JBB195" s="74"/>
      <c r="JBC195" s="76"/>
      <c r="JBD195" s="74"/>
      <c r="JBE195" s="74"/>
      <c r="JBF195" s="74"/>
      <c r="JBG195" s="15"/>
      <c r="JBH195" s="15"/>
      <c r="JBI195" s="15"/>
      <c r="JBJ195" s="75"/>
      <c r="JBK195" s="15"/>
      <c r="JBL195" s="15"/>
      <c r="JBM195" s="15"/>
      <c r="JBN195" s="74"/>
      <c r="JBO195" s="74"/>
      <c r="JBP195" s="74"/>
      <c r="JBQ195" s="74"/>
      <c r="JBR195" s="74"/>
      <c r="JBS195" s="76"/>
      <c r="JBT195" s="74"/>
      <c r="JBU195" s="74"/>
      <c r="JBV195" s="74"/>
      <c r="JBW195" s="15"/>
      <c r="JBX195" s="15"/>
      <c r="JBY195" s="15"/>
      <c r="JBZ195" s="75"/>
      <c r="JCA195" s="15"/>
      <c r="JCB195" s="15"/>
      <c r="JCC195" s="15"/>
      <c r="JCD195" s="74"/>
      <c r="JCE195" s="74"/>
      <c r="JCF195" s="74"/>
      <c r="JCG195" s="74"/>
      <c r="JCH195" s="74"/>
      <c r="JCI195" s="76"/>
      <c r="JCJ195" s="74"/>
      <c r="JCK195" s="74"/>
      <c r="JCL195" s="74"/>
      <c r="JCM195" s="15"/>
      <c r="JCN195" s="15"/>
      <c r="JCO195" s="15"/>
      <c r="JCP195" s="75"/>
      <c r="JCQ195" s="15"/>
      <c r="JCR195" s="15"/>
      <c r="JCS195" s="15"/>
      <c r="JCT195" s="74"/>
      <c r="JCU195" s="74"/>
      <c r="JCV195" s="74"/>
      <c r="JCW195" s="74"/>
      <c r="JCX195" s="74"/>
      <c r="JCY195" s="76"/>
      <c r="JCZ195" s="74"/>
      <c r="JDA195" s="74"/>
      <c r="JDB195" s="74"/>
      <c r="JDC195" s="15"/>
      <c r="JDD195" s="15"/>
      <c r="JDE195" s="15"/>
      <c r="JDF195" s="75"/>
      <c r="JDG195" s="15"/>
      <c r="JDH195" s="15"/>
      <c r="JDI195" s="15"/>
      <c r="JDJ195" s="74"/>
      <c r="JDK195" s="74"/>
      <c r="JDL195" s="74"/>
      <c r="JDM195" s="74"/>
      <c r="JDN195" s="74"/>
      <c r="JDO195" s="76"/>
      <c r="JDP195" s="74"/>
      <c r="JDQ195" s="74"/>
      <c r="JDR195" s="74"/>
      <c r="JDS195" s="15"/>
      <c r="JDT195" s="15"/>
      <c r="JDU195" s="15"/>
      <c r="JDV195" s="75"/>
      <c r="JDW195" s="15"/>
      <c r="JDX195" s="15"/>
      <c r="JDY195" s="15"/>
      <c r="JDZ195" s="74"/>
      <c r="JEA195" s="74"/>
      <c r="JEB195" s="74"/>
      <c r="JEC195" s="74"/>
      <c r="JED195" s="74"/>
      <c r="JEE195" s="76"/>
      <c r="JEF195" s="74"/>
      <c r="JEG195" s="74"/>
      <c r="JEH195" s="74"/>
      <c r="JEI195" s="15"/>
      <c r="JEJ195" s="15"/>
      <c r="JEK195" s="15"/>
      <c r="JEL195" s="75"/>
      <c r="JEM195" s="15"/>
      <c r="JEN195" s="15"/>
      <c r="JEO195" s="15"/>
      <c r="JEP195" s="74"/>
      <c r="JEQ195" s="74"/>
      <c r="JER195" s="74"/>
      <c r="JES195" s="74"/>
      <c r="JET195" s="74"/>
      <c r="JEU195" s="76"/>
      <c r="JEV195" s="74"/>
      <c r="JEW195" s="74"/>
      <c r="JEX195" s="74"/>
      <c r="JEY195" s="15"/>
      <c r="JEZ195" s="15"/>
      <c r="JFA195" s="15"/>
      <c r="JFB195" s="75"/>
      <c r="JFC195" s="15"/>
      <c r="JFD195" s="15"/>
      <c r="JFE195" s="15"/>
      <c r="JFF195" s="74"/>
      <c r="JFG195" s="74"/>
      <c r="JFH195" s="74"/>
      <c r="JFI195" s="74"/>
      <c r="JFJ195" s="74"/>
      <c r="JFK195" s="76"/>
      <c r="JFL195" s="74"/>
      <c r="JFM195" s="74"/>
      <c r="JFN195" s="74"/>
      <c r="JFO195" s="15"/>
      <c r="JFP195" s="15"/>
      <c r="JFQ195" s="15"/>
      <c r="JFR195" s="75"/>
      <c r="JFS195" s="15"/>
      <c r="JFT195" s="15"/>
      <c r="JFU195" s="15"/>
      <c r="JFV195" s="74"/>
      <c r="JFW195" s="74"/>
      <c r="JFX195" s="74"/>
      <c r="JFY195" s="74"/>
      <c r="JFZ195" s="74"/>
      <c r="JGA195" s="76"/>
      <c r="JGB195" s="74"/>
      <c r="JGC195" s="74"/>
      <c r="JGD195" s="74"/>
      <c r="JGE195" s="15"/>
      <c r="JGF195" s="15"/>
      <c r="JGG195" s="15"/>
      <c r="JGH195" s="75"/>
      <c r="JGI195" s="15"/>
      <c r="JGJ195" s="15"/>
      <c r="JGK195" s="15"/>
      <c r="JGL195" s="74"/>
      <c r="JGM195" s="74"/>
      <c r="JGN195" s="74"/>
      <c r="JGO195" s="74"/>
      <c r="JGP195" s="74"/>
      <c r="JGQ195" s="76"/>
      <c r="JGR195" s="74"/>
      <c r="JGS195" s="74"/>
      <c r="JGT195" s="74"/>
      <c r="JGU195" s="15"/>
      <c r="JGV195" s="15"/>
      <c r="JGW195" s="15"/>
      <c r="JGX195" s="75"/>
      <c r="JGY195" s="15"/>
      <c r="JGZ195" s="15"/>
      <c r="JHA195" s="15"/>
      <c r="JHB195" s="74"/>
      <c r="JHC195" s="74"/>
      <c r="JHD195" s="74"/>
      <c r="JHE195" s="74"/>
      <c r="JHF195" s="74"/>
      <c r="JHG195" s="76"/>
      <c r="JHH195" s="74"/>
      <c r="JHI195" s="74"/>
      <c r="JHJ195" s="74"/>
      <c r="JHK195" s="15"/>
      <c r="JHL195" s="15"/>
      <c r="JHM195" s="15"/>
      <c r="JHN195" s="75"/>
      <c r="JHO195" s="15"/>
      <c r="JHP195" s="15"/>
      <c r="JHQ195" s="15"/>
      <c r="JHR195" s="74"/>
      <c r="JHS195" s="74"/>
      <c r="JHT195" s="74"/>
      <c r="JHU195" s="74"/>
      <c r="JHV195" s="74"/>
      <c r="JHW195" s="76"/>
      <c r="JHX195" s="74"/>
      <c r="JHY195" s="74"/>
      <c r="JHZ195" s="74"/>
      <c r="JIA195" s="15"/>
      <c r="JIB195" s="15"/>
      <c r="JIC195" s="15"/>
      <c r="JID195" s="75"/>
      <c r="JIE195" s="15"/>
      <c r="JIF195" s="15"/>
      <c r="JIG195" s="15"/>
      <c r="JIH195" s="74"/>
      <c r="JII195" s="74"/>
      <c r="JIJ195" s="74"/>
      <c r="JIK195" s="74"/>
      <c r="JIL195" s="74"/>
      <c r="JIM195" s="76"/>
      <c r="JIN195" s="74"/>
      <c r="JIO195" s="74"/>
      <c r="JIP195" s="74"/>
      <c r="JIQ195" s="15"/>
      <c r="JIR195" s="15"/>
      <c r="JIS195" s="15"/>
      <c r="JIT195" s="75"/>
      <c r="JIU195" s="15"/>
      <c r="JIV195" s="15"/>
      <c r="JIW195" s="15"/>
      <c r="JIX195" s="74"/>
      <c r="JIY195" s="74"/>
      <c r="JIZ195" s="74"/>
      <c r="JJA195" s="74"/>
      <c r="JJB195" s="74"/>
      <c r="JJC195" s="76"/>
      <c r="JJD195" s="74"/>
      <c r="JJE195" s="74"/>
      <c r="JJF195" s="74"/>
      <c r="JJG195" s="15"/>
      <c r="JJH195" s="15"/>
      <c r="JJI195" s="15"/>
      <c r="JJJ195" s="75"/>
      <c r="JJK195" s="15"/>
      <c r="JJL195" s="15"/>
      <c r="JJM195" s="15"/>
      <c r="JJN195" s="74"/>
      <c r="JJO195" s="74"/>
      <c r="JJP195" s="74"/>
      <c r="JJQ195" s="74"/>
      <c r="JJR195" s="74"/>
      <c r="JJS195" s="76"/>
      <c r="JJT195" s="74"/>
      <c r="JJU195" s="74"/>
      <c r="JJV195" s="74"/>
      <c r="JJW195" s="15"/>
      <c r="JJX195" s="15"/>
      <c r="JJY195" s="15"/>
      <c r="JJZ195" s="75"/>
      <c r="JKA195" s="15"/>
      <c r="JKB195" s="15"/>
      <c r="JKC195" s="15"/>
      <c r="JKD195" s="74"/>
      <c r="JKE195" s="74"/>
      <c r="JKF195" s="74"/>
      <c r="JKG195" s="74"/>
      <c r="JKH195" s="74"/>
      <c r="JKI195" s="76"/>
      <c r="JKJ195" s="74"/>
      <c r="JKK195" s="74"/>
      <c r="JKL195" s="74"/>
      <c r="JKM195" s="15"/>
      <c r="JKN195" s="15"/>
      <c r="JKO195" s="15"/>
      <c r="JKP195" s="75"/>
      <c r="JKQ195" s="15"/>
      <c r="JKR195" s="15"/>
      <c r="JKS195" s="15"/>
      <c r="JKT195" s="74"/>
      <c r="JKU195" s="74"/>
      <c r="JKV195" s="74"/>
      <c r="JKW195" s="74"/>
      <c r="JKX195" s="74"/>
      <c r="JKY195" s="76"/>
      <c r="JKZ195" s="74"/>
      <c r="JLA195" s="74"/>
      <c r="JLB195" s="74"/>
      <c r="JLC195" s="15"/>
      <c r="JLD195" s="15"/>
      <c r="JLE195" s="15"/>
      <c r="JLF195" s="75"/>
      <c r="JLG195" s="15"/>
      <c r="JLH195" s="15"/>
      <c r="JLI195" s="15"/>
      <c r="JLJ195" s="74"/>
      <c r="JLK195" s="74"/>
      <c r="JLL195" s="74"/>
      <c r="JLM195" s="74"/>
      <c r="JLN195" s="74"/>
      <c r="JLO195" s="76"/>
      <c r="JLP195" s="74"/>
      <c r="JLQ195" s="74"/>
      <c r="JLR195" s="74"/>
      <c r="JLS195" s="15"/>
      <c r="JLT195" s="15"/>
      <c r="JLU195" s="15"/>
      <c r="JLV195" s="75"/>
      <c r="JLW195" s="15"/>
      <c r="JLX195" s="15"/>
      <c r="JLY195" s="15"/>
      <c r="JLZ195" s="74"/>
      <c r="JMA195" s="74"/>
      <c r="JMB195" s="74"/>
      <c r="JMC195" s="74"/>
      <c r="JMD195" s="74"/>
      <c r="JME195" s="76"/>
      <c r="JMF195" s="74"/>
      <c r="JMG195" s="74"/>
      <c r="JMH195" s="74"/>
      <c r="JMI195" s="15"/>
      <c r="JMJ195" s="15"/>
      <c r="JMK195" s="15"/>
      <c r="JML195" s="75"/>
      <c r="JMM195" s="15"/>
      <c r="JMN195" s="15"/>
      <c r="JMO195" s="15"/>
      <c r="JMP195" s="74"/>
      <c r="JMQ195" s="74"/>
      <c r="JMR195" s="74"/>
      <c r="JMS195" s="74"/>
      <c r="JMT195" s="74"/>
      <c r="JMU195" s="76"/>
      <c r="JMV195" s="74"/>
      <c r="JMW195" s="74"/>
      <c r="JMX195" s="74"/>
      <c r="JMY195" s="15"/>
      <c r="JMZ195" s="15"/>
      <c r="JNA195" s="15"/>
      <c r="JNB195" s="75"/>
      <c r="JNC195" s="15"/>
      <c r="JND195" s="15"/>
      <c r="JNE195" s="15"/>
      <c r="JNF195" s="74"/>
      <c r="JNG195" s="74"/>
      <c r="JNH195" s="74"/>
      <c r="JNI195" s="74"/>
      <c r="JNJ195" s="74"/>
      <c r="JNK195" s="76"/>
      <c r="JNL195" s="74"/>
      <c r="JNM195" s="74"/>
      <c r="JNN195" s="74"/>
      <c r="JNO195" s="15"/>
      <c r="JNP195" s="15"/>
      <c r="JNQ195" s="15"/>
      <c r="JNR195" s="75"/>
      <c r="JNS195" s="15"/>
      <c r="JNT195" s="15"/>
      <c r="JNU195" s="15"/>
      <c r="JNV195" s="74"/>
      <c r="JNW195" s="74"/>
      <c r="JNX195" s="74"/>
      <c r="JNY195" s="74"/>
      <c r="JNZ195" s="74"/>
      <c r="JOA195" s="76"/>
      <c r="JOB195" s="74"/>
      <c r="JOC195" s="74"/>
      <c r="JOD195" s="74"/>
      <c r="JOE195" s="15"/>
      <c r="JOF195" s="15"/>
      <c r="JOG195" s="15"/>
      <c r="JOH195" s="75"/>
      <c r="JOI195" s="15"/>
      <c r="JOJ195" s="15"/>
      <c r="JOK195" s="15"/>
      <c r="JOL195" s="74"/>
      <c r="JOM195" s="74"/>
      <c r="JON195" s="74"/>
      <c r="JOO195" s="74"/>
      <c r="JOP195" s="74"/>
      <c r="JOQ195" s="76"/>
      <c r="JOR195" s="74"/>
      <c r="JOS195" s="74"/>
      <c r="JOT195" s="74"/>
      <c r="JOU195" s="15"/>
      <c r="JOV195" s="15"/>
      <c r="JOW195" s="15"/>
      <c r="JOX195" s="75"/>
      <c r="JOY195" s="15"/>
      <c r="JOZ195" s="15"/>
      <c r="JPA195" s="15"/>
      <c r="JPB195" s="74"/>
      <c r="JPC195" s="74"/>
      <c r="JPD195" s="74"/>
      <c r="JPE195" s="74"/>
      <c r="JPF195" s="74"/>
      <c r="JPG195" s="76"/>
      <c r="JPH195" s="74"/>
      <c r="JPI195" s="74"/>
      <c r="JPJ195" s="74"/>
      <c r="JPK195" s="15"/>
      <c r="JPL195" s="15"/>
      <c r="JPM195" s="15"/>
      <c r="JPN195" s="75"/>
      <c r="JPO195" s="15"/>
      <c r="JPP195" s="15"/>
      <c r="JPQ195" s="15"/>
      <c r="JPR195" s="74"/>
      <c r="JPS195" s="74"/>
      <c r="JPT195" s="74"/>
      <c r="JPU195" s="74"/>
      <c r="JPV195" s="74"/>
      <c r="JPW195" s="76"/>
      <c r="JPX195" s="74"/>
      <c r="JPY195" s="74"/>
      <c r="JPZ195" s="74"/>
      <c r="JQA195" s="15"/>
      <c r="JQB195" s="15"/>
      <c r="JQC195" s="15"/>
      <c r="JQD195" s="75"/>
      <c r="JQE195" s="15"/>
      <c r="JQF195" s="15"/>
      <c r="JQG195" s="15"/>
      <c r="JQH195" s="74"/>
      <c r="JQI195" s="74"/>
      <c r="JQJ195" s="74"/>
      <c r="JQK195" s="74"/>
      <c r="JQL195" s="74"/>
      <c r="JQM195" s="76"/>
      <c r="JQN195" s="74"/>
      <c r="JQO195" s="74"/>
      <c r="JQP195" s="74"/>
      <c r="JQQ195" s="15"/>
      <c r="JQR195" s="15"/>
      <c r="JQS195" s="15"/>
      <c r="JQT195" s="75"/>
      <c r="JQU195" s="15"/>
      <c r="JQV195" s="15"/>
      <c r="JQW195" s="15"/>
      <c r="JQX195" s="74"/>
      <c r="JQY195" s="74"/>
      <c r="JQZ195" s="74"/>
      <c r="JRA195" s="74"/>
      <c r="JRB195" s="74"/>
      <c r="JRC195" s="76"/>
      <c r="JRD195" s="74"/>
      <c r="JRE195" s="74"/>
      <c r="JRF195" s="74"/>
      <c r="JRG195" s="15"/>
      <c r="JRH195" s="15"/>
      <c r="JRI195" s="15"/>
      <c r="JRJ195" s="75"/>
      <c r="JRK195" s="15"/>
      <c r="JRL195" s="15"/>
      <c r="JRM195" s="15"/>
      <c r="JRN195" s="74"/>
      <c r="JRO195" s="74"/>
      <c r="JRP195" s="74"/>
      <c r="JRQ195" s="74"/>
      <c r="JRR195" s="74"/>
      <c r="JRS195" s="76"/>
      <c r="JRT195" s="74"/>
      <c r="JRU195" s="74"/>
      <c r="JRV195" s="74"/>
      <c r="JRW195" s="15"/>
      <c r="JRX195" s="15"/>
      <c r="JRY195" s="15"/>
      <c r="JRZ195" s="75"/>
      <c r="JSA195" s="15"/>
      <c r="JSB195" s="15"/>
      <c r="JSC195" s="15"/>
      <c r="JSD195" s="74"/>
      <c r="JSE195" s="74"/>
      <c r="JSF195" s="74"/>
      <c r="JSG195" s="74"/>
      <c r="JSH195" s="74"/>
      <c r="JSI195" s="76"/>
      <c r="JSJ195" s="74"/>
      <c r="JSK195" s="74"/>
      <c r="JSL195" s="74"/>
      <c r="JSM195" s="15"/>
      <c r="JSN195" s="15"/>
      <c r="JSO195" s="15"/>
      <c r="JSP195" s="75"/>
      <c r="JSQ195" s="15"/>
      <c r="JSR195" s="15"/>
      <c r="JSS195" s="15"/>
      <c r="JST195" s="74"/>
      <c r="JSU195" s="74"/>
      <c r="JSV195" s="74"/>
      <c r="JSW195" s="74"/>
      <c r="JSX195" s="74"/>
      <c r="JSY195" s="76"/>
      <c r="JSZ195" s="74"/>
      <c r="JTA195" s="74"/>
      <c r="JTB195" s="74"/>
      <c r="JTC195" s="15"/>
      <c r="JTD195" s="15"/>
      <c r="JTE195" s="15"/>
      <c r="JTF195" s="75"/>
      <c r="JTG195" s="15"/>
      <c r="JTH195" s="15"/>
      <c r="JTI195" s="15"/>
      <c r="JTJ195" s="74"/>
      <c r="JTK195" s="74"/>
      <c r="JTL195" s="74"/>
      <c r="JTM195" s="74"/>
      <c r="JTN195" s="74"/>
      <c r="JTO195" s="76"/>
      <c r="JTP195" s="74"/>
      <c r="JTQ195" s="74"/>
      <c r="JTR195" s="74"/>
      <c r="JTS195" s="15"/>
      <c r="JTT195" s="15"/>
      <c r="JTU195" s="15"/>
      <c r="JTV195" s="75"/>
      <c r="JTW195" s="15"/>
      <c r="JTX195" s="15"/>
      <c r="JTY195" s="15"/>
      <c r="JTZ195" s="74"/>
      <c r="JUA195" s="74"/>
      <c r="JUB195" s="74"/>
      <c r="JUC195" s="74"/>
      <c r="JUD195" s="74"/>
      <c r="JUE195" s="76"/>
      <c r="JUF195" s="74"/>
      <c r="JUG195" s="74"/>
      <c r="JUH195" s="74"/>
      <c r="JUI195" s="15"/>
      <c r="JUJ195" s="15"/>
      <c r="JUK195" s="15"/>
      <c r="JUL195" s="75"/>
      <c r="JUM195" s="15"/>
      <c r="JUN195" s="15"/>
      <c r="JUO195" s="15"/>
      <c r="JUP195" s="74"/>
      <c r="JUQ195" s="74"/>
      <c r="JUR195" s="74"/>
      <c r="JUS195" s="74"/>
      <c r="JUT195" s="74"/>
      <c r="JUU195" s="76"/>
      <c r="JUV195" s="74"/>
      <c r="JUW195" s="74"/>
      <c r="JUX195" s="74"/>
      <c r="JUY195" s="15"/>
      <c r="JUZ195" s="15"/>
      <c r="JVA195" s="15"/>
      <c r="JVB195" s="75"/>
      <c r="JVC195" s="15"/>
      <c r="JVD195" s="15"/>
      <c r="JVE195" s="15"/>
      <c r="JVF195" s="74"/>
      <c r="JVG195" s="74"/>
      <c r="JVH195" s="74"/>
      <c r="JVI195" s="74"/>
      <c r="JVJ195" s="74"/>
      <c r="JVK195" s="76"/>
      <c r="JVL195" s="74"/>
      <c r="JVM195" s="74"/>
      <c r="JVN195" s="74"/>
      <c r="JVO195" s="15"/>
      <c r="JVP195" s="15"/>
      <c r="JVQ195" s="15"/>
      <c r="JVR195" s="75"/>
      <c r="JVS195" s="15"/>
      <c r="JVT195" s="15"/>
      <c r="JVU195" s="15"/>
      <c r="JVV195" s="74"/>
      <c r="JVW195" s="74"/>
      <c r="JVX195" s="74"/>
      <c r="JVY195" s="74"/>
      <c r="JVZ195" s="74"/>
      <c r="JWA195" s="76"/>
      <c r="JWB195" s="74"/>
      <c r="JWC195" s="74"/>
      <c r="JWD195" s="74"/>
      <c r="JWE195" s="15"/>
      <c r="JWF195" s="15"/>
      <c r="JWG195" s="15"/>
      <c r="JWH195" s="75"/>
      <c r="JWI195" s="15"/>
      <c r="JWJ195" s="15"/>
      <c r="JWK195" s="15"/>
      <c r="JWL195" s="74"/>
      <c r="JWM195" s="74"/>
      <c r="JWN195" s="74"/>
      <c r="JWO195" s="74"/>
      <c r="JWP195" s="74"/>
      <c r="JWQ195" s="76"/>
      <c r="JWR195" s="74"/>
      <c r="JWS195" s="74"/>
      <c r="JWT195" s="74"/>
      <c r="JWU195" s="15"/>
      <c r="JWV195" s="15"/>
      <c r="JWW195" s="15"/>
      <c r="JWX195" s="75"/>
      <c r="JWY195" s="15"/>
      <c r="JWZ195" s="15"/>
      <c r="JXA195" s="15"/>
      <c r="JXB195" s="74"/>
      <c r="JXC195" s="74"/>
      <c r="JXD195" s="74"/>
      <c r="JXE195" s="74"/>
      <c r="JXF195" s="74"/>
      <c r="JXG195" s="76"/>
      <c r="JXH195" s="74"/>
      <c r="JXI195" s="74"/>
      <c r="JXJ195" s="74"/>
      <c r="JXK195" s="15"/>
      <c r="JXL195" s="15"/>
      <c r="JXM195" s="15"/>
      <c r="JXN195" s="75"/>
      <c r="JXO195" s="15"/>
      <c r="JXP195" s="15"/>
      <c r="JXQ195" s="15"/>
      <c r="JXR195" s="74"/>
      <c r="JXS195" s="74"/>
      <c r="JXT195" s="74"/>
      <c r="JXU195" s="74"/>
      <c r="JXV195" s="74"/>
      <c r="JXW195" s="76"/>
      <c r="JXX195" s="74"/>
      <c r="JXY195" s="74"/>
      <c r="JXZ195" s="74"/>
      <c r="JYA195" s="15"/>
      <c r="JYB195" s="15"/>
      <c r="JYC195" s="15"/>
      <c r="JYD195" s="75"/>
      <c r="JYE195" s="15"/>
      <c r="JYF195" s="15"/>
      <c r="JYG195" s="15"/>
      <c r="JYH195" s="74"/>
      <c r="JYI195" s="74"/>
      <c r="JYJ195" s="74"/>
      <c r="JYK195" s="74"/>
      <c r="JYL195" s="74"/>
      <c r="JYM195" s="76"/>
      <c r="JYN195" s="74"/>
      <c r="JYO195" s="74"/>
      <c r="JYP195" s="74"/>
      <c r="JYQ195" s="15"/>
      <c r="JYR195" s="15"/>
      <c r="JYS195" s="15"/>
      <c r="JYT195" s="75"/>
      <c r="JYU195" s="15"/>
      <c r="JYV195" s="15"/>
      <c r="JYW195" s="15"/>
      <c r="JYX195" s="74"/>
      <c r="JYY195" s="74"/>
      <c r="JYZ195" s="74"/>
      <c r="JZA195" s="74"/>
      <c r="JZB195" s="74"/>
      <c r="JZC195" s="76"/>
      <c r="JZD195" s="74"/>
      <c r="JZE195" s="74"/>
      <c r="JZF195" s="74"/>
      <c r="JZG195" s="15"/>
      <c r="JZH195" s="15"/>
      <c r="JZI195" s="15"/>
      <c r="JZJ195" s="75"/>
      <c r="JZK195" s="15"/>
      <c r="JZL195" s="15"/>
      <c r="JZM195" s="15"/>
      <c r="JZN195" s="74"/>
      <c r="JZO195" s="74"/>
      <c r="JZP195" s="74"/>
      <c r="JZQ195" s="74"/>
      <c r="JZR195" s="74"/>
      <c r="JZS195" s="76"/>
      <c r="JZT195" s="74"/>
      <c r="JZU195" s="74"/>
      <c r="JZV195" s="74"/>
      <c r="JZW195" s="15"/>
      <c r="JZX195" s="15"/>
      <c r="JZY195" s="15"/>
      <c r="JZZ195" s="75"/>
      <c r="KAA195" s="15"/>
      <c r="KAB195" s="15"/>
      <c r="KAC195" s="15"/>
      <c r="KAD195" s="74"/>
      <c r="KAE195" s="74"/>
      <c r="KAF195" s="74"/>
      <c r="KAG195" s="74"/>
      <c r="KAH195" s="74"/>
      <c r="KAI195" s="76"/>
      <c r="KAJ195" s="74"/>
      <c r="KAK195" s="74"/>
      <c r="KAL195" s="74"/>
      <c r="KAM195" s="15"/>
      <c r="KAN195" s="15"/>
      <c r="KAO195" s="15"/>
      <c r="KAP195" s="75"/>
      <c r="KAQ195" s="15"/>
      <c r="KAR195" s="15"/>
      <c r="KAS195" s="15"/>
      <c r="KAT195" s="74"/>
      <c r="KAU195" s="74"/>
      <c r="KAV195" s="74"/>
      <c r="KAW195" s="74"/>
      <c r="KAX195" s="74"/>
      <c r="KAY195" s="76"/>
      <c r="KAZ195" s="74"/>
      <c r="KBA195" s="74"/>
      <c r="KBB195" s="74"/>
      <c r="KBC195" s="15"/>
      <c r="KBD195" s="15"/>
      <c r="KBE195" s="15"/>
      <c r="KBF195" s="75"/>
      <c r="KBG195" s="15"/>
      <c r="KBH195" s="15"/>
      <c r="KBI195" s="15"/>
      <c r="KBJ195" s="74"/>
      <c r="KBK195" s="74"/>
      <c r="KBL195" s="74"/>
      <c r="KBM195" s="74"/>
      <c r="KBN195" s="74"/>
      <c r="KBO195" s="76"/>
      <c r="KBP195" s="74"/>
      <c r="KBQ195" s="74"/>
      <c r="KBR195" s="74"/>
      <c r="KBS195" s="15"/>
      <c r="KBT195" s="15"/>
      <c r="KBU195" s="15"/>
      <c r="KBV195" s="75"/>
      <c r="KBW195" s="15"/>
      <c r="KBX195" s="15"/>
      <c r="KBY195" s="15"/>
      <c r="KBZ195" s="74"/>
      <c r="KCA195" s="74"/>
      <c r="KCB195" s="74"/>
      <c r="KCC195" s="74"/>
      <c r="KCD195" s="74"/>
      <c r="KCE195" s="76"/>
      <c r="KCF195" s="74"/>
      <c r="KCG195" s="74"/>
      <c r="KCH195" s="74"/>
      <c r="KCI195" s="15"/>
      <c r="KCJ195" s="15"/>
      <c r="KCK195" s="15"/>
      <c r="KCL195" s="75"/>
      <c r="KCM195" s="15"/>
      <c r="KCN195" s="15"/>
      <c r="KCO195" s="15"/>
      <c r="KCP195" s="74"/>
      <c r="KCQ195" s="74"/>
      <c r="KCR195" s="74"/>
      <c r="KCS195" s="74"/>
      <c r="KCT195" s="74"/>
      <c r="KCU195" s="76"/>
      <c r="KCV195" s="74"/>
      <c r="KCW195" s="74"/>
      <c r="KCX195" s="74"/>
      <c r="KCY195" s="15"/>
      <c r="KCZ195" s="15"/>
      <c r="KDA195" s="15"/>
      <c r="KDB195" s="75"/>
      <c r="KDC195" s="15"/>
      <c r="KDD195" s="15"/>
      <c r="KDE195" s="15"/>
      <c r="KDF195" s="74"/>
      <c r="KDG195" s="74"/>
      <c r="KDH195" s="74"/>
      <c r="KDI195" s="74"/>
      <c r="KDJ195" s="74"/>
      <c r="KDK195" s="76"/>
      <c r="KDL195" s="74"/>
      <c r="KDM195" s="74"/>
      <c r="KDN195" s="74"/>
      <c r="KDO195" s="15"/>
      <c r="KDP195" s="15"/>
      <c r="KDQ195" s="15"/>
      <c r="KDR195" s="75"/>
      <c r="KDS195" s="15"/>
      <c r="KDT195" s="15"/>
      <c r="KDU195" s="15"/>
      <c r="KDV195" s="74"/>
      <c r="KDW195" s="74"/>
      <c r="KDX195" s="74"/>
      <c r="KDY195" s="74"/>
      <c r="KDZ195" s="74"/>
      <c r="KEA195" s="76"/>
      <c r="KEB195" s="74"/>
      <c r="KEC195" s="74"/>
      <c r="KED195" s="74"/>
      <c r="KEE195" s="15"/>
      <c r="KEF195" s="15"/>
      <c r="KEG195" s="15"/>
      <c r="KEH195" s="75"/>
      <c r="KEI195" s="15"/>
      <c r="KEJ195" s="15"/>
      <c r="KEK195" s="15"/>
      <c r="KEL195" s="74"/>
      <c r="KEM195" s="74"/>
      <c r="KEN195" s="74"/>
      <c r="KEO195" s="74"/>
      <c r="KEP195" s="74"/>
      <c r="KEQ195" s="76"/>
      <c r="KER195" s="74"/>
      <c r="KES195" s="74"/>
      <c r="KET195" s="74"/>
      <c r="KEU195" s="15"/>
      <c r="KEV195" s="15"/>
      <c r="KEW195" s="15"/>
      <c r="KEX195" s="75"/>
      <c r="KEY195" s="15"/>
      <c r="KEZ195" s="15"/>
      <c r="KFA195" s="15"/>
      <c r="KFB195" s="74"/>
      <c r="KFC195" s="74"/>
      <c r="KFD195" s="74"/>
      <c r="KFE195" s="74"/>
      <c r="KFF195" s="74"/>
      <c r="KFG195" s="76"/>
      <c r="KFH195" s="74"/>
      <c r="KFI195" s="74"/>
      <c r="KFJ195" s="74"/>
      <c r="KFK195" s="15"/>
      <c r="KFL195" s="15"/>
      <c r="KFM195" s="15"/>
      <c r="KFN195" s="75"/>
      <c r="KFO195" s="15"/>
      <c r="KFP195" s="15"/>
      <c r="KFQ195" s="15"/>
      <c r="KFR195" s="74"/>
      <c r="KFS195" s="74"/>
      <c r="KFT195" s="74"/>
      <c r="KFU195" s="74"/>
      <c r="KFV195" s="74"/>
      <c r="KFW195" s="76"/>
      <c r="KFX195" s="74"/>
      <c r="KFY195" s="74"/>
      <c r="KFZ195" s="74"/>
      <c r="KGA195" s="15"/>
      <c r="KGB195" s="15"/>
      <c r="KGC195" s="15"/>
      <c r="KGD195" s="75"/>
      <c r="KGE195" s="15"/>
      <c r="KGF195" s="15"/>
      <c r="KGG195" s="15"/>
      <c r="KGH195" s="74"/>
      <c r="KGI195" s="74"/>
      <c r="KGJ195" s="74"/>
      <c r="KGK195" s="74"/>
      <c r="KGL195" s="74"/>
      <c r="KGM195" s="76"/>
      <c r="KGN195" s="74"/>
      <c r="KGO195" s="74"/>
      <c r="KGP195" s="74"/>
      <c r="KGQ195" s="15"/>
      <c r="KGR195" s="15"/>
      <c r="KGS195" s="15"/>
      <c r="KGT195" s="75"/>
      <c r="KGU195" s="15"/>
      <c r="KGV195" s="15"/>
      <c r="KGW195" s="15"/>
      <c r="KGX195" s="74"/>
      <c r="KGY195" s="74"/>
      <c r="KGZ195" s="74"/>
      <c r="KHA195" s="74"/>
      <c r="KHB195" s="74"/>
      <c r="KHC195" s="76"/>
      <c r="KHD195" s="74"/>
      <c r="KHE195" s="74"/>
      <c r="KHF195" s="74"/>
      <c r="KHG195" s="15"/>
      <c r="KHH195" s="15"/>
      <c r="KHI195" s="15"/>
      <c r="KHJ195" s="75"/>
      <c r="KHK195" s="15"/>
      <c r="KHL195" s="15"/>
      <c r="KHM195" s="15"/>
      <c r="KHN195" s="74"/>
      <c r="KHO195" s="74"/>
      <c r="KHP195" s="74"/>
      <c r="KHQ195" s="74"/>
      <c r="KHR195" s="74"/>
      <c r="KHS195" s="76"/>
      <c r="KHT195" s="74"/>
      <c r="KHU195" s="74"/>
      <c r="KHV195" s="74"/>
      <c r="KHW195" s="15"/>
      <c r="KHX195" s="15"/>
      <c r="KHY195" s="15"/>
      <c r="KHZ195" s="75"/>
      <c r="KIA195" s="15"/>
      <c r="KIB195" s="15"/>
      <c r="KIC195" s="15"/>
      <c r="KID195" s="74"/>
      <c r="KIE195" s="74"/>
      <c r="KIF195" s="74"/>
      <c r="KIG195" s="74"/>
      <c r="KIH195" s="74"/>
      <c r="KII195" s="76"/>
      <c r="KIJ195" s="74"/>
      <c r="KIK195" s="74"/>
      <c r="KIL195" s="74"/>
      <c r="KIM195" s="15"/>
      <c r="KIN195" s="15"/>
      <c r="KIO195" s="15"/>
      <c r="KIP195" s="75"/>
      <c r="KIQ195" s="15"/>
      <c r="KIR195" s="15"/>
      <c r="KIS195" s="15"/>
      <c r="KIT195" s="74"/>
      <c r="KIU195" s="74"/>
      <c r="KIV195" s="74"/>
      <c r="KIW195" s="74"/>
      <c r="KIX195" s="74"/>
      <c r="KIY195" s="76"/>
      <c r="KIZ195" s="74"/>
      <c r="KJA195" s="74"/>
      <c r="KJB195" s="74"/>
      <c r="KJC195" s="15"/>
      <c r="KJD195" s="15"/>
      <c r="KJE195" s="15"/>
      <c r="KJF195" s="75"/>
      <c r="KJG195" s="15"/>
      <c r="KJH195" s="15"/>
      <c r="KJI195" s="15"/>
      <c r="KJJ195" s="74"/>
      <c r="KJK195" s="74"/>
      <c r="KJL195" s="74"/>
      <c r="KJM195" s="74"/>
      <c r="KJN195" s="74"/>
      <c r="KJO195" s="76"/>
      <c r="KJP195" s="74"/>
      <c r="KJQ195" s="74"/>
      <c r="KJR195" s="74"/>
      <c r="KJS195" s="15"/>
      <c r="KJT195" s="15"/>
      <c r="KJU195" s="15"/>
      <c r="KJV195" s="75"/>
      <c r="KJW195" s="15"/>
      <c r="KJX195" s="15"/>
      <c r="KJY195" s="15"/>
      <c r="KJZ195" s="74"/>
      <c r="KKA195" s="74"/>
      <c r="KKB195" s="74"/>
      <c r="KKC195" s="74"/>
      <c r="KKD195" s="74"/>
      <c r="KKE195" s="76"/>
      <c r="KKF195" s="74"/>
      <c r="KKG195" s="74"/>
      <c r="KKH195" s="74"/>
      <c r="KKI195" s="15"/>
      <c r="KKJ195" s="15"/>
      <c r="KKK195" s="15"/>
      <c r="KKL195" s="75"/>
      <c r="KKM195" s="15"/>
      <c r="KKN195" s="15"/>
      <c r="KKO195" s="15"/>
      <c r="KKP195" s="74"/>
      <c r="KKQ195" s="74"/>
      <c r="KKR195" s="74"/>
      <c r="KKS195" s="74"/>
      <c r="KKT195" s="74"/>
      <c r="KKU195" s="76"/>
      <c r="KKV195" s="74"/>
      <c r="KKW195" s="74"/>
      <c r="KKX195" s="74"/>
      <c r="KKY195" s="15"/>
      <c r="KKZ195" s="15"/>
      <c r="KLA195" s="15"/>
      <c r="KLB195" s="75"/>
      <c r="KLC195" s="15"/>
      <c r="KLD195" s="15"/>
      <c r="KLE195" s="15"/>
      <c r="KLF195" s="74"/>
      <c r="KLG195" s="74"/>
      <c r="KLH195" s="74"/>
      <c r="KLI195" s="74"/>
      <c r="KLJ195" s="74"/>
      <c r="KLK195" s="76"/>
      <c r="KLL195" s="74"/>
      <c r="KLM195" s="74"/>
      <c r="KLN195" s="74"/>
      <c r="KLO195" s="15"/>
      <c r="KLP195" s="15"/>
      <c r="KLQ195" s="15"/>
      <c r="KLR195" s="75"/>
      <c r="KLS195" s="15"/>
      <c r="KLT195" s="15"/>
      <c r="KLU195" s="15"/>
      <c r="KLV195" s="74"/>
      <c r="KLW195" s="74"/>
      <c r="KLX195" s="74"/>
      <c r="KLY195" s="74"/>
      <c r="KLZ195" s="74"/>
      <c r="KMA195" s="76"/>
      <c r="KMB195" s="74"/>
      <c r="KMC195" s="74"/>
      <c r="KMD195" s="74"/>
      <c r="KME195" s="15"/>
      <c r="KMF195" s="15"/>
      <c r="KMG195" s="15"/>
      <c r="KMH195" s="75"/>
      <c r="KMI195" s="15"/>
      <c r="KMJ195" s="15"/>
      <c r="KMK195" s="15"/>
      <c r="KML195" s="74"/>
      <c r="KMM195" s="74"/>
      <c r="KMN195" s="74"/>
      <c r="KMO195" s="74"/>
      <c r="KMP195" s="74"/>
      <c r="KMQ195" s="76"/>
      <c r="KMR195" s="74"/>
      <c r="KMS195" s="74"/>
      <c r="KMT195" s="74"/>
      <c r="KMU195" s="15"/>
      <c r="KMV195" s="15"/>
      <c r="KMW195" s="15"/>
      <c r="KMX195" s="75"/>
      <c r="KMY195" s="15"/>
      <c r="KMZ195" s="15"/>
      <c r="KNA195" s="15"/>
      <c r="KNB195" s="74"/>
      <c r="KNC195" s="74"/>
      <c r="KND195" s="74"/>
      <c r="KNE195" s="74"/>
      <c r="KNF195" s="74"/>
      <c r="KNG195" s="76"/>
      <c r="KNH195" s="74"/>
      <c r="KNI195" s="74"/>
      <c r="KNJ195" s="74"/>
      <c r="KNK195" s="15"/>
      <c r="KNL195" s="15"/>
      <c r="KNM195" s="15"/>
      <c r="KNN195" s="75"/>
      <c r="KNO195" s="15"/>
      <c r="KNP195" s="15"/>
      <c r="KNQ195" s="15"/>
      <c r="KNR195" s="74"/>
      <c r="KNS195" s="74"/>
      <c r="KNT195" s="74"/>
      <c r="KNU195" s="74"/>
      <c r="KNV195" s="74"/>
      <c r="KNW195" s="76"/>
      <c r="KNX195" s="74"/>
      <c r="KNY195" s="74"/>
      <c r="KNZ195" s="74"/>
      <c r="KOA195" s="15"/>
      <c r="KOB195" s="15"/>
      <c r="KOC195" s="15"/>
      <c r="KOD195" s="75"/>
      <c r="KOE195" s="15"/>
      <c r="KOF195" s="15"/>
      <c r="KOG195" s="15"/>
      <c r="KOH195" s="74"/>
      <c r="KOI195" s="74"/>
      <c r="KOJ195" s="74"/>
      <c r="KOK195" s="74"/>
      <c r="KOL195" s="74"/>
      <c r="KOM195" s="76"/>
      <c r="KON195" s="74"/>
      <c r="KOO195" s="74"/>
      <c r="KOP195" s="74"/>
      <c r="KOQ195" s="15"/>
      <c r="KOR195" s="15"/>
      <c r="KOS195" s="15"/>
      <c r="KOT195" s="75"/>
      <c r="KOU195" s="15"/>
      <c r="KOV195" s="15"/>
      <c r="KOW195" s="15"/>
      <c r="KOX195" s="74"/>
      <c r="KOY195" s="74"/>
      <c r="KOZ195" s="74"/>
      <c r="KPA195" s="74"/>
      <c r="KPB195" s="74"/>
      <c r="KPC195" s="76"/>
      <c r="KPD195" s="74"/>
      <c r="KPE195" s="74"/>
      <c r="KPF195" s="74"/>
      <c r="KPG195" s="15"/>
      <c r="KPH195" s="15"/>
      <c r="KPI195" s="15"/>
      <c r="KPJ195" s="75"/>
      <c r="KPK195" s="15"/>
      <c r="KPL195" s="15"/>
      <c r="KPM195" s="15"/>
      <c r="KPN195" s="74"/>
      <c r="KPO195" s="74"/>
      <c r="KPP195" s="74"/>
      <c r="KPQ195" s="74"/>
      <c r="KPR195" s="74"/>
      <c r="KPS195" s="76"/>
      <c r="KPT195" s="74"/>
      <c r="KPU195" s="74"/>
      <c r="KPV195" s="74"/>
      <c r="KPW195" s="15"/>
      <c r="KPX195" s="15"/>
      <c r="KPY195" s="15"/>
      <c r="KPZ195" s="75"/>
      <c r="KQA195" s="15"/>
      <c r="KQB195" s="15"/>
      <c r="KQC195" s="15"/>
      <c r="KQD195" s="74"/>
      <c r="KQE195" s="74"/>
      <c r="KQF195" s="74"/>
      <c r="KQG195" s="74"/>
      <c r="KQH195" s="74"/>
      <c r="KQI195" s="76"/>
      <c r="KQJ195" s="74"/>
      <c r="KQK195" s="74"/>
      <c r="KQL195" s="74"/>
      <c r="KQM195" s="15"/>
      <c r="KQN195" s="15"/>
      <c r="KQO195" s="15"/>
      <c r="KQP195" s="75"/>
      <c r="KQQ195" s="15"/>
      <c r="KQR195" s="15"/>
      <c r="KQS195" s="15"/>
      <c r="KQT195" s="74"/>
      <c r="KQU195" s="74"/>
      <c r="KQV195" s="74"/>
      <c r="KQW195" s="74"/>
      <c r="KQX195" s="74"/>
      <c r="KQY195" s="76"/>
      <c r="KQZ195" s="74"/>
      <c r="KRA195" s="74"/>
      <c r="KRB195" s="74"/>
      <c r="KRC195" s="15"/>
      <c r="KRD195" s="15"/>
      <c r="KRE195" s="15"/>
      <c r="KRF195" s="75"/>
      <c r="KRG195" s="15"/>
      <c r="KRH195" s="15"/>
      <c r="KRI195" s="15"/>
      <c r="KRJ195" s="74"/>
      <c r="KRK195" s="74"/>
      <c r="KRL195" s="74"/>
      <c r="KRM195" s="74"/>
      <c r="KRN195" s="74"/>
      <c r="KRO195" s="76"/>
      <c r="KRP195" s="74"/>
      <c r="KRQ195" s="74"/>
      <c r="KRR195" s="74"/>
      <c r="KRS195" s="15"/>
      <c r="KRT195" s="15"/>
      <c r="KRU195" s="15"/>
      <c r="KRV195" s="75"/>
      <c r="KRW195" s="15"/>
      <c r="KRX195" s="15"/>
      <c r="KRY195" s="15"/>
      <c r="KRZ195" s="74"/>
      <c r="KSA195" s="74"/>
      <c r="KSB195" s="74"/>
      <c r="KSC195" s="74"/>
      <c r="KSD195" s="74"/>
      <c r="KSE195" s="76"/>
      <c r="KSF195" s="74"/>
      <c r="KSG195" s="74"/>
      <c r="KSH195" s="74"/>
      <c r="KSI195" s="15"/>
      <c r="KSJ195" s="15"/>
      <c r="KSK195" s="15"/>
      <c r="KSL195" s="75"/>
      <c r="KSM195" s="15"/>
      <c r="KSN195" s="15"/>
      <c r="KSO195" s="15"/>
      <c r="KSP195" s="74"/>
      <c r="KSQ195" s="74"/>
      <c r="KSR195" s="74"/>
      <c r="KSS195" s="74"/>
      <c r="KST195" s="74"/>
      <c r="KSU195" s="76"/>
      <c r="KSV195" s="74"/>
      <c r="KSW195" s="74"/>
      <c r="KSX195" s="74"/>
      <c r="KSY195" s="15"/>
      <c r="KSZ195" s="15"/>
      <c r="KTA195" s="15"/>
      <c r="KTB195" s="75"/>
      <c r="KTC195" s="15"/>
      <c r="KTD195" s="15"/>
      <c r="KTE195" s="15"/>
      <c r="KTF195" s="74"/>
      <c r="KTG195" s="74"/>
      <c r="KTH195" s="74"/>
      <c r="KTI195" s="74"/>
      <c r="KTJ195" s="74"/>
      <c r="KTK195" s="76"/>
      <c r="KTL195" s="74"/>
      <c r="KTM195" s="74"/>
      <c r="KTN195" s="74"/>
      <c r="KTO195" s="15"/>
      <c r="KTP195" s="15"/>
      <c r="KTQ195" s="15"/>
      <c r="KTR195" s="75"/>
      <c r="KTS195" s="15"/>
      <c r="KTT195" s="15"/>
      <c r="KTU195" s="15"/>
      <c r="KTV195" s="74"/>
      <c r="KTW195" s="74"/>
      <c r="KTX195" s="74"/>
      <c r="KTY195" s="74"/>
      <c r="KTZ195" s="74"/>
      <c r="KUA195" s="76"/>
      <c r="KUB195" s="74"/>
      <c r="KUC195" s="74"/>
      <c r="KUD195" s="74"/>
      <c r="KUE195" s="15"/>
      <c r="KUF195" s="15"/>
      <c r="KUG195" s="15"/>
      <c r="KUH195" s="75"/>
      <c r="KUI195" s="15"/>
      <c r="KUJ195" s="15"/>
      <c r="KUK195" s="15"/>
      <c r="KUL195" s="74"/>
      <c r="KUM195" s="74"/>
      <c r="KUN195" s="74"/>
      <c r="KUO195" s="74"/>
      <c r="KUP195" s="74"/>
      <c r="KUQ195" s="76"/>
      <c r="KUR195" s="74"/>
      <c r="KUS195" s="74"/>
      <c r="KUT195" s="74"/>
      <c r="KUU195" s="15"/>
      <c r="KUV195" s="15"/>
      <c r="KUW195" s="15"/>
      <c r="KUX195" s="75"/>
      <c r="KUY195" s="15"/>
      <c r="KUZ195" s="15"/>
      <c r="KVA195" s="15"/>
      <c r="KVB195" s="74"/>
      <c r="KVC195" s="74"/>
      <c r="KVD195" s="74"/>
      <c r="KVE195" s="74"/>
      <c r="KVF195" s="74"/>
      <c r="KVG195" s="76"/>
      <c r="KVH195" s="74"/>
      <c r="KVI195" s="74"/>
      <c r="KVJ195" s="74"/>
      <c r="KVK195" s="15"/>
      <c r="KVL195" s="15"/>
      <c r="KVM195" s="15"/>
      <c r="KVN195" s="75"/>
      <c r="KVO195" s="15"/>
      <c r="KVP195" s="15"/>
      <c r="KVQ195" s="15"/>
      <c r="KVR195" s="74"/>
      <c r="KVS195" s="74"/>
      <c r="KVT195" s="74"/>
      <c r="KVU195" s="74"/>
      <c r="KVV195" s="74"/>
      <c r="KVW195" s="76"/>
      <c r="KVX195" s="74"/>
      <c r="KVY195" s="74"/>
      <c r="KVZ195" s="74"/>
      <c r="KWA195" s="15"/>
      <c r="KWB195" s="15"/>
      <c r="KWC195" s="15"/>
      <c r="KWD195" s="75"/>
      <c r="KWE195" s="15"/>
      <c r="KWF195" s="15"/>
      <c r="KWG195" s="15"/>
      <c r="KWH195" s="74"/>
      <c r="KWI195" s="74"/>
      <c r="KWJ195" s="74"/>
      <c r="KWK195" s="74"/>
      <c r="KWL195" s="74"/>
      <c r="KWM195" s="76"/>
      <c r="KWN195" s="74"/>
      <c r="KWO195" s="74"/>
      <c r="KWP195" s="74"/>
      <c r="KWQ195" s="15"/>
      <c r="KWR195" s="15"/>
      <c r="KWS195" s="15"/>
      <c r="KWT195" s="75"/>
      <c r="KWU195" s="15"/>
      <c r="KWV195" s="15"/>
      <c r="KWW195" s="15"/>
      <c r="KWX195" s="74"/>
      <c r="KWY195" s="74"/>
      <c r="KWZ195" s="74"/>
      <c r="KXA195" s="74"/>
      <c r="KXB195" s="74"/>
      <c r="KXC195" s="76"/>
      <c r="KXD195" s="74"/>
      <c r="KXE195" s="74"/>
      <c r="KXF195" s="74"/>
      <c r="KXG195" s="15"/>
      <c r="KXH195" s="15"/>
      <c r="KXI195" s="15"/>
      <c r="KXJ195" s="75"/>
      <c r="KXK195" s="15"/>
      <c r="KXL195" s="15"/>
      <c r="KXM195" s="15"/>
      <c r="KXN195" s="74"/>
      <c r="KXO195" s="74"/>
      <c r="KXP195" s="74"/>
      <c r="KXQ195" s="74"/>
      <c r="KXR195" s="74"/>
      <c r="KXS195" s="76"/>
      <c r="KXT195" s="74"/>
      <c r="KXU195" s="74"/>
      <c r="KXV195" s="74"/>
      <c r="KXW195" s="15"/>
      <c r="KXX195" s="15"/>
      <c r="KXY195" s="15"/>
      <c r="KXZ195" s="75"/>
      <c r="KYA195" s="15"/>
      <c r="KYB195" s="15"/>
      <c r="KYC195" s="15"/>
      <c r="KYD195" s="74"/>
      <c r="KYE195" s="74"/>
      <c r="KYF195" s="74"/>
      <c r="KYG195" s="74"/>
      <c r="KYH195" s="74"/>
      <c r="KYI195" s="76"/>
      <c r="KYJ195" s="74"/>
      <c r="KYK195" s="74"/>
      <c r="KYL195" s="74"/>
      <c r="KYM195" s="15"/>
      <c r="KYN195" s="15"/>
      <c r="KYO195" s="15"/>
      <c r="KYP195" s="75"/>
      <c r="KYQ195" s="15"/>
      <c r="KYR195" s="15"/>
      <c r="KYS195" s="15"/>
      <c r="KYT195" s="74"/>
      <c r="KYU195" s="74"/>
      <c r="KYV195" s="74"/>
      <c r="KYW195" s="74"/>
      <c r="KYX195" s="74"/>
      <c r="KYY195" s="76"/>
      <c r="KYZ195" s="74"/>
      <c r="KZA195" s="74"/>
      <c r="KZB195" s="74"/>
      <c r="KZC195" s="15"/>
      <c r="KZD195" s="15"/>
      <c r="KZE195" s="15"/>
      <c r="KZF195" s="75"/>
      <c r="KZG195" s="15"/>
      <c r="KZH195" s="15"/>
      <c r="KZI195" s="15"/>
      <c r="KZJ195" s="74"/>
      <c r="KZK195" s="74"/>
      <c r="KZL195" s="74"/>
      <c r="KZM195" s="74"/>
      <c r="KZN195" s="74"/>
      <c r="KZO195" s="76"/>
      <c r="KZP195" s="74"/>
      <c r="KZQ195" s="74"/>
      <c r="KZR195" s="74"/>
      <c r="KZS195" s="15"/>
      <c r="KZT195" s="15"/>
      <c r="KZU195" s="15"/>
      <c r="KZV195" s="75"/>
      <c r="KZW195" s="15"/>
      <c r="KZX195" s="15"/>
      <c r="KZY195" s="15"/>
      <c r="KZZ195" s="74"/>
      <c r="LAA195" s="74"/>
      <c r="LAB195" s="74"/>
      <c r="LAC195" s="74"/>
      <c r="LAD195" s="74"/>
      <c r="LAE195" s="76"/>
      <c r="LAF195" s="74"/>
      <c r="LAG195" s="74"/>
      <c r="LAH195" s="74"/>
      <c r="LAI195" s="15"/>
      <c r="LAJ195" s="15"/>
      <c r="LAK195" s="15"/>
      <c r="LAL195" s="75"/>
      <c r="LAM195" s="15"/>
      <c r="LAN195" s="15"/>
      <c r="LAO195" s="15"/>
      <c r="LAP195" s="74"/>
      <c r="LAQ195" s="74"/>
      <c r="LAR195" s="74"/>
      <c r="LAS195" s="74"/>
      <c r="LAT195" s="74"/>
      <c r="LAU195" s="76"/>
      <c r="LAV195" s="74"/>
      <c r="LAW195" s="74"/>
      <c r="LAX195" s="74"/>
      <c r="LAY195" s="15"/>
      <c r="LAZ195" s="15"/>
      <c r="LBA195" s="15"/>
      <c r="LBB195" s="75"/>
      <c r="LBC195" s="15"/>
      <c r="LBD195" s="15"/>
      <c r="LBE195" s="15"/>
      <c r="LBF195" s="74"/>
      <c r="LBG195" s="74"/>
      <c r="LBH195" s="74"/>
      <c r="LBI195" s="74"/>
      <c r="LBJ195" s="74"/>
      <c r="LBK195" s="76"/>
      <c r="LBL195" s="74"/>
      <c r="LBM195" s="74"/>
      <c r="LBN195" s="74"/>
      <c r="LBO195" s="15"/>
      <c r="LBP195" s="15"/>
      <c r="LBQ195" s="15"/>
      <c r="LBR195" s="75"/>
      <c r="LBS195" s="15"/>
      <c r="LBT195" s="15"/>
      <c r="LBU195" s="15"/>
      <c r="LBV195" s="74"/>
      <c r="LBW195" s="74"/>
      <c r="LBX195" s="74"/>
      <c r="LBY195" s="74"/>
      <c r="LBZ195" s="74"/>
      <c r="LCA195" s="76"/>
      <c r="LCB195" s="74"/>
      <c r="LCC195" s="74"/>
      <c r="LCD195" s="74"/>
      <c r="LCE195" s="15"/>
      <c r="LCF195" s="15"/>
      <c r="LCG195" s="15"/>
      <c r="LCH195" s="75"/>
      <c r="LCI195" s="15"/>
      <c r="LCJ195" s="15"/>
      <c r="LCK195" s="15"/>
      <c r="LCL195" s="74"/>
      <c r="LCM195" s="74"/>
      <c r="LCN195" s="74"/>
      <c r="LCO195" s="74"/>
      <c r="LCP195" s="74"/>
      <c r="LCQ195" s="76"/>
      <c r="LCR195" s="74"/>
      <c r="LCS195" s="74"/>
      <c r="LCT195" s="74"/>
      <c r="LCU195" s="15"/>
      <c r="LCV195" s="15"/>
      <c r="LCW195" s="15"/>
      <c r="LCX195" s="75"/>
      <c r="LCY195" s="15"/>
      <c r="LCZ195" s="15"/>
      <c r="LDA195" s="15"/>
      <c r="LDB195" s="74"/>
      <c r="LDC195" s="74"/>
      <c r="LDD195" s="74"/>
      <c r="LDE195" s="74"/>
      <c r="LDF195" s="74"/>
      <c r="LDG195" s="76"/>
      <c r="LDH195" s="74"/>
      <c r="LDI195" s="74"/>
      <c r="LDJ195" s="74"/>
      <c r="LDK195" s="15"/>
      <c r="LDL195" s="15"/>
      <c r="LDM195" s="15"/>
      <c r="LDN195" s="75"/>
      <c r="LDO195" s="15"/>
      <c r="LDP195" s="15"/>
      <c r="LDQ195" s="15"/>
      <c r="LDR195" s="74"/>
      <c r="LDS195" s="74"/>
      <c r="LDT195" s="74"/>
      <c r="LDU195" s="74"/>
      <c r="LDV195" s="74"/>
      <c r="LDW195" s="76"/>
      <c r="LDX195" s="74"/>
      <c r="LDY195" s="74"/>
      <c r="LDZ195" s="74"/>
      <c r="LEA195" s="15"/>
      <c r="LEB195" s="15"/>
      <c r="LEC195" s="15"/>
      <c r="LED195" s="75"/>
      <c r="LEE195" s="15"/>
      <c r="LEF195" s="15"/>
      <c r="LEG195" s="15"/>
      <c r="LEH195" s="74"/>
      <c r="LEI195" s="74"/>
      <c r="LEJ195" s="74"/>
      <c r="LEK195" s="74"/>
      <c r="LEL195" s="74"/>
      <c r="LEM195" s="76"/>
      <c r="LEN195" s="74"/>
      <c r="LEO195" s="74"/>
      <c r="LEP195" s="74"/>
      <c r="LEQ195" s="15"/>
      <c r="LER195" s="15"/>
      <c r="LES195" s="15"/>
      <c r="LET195" s="75"/>
      <c r="LEU195" s="15"/>
      <c r="LEV195" s="15"/>
      <c r="LEW195" s="15"/>
      <c r="LEX195" s="74"/>
      <c r="LEY195" s="74"/>
      <c r="LEZ195" s="74"/>
      <c r="LFA195" s="74"/>
      <c r="LFB195" s="74"/>
      <c r="LFC195" s="76"/>
      <c r="LFD195" s="74"/>
      <c r="LFE195" s="74"/>
      <c r="LFF195" s="74"/>
      <c r="LFG195" s="15"/>
      <c r="LFH195" s="15"/>
      <c r="LFI195" s="15"/>
      <c r="LFJ195" s="75"/>
      <c r="LFK195" s="15"/>
      <c r="LFL195" s="15"/>
      <c r="LFM195" s="15"/>
      <c r="LFN195" s="74"/>
      <c r="LFO195" s="74"/>
      <c r="LFP195" s="74"/>
      <c r="LFQ195" s="74"/>
      <c r="LFR195" s="74"/>
      <c r="LFS195" s="76"/>
      <c r="LFT195" s="74"/>
      <c r="LFU195" s="74"/>
      <c r="LFV195" s="74"/>
      <c r="LFW195" s="15"/>
      <c r="LFX195" s="15"/>
      <c r="LFY195" s="15"/>
      <c r="LFZ195" s="75"/>
      <c r="LGA195" s="15"/>
      <c r="LGB195" s="15"/>
      <c r="LGC195" s="15"/>
      <c r="LGD195" s="74"/>
      <c r="LGE195" s="74"/>
      <c r="LGF195" s="74"/>
      <c r="LGG195" s="74"/>
      <c r="LGH195" s="74"/>
      <c r="LGI195" s="76"/>
      <c r="LGJ195" s="74"/>
      <c r="LGK195" s="74"/>
      <c r="LGL195" s="74"/>
      <c r="LGM195" s="15"/>
      <c r="LGN195" s="15"/>
      <c r="LGO195" s="15"/>
      <c r="LGP195" s="75"/>
      <c r="LGQ195" s="15"/>
      <c r="LGR195" s="15"/>
      <c r="LGS195" s="15"/>
      <c r="LGT195" s="74"/>
      <c r="LGU195" s="74"/>
      <c r="LGV195" s="74"/>
      <c r="LGW195" s="74"/>
      <c r="LGX195" s="74"/>
      <c r="LGY195" s="76"/>
      <c r="LGZ195" s="74"/>
      <c r="LHA195" s="74"/>
      <c r="LHB195" s="74"/>
      <c r="LHC195" s="15"/>
      <c r="LHD195" s="15"/>
      <c r="LHE195" s="15"/>
      <c r="LHF195" s="75"/>
      <c r="LHG195" s="15"/>
      <c r="LHH195" s="15"/>
      <c r="LHI195" s="15"/>
      <c r="LHJ195" s="74"/>
      <c r="LHK195" s="74"/>
      <c r="LHL195" s="74"/>
      <c r="LHM195" s="74"/>
      <c r="LHN195" s="74"/>
      <c r="LHO195" s="76"/>
      <c r="LHP195" s="74"/>
      <c r="LHQ195" s="74"/>
      <c r="LHR195" s="74"/>
      <c r="LHS195" s="15"/>
      <c r="LHT195" s="15"/>
      <c r="LHU195" s="15"/>
      <c r="LHV195" s="75"/>
      <c r="LHW195" s="15"/>
      <c r="LHX195" s="15"/>
      <c r="LHY195" s="15"/>
      <c r="LHZ195" s="74"/>
      <c r="LIA195" s="74"/>
      <c r="LIB195" s="74"/>
      <c r="LIC195" s="74"/>
      <c r="LID195" s="74"/>
      <c r="LIE195" s="76"/>
      <c r="LIF195" s="74"/>
      <c r="LIG195" s="74"/>
      <c r="LIH195" s="74"/>
      <c r="LII195" s="15"/>
      <c r="LIJ195" s="15"/>
      <c r="LIK195" s="15"/>
      <c r="LIL195" s="75"/>
      <c r="LIM195" s="15"/>
      <c r="LIN195" s="15"/>
      <c r="LIO195" s="15"/>
      <c r="LIP195" s="74"/>
      <c r="LIQ195" s="74"/>
      <c r="LIR195" s="74"/>
      <c r="LIS195" s="74"/>
      <c r="LIT195" s="74"/>
      <c r="LIU195" s="76"/>
      <c r="LIV195" s="74"/>
      <c r="LIW195" s="74"/>
      <c r="LIX195" s="74"/>
      <c r="LIY195" s="15"/>
      <c r="LIZ195" s="15"/>
      <c r="LJA195" s="15"/>
      <c r="LJB195" s="75"/>
      <c r="LJC195" s="15"/>
      <c r="LJD195" s="15"/>
      <c r="LJE195" s="15"/>
      <c r="LJF195" s="74"/>
      <c r="LJG195" s="74"/>
      <c r="LJH195" s="74"/>
      <c r="LJI195" s="74"/>
      <c r="LJJ195" s="74"/>
      <c r="LJK195" s="76"/>
      <c r="LJL195" s="74"/>
      <c r="LJM195" s="74"/>
      <c r="LJN195" s="74"/>
      <c r="LJO195" s="15"/>
      <c r="LJP195" s="15"/>
      <c r="LJQ195" s="15"/>
      <c r="LJR195" s="75"/>
      <c r="LJS195" s="15"/>
      <c r="LJT195" s="15"/>
      <c r="LJU195" s="15"/>
      <c r="LJV195" s="74"/>
      <c r="LJW195" s="74"/>
      <c r="LJX195" s="74"/>
      <c r="LJY195" s="74"/>
      <c r="LJZ195" s="74"/>
      <c r="LKA195" s="76"/>
      <c r="LKB195" s="74"/>
      <c r="LKC195" s="74"/>
      <c r="LKD195" s="74"/>
      <c r="LKE195" s="15"/>
      <c r="LKF195" s="15"/>
      <c r="LKG195" s="15"/>
      <c r="LKH195" s="75"/>
      <c r="LKI195" s="15"/>
      <c r="LKJ195" s="15"/>
      <c r="LKK195" s="15"/>
      <c r="LKL195" s="74"/>
      <c r="LKM195" s="74"/>
      <c r="LKN195" s="74"/>
      <c r="LKO195" s="74"/>
      <c r="LKP195" s="74"/>
      <c r="LKQ195" s="76"/>
      <c r="LKR195" s="74"/>
      <c r="LKS195" s="74"/>
      <c r="LKT195" s="74"/>
      <c r="LKU195" s="15"/>
      <c r="LKV195" s="15"/>
      <c r="LKW195" s="15"/>
      <c r="LKX195" s="75"/>
      <c r="LKY195" s="15"/>
      <c r="LKZ195" s="15"/>
      <c r="LLA195" s="15"/>
      <c r="LLB195" s="74"/>
      <c r="LLC195" s="74"/>
      <c r="LLD195" s="74"/>
      <c r="LLE195" s="74"/>
      <c r="LLF195" s="74"/>
      <c r="LLG195" s="76"/>
      <c r="LLH195" s="74"/>
      <c r="LLI195" s="74"/>
      <c r="LLJ195" s="74"/>
      <c r="LLK195" s="15"/>
      <c r="LLL195" s="15"/>
      <c r="LLM195" s="15"/>
      <c r="LLN195" s="75"/>
      <c r="LLO195" s="15"/>
      <c r="LLP195" s="15"/>
      <c r="LLQ195" s="15"/>
      <c r="LLR195" s="74"/>
      <c r="LLS195" s="74"/>
      <c r="LLT195" s="74"/>
      <c r="LLU195" s="74"/>
      <c r="LLV195" s="74"/>
      <c r="LLW195" s="76"/>
      <c r="LLX195" s="74"/>
      <c r="LLY195" s="74"/>
      <c r="LLZ195" s="74"/>
      <c r="LMA195" s="15"/>
      <c r="LMB195" s="15"/>
      <c r="LMC195" s="15"/>
      <c r="LMD195" s="75"/>
      <c r="LME195" s="15"/>
      <c r="LMF195" s="15"/>
      <c r="LMG195" s="15"/>
      <c r="LMH195" s="74"/>
      <c r="LMI195" s="74"/>
      <c r="LMJ195" s="74"/>
      <c r="LMK195" s="74"/>
      <c r="LML195" s="74"/>
      <c r="LMM195" s="76"/>
      <c r="LMN195" s="74"/>
      <c r="LMO195" s="74"/>
      <c r="LMP195" s="74"/>
      <c r="LMQ195" s="15"/>
      <c r="LMR195" s="15"/>
      <c r="LMS195" s="15"/>
      <c r="LMT195" s="75"/>
      <c r="LMU195" s="15"/>
      <c r="LMV195" s="15"/>
      <c r="LMW195" s="15"/>
      <c r="LMX195" s="74"/>
      <c r="LMY195" s="74"/>
      <c r="LMZ195" s="74"/>
      <c r="LNA195" s="74"/>
      <c r="LNB195" s="74"/>
      <c r="LNC195" s="76"/>
      <c r="LND195" s="74"/>
      <c r="LNE195" s="74"/>
      <c r="LNF195" s="74"/>
      <c r="LNG195" s="15"/>
      <c r="LNH195" s="15"/>
      <c r="LNI195" s="15"/>
      <c r="LNJ195" s="75"/>
      <c r="LNK195" s="15"/>
      <c r="LNL195" s="15"/>
      <c r="LNM195" s="15"/>
      <c r="LNN195" s="74"/>
      <c r="LNO195" s="74"/>
      <c r="LNP195" s="74"/>
      <c r="LNQ195" s="74"/>
      <c r="LNR195" s="74"/>
      <c r="LNS195" s="76"/>
      <c r="LNT195" s="74"/>
      <c r="LNU195" s="74"/>
      <c r="LNV195" s="74"/>
      <c r="LNW195" s="15"/>
      <c r="LNX195" s="15"/>
      <c r="LNY195" s="15"/>
      <c r="LNZ195" s="75"/>
      <c r="LOA195" s="15"/>
      <c r="LOB195" s="15"/>
      <c r="LOC195" s="15"/>
      <c r="LOD195" s="74"/>
      <c r="LOE195" s="74"/>
      <c r="LOF195" s="74"/>
      <c r="LOG195" s="74"/>
      <c r="LOH195" s="74"/>
      <c r="LOI195" s="76"/>
      <c r="LOJ195" s="74"/>
      <c r="LOK195" s="74"/>
      <c r="LOL195" s="74"/>
      <c r="LOM195" s="15"/>
      <c r="LON195" s="15"/>
      <c r="LOO195" s="15"/>
      <c r="LOP195" s="75"/>
      <c r="LOQ195" s="15"/>
      <c r="LOR195" s="15"/>
      <c r="LOS195" s="15"/>
      <c r="LOT195" s="74"/>
      <c r="LOU195" s="74"/>
      <c r="LOV195" s="74"/>
      <c r="LOW195" s="74"/>
      <c r="LOX195" s="74"/>
      <c r="LOY195" s="76"/>
      <c r="LOZ195" s="74"/>
      <c r="LPA195" s="74"/>
      <c r="LPB195" s="74"/>
      <c r="LPC195" s="15"/>
      <c r="LPD195" s="15"/>
      <c r="LPE195" s="15"/>
      <c r="LPF195" s="75"/>
      <c r="LPG195" s="15"/>
      <c r="LPH195" s="15"/>
      <c r="LPI195" s="15"/>
      <c r="LPJ195" s="74"/>
      <c r="LPK195" s="74"/>
      <c r="LPL195" s="74"/>
      <c r="LPM195" s="74"/>
      <c r="LPN195" s="74"/>
      <c r="LPO195" s="76"/>
      <c r="LPP195" s="74"/>
      <c r="LPQ195" s="74"/>
      <c r="LPR195" s="74"/>
      <c r="LPS195" s="15"/>
      <c r="LPT195" s="15"/>
      <c r="LPU195" s="15"/>
      <c r="LPV195" s="75"/>
      <c r="LPW195" s="15"/>
      <c r="LPX195" s="15"/>
      <c r="LPY195" s="15"/>
      <c r="LPZ195" s="74"/>
      <c r="LQA195" s="74"/>
      <c r="LQB195" s="74"/>
      <c r="LQC195" s="74"/>
      <c r="LQD195" s="74"/>
      <c r="LQE195" s="76"/>
      <c r="LQF195" s="74"/>
      <c r="LQG195" s="74"/>
      <c r="LQH195" s="74"/>
      <c r="LQI195" s="15"/>
      <c r="LQJ195" s="15"/>
      <c r="LQK195" s="15"/>
      <c r="LQL195" s="75"/>
      <c r="LQM195" s="15"/>
      <c r="LQN195" s="15"/>
      <c r="LQO195" s="15"/>
      <c r="LQP195" s="74"/>
      <c r="LQQ195" s="74"/>
      <c r="LQR195" s="74"/>
      <c r="LQS195" s="74"/>
      <c r="LQT195" s="74"/>
      <c r="LQU195" s="76"/>
      <c r="LQV195" s="74"/>
      <c r="LQW195" s="74"/>
      <c r="LQX195" s="74"/>
      <c r="LQY195" s="15"/>
      <c r="LQZ195" s="15"/>
      <c r="LRA195" s="15"/>
      <c r="LRB195" s="75"/>
      <c r="LRC195" s="15"/>
      <c r="LRD195" s="15"/>
      <c r="LRE195" s="15"/>
      <c r="LRF195" s="74"/>
      <c r="LRG195" s="74"/>
      <c r="LRH195" s="74"/>
      <c r="LRI195" s="74"/>
      <c r="LRJ195" s="74"/>
      <c r="LRK195" s="76"/>
      <c r="LRL195" s="74"/>
      <c r="LRM195" s="74"/>
      <c r="LRN195" s="74"/>
      <c r="LRO195" s="15"/>
      <c r="LRP195" s="15"/>
      <c r="LRQ195" s="15"/>
      <c r="LRR195" s="75"/>
      <c r="LRS195" s="15"/>
      <c r="LRT195" s="15"/>
      <c r="LRU195" s="15"/>
      <c r="LRV195" s="74"/>
      <c r="LRW195" s="74"/>
      <c r="LRX195" s="74"/>
      <c r="LRY195" s="74"/>
      <c r="LRZ195" s="74"/>
      <c r="LSA195" s="76"/>
      <c r="LSB195" s="74"/>
      <c r="LSC195" s="74"/>
      <c r="LSD195" s="74"/>
      <c r="LSE195" s="15"/>
      <c r="LSF195" s="15"/>
      <c r="LSG195" s="15"/>
      <c r="LSH195" s="75"/>
      <c r="LSI195" s="15"/>
      <c r="LSJ195" s="15"/>
      <c r="LSK195" s="15"/>
      <c r="LSL195" s="74"/>
      <c r="LSM195" s="74"/>
      <c r="LSN195" s="74"/>
      <c r="LSO195" s="74"/>
      <c r="LSP195" s="74"/>
      <c r="LSQ195" s="76"/>
      <c r="LSR195" s="74"/>
      <c r="LSS195" s="74"/>
      <c r="LST195" s="74"/>
      <c r="LSU195" s="15"/>
      <c r="LSV195" s="15"/>
      <c r="LSW195" s="15"/>
      <c r="LSX195" s="75"/>
      <c r="LSY195" s="15"/>
      <c r="LSZ195" s="15"/>
      <c r="LTA195" s="15"/>
      <c r="LTB195" s="74"/>
      <c r="LTC195" s="74"/>
      <c r="LTD195" s="74"/>
      <c r="LTE195" s="74"/>
      <c r="LTF195" s="74"/>
      <c r="LTG195" s="76"/>
      <c r="LTH195" s="74"/>
      <c r="LTI195" s="74"/>
      <c r="LTJ195" s="74"/>
      <c r="LTK195" s="15"/>
      <c r="LTL195" s="15"/>
      <c r="LTM195" s="15"/>
      <c r="LTN195" s="75"/>
      <c r="LTO195" s="15"/>
      <c r="LTP195" s="15"/>
      <c r="LTQ195" s="15"/>
      <c r="LTR195" s="74"/>
      <c r="LTS195" s="74"/>
      <c r="LTT195" s="74"/>
      <c r="LTU195" s="74"/>
      <c r="LTV195" s="74"/>
      <c r="LTW195" s="76"/>
      <c r="LTX195" s="74"/>
      <c r="LTY195" s="74"/>
      <c r="LTZ195" s="74"/>
      <c r="LUA195" s="15"/>
      <c r="LUB195" s="15"/>
      <c r="LUC195" s="15"/>
      <c r="LUD195" s="75"/>
      <c r="LUE195" s="15"/>
      <c r="LUF195" s="15"/>
      <c r="LUG195" s="15"/>
      <c r="LUH195" s="74"/>
      <c r="LUI195" s="74"/>
      <c r="LUJ195" s="74"/>
      <c r="LUK195" s="74"/>
      <c r="LUL195" s="74"/>
      <c r="LUM195" s="76"/>
      <c r="LUN195" s="74"/>
      <c r="LUO195" s="74"/>
      <c r="LUP195" s="74"/>
      <c r="LUQ195" s="15"/>
      <c r="LUR195" s="15"/>
      <c r="LUS195" s="15"/>
      <c r="LUT195" s="75"/>
      <c r="LUU195" s="15"/>
      <c r="LUV195" s="15"/>
      <c r="LUW195" s="15"/>
      <c r="LUX195" s="74"/>
      <c r="LUY195" s="74"/>
      <c r="LUZ195" s="74"/>
      <c r="LVA195" s="74"/>
      <c r="LVB195" s="74"/>
      <c r="LVC195" s="76"/>
      <c r="LVD195" s="74"/>
      <c r="LVE195" s="74"/>
      <c r="LVF195" s="74"/>
      <c r="LVG195" s="15"/>
      <c r="LVH195" s="15"/>
      <c r="LVI195" s="15"/>
      <c r="LVJ195" s="75"/>
      <c r="LVK195" s="15"/>
      <c r="LVL195" s="15"/>
      <c r="LVM195" s="15"/>
      <c r="LVN195" s="74"/>
      <c r="LVO195" s="74"/>
      <c r="LVP195" s="74"/>
      <c r="LVQ195" s="74"/>
      <c r="LVR195" s="74"/>
      <c r="LVS195" s="76"/>
      <c r="LVT195" s="74"/>
      <c r="LVU195" s="74"/>
      <c r="LVV195" s="74"/>
      <c r="LVW195" s="15"/>
      <c r="LVX195" s="15"/>
      <c r="LVY195" s="15"/>
      <c r="LVZ195" s="75"/>
      <c r="LWA195" s="15"/>
      <c r="LWB195" s="15"/>
      <c r="LWC195" s="15"/>
      <c r="LWD195" s="74"/>
      <c r="LWE195" s="74"/>
      <c r="LWF195" s="74"/>
      <c r="LWG195" s="74"/>
      <c r="LWH195" s="74"/>
      <c r="LWI195" s="76"/>
      <c r="LWJ195" s="74"/>
      <c r="LWK195" s="74"/>
      <c r="LWL195" s="74"/>
      <c r="LWM195" s="15"/>
      <c r="LWN195" s="15"/>
      <c r="LWO195" s="15"/>
      <c r="LWP195" s="75"/>
      <c r="LWQ195" s="15"/>
      <c r="LWR195" s="15"/>
      <c r="LWS195" s="15"/>
      <c r="LWT195" s="74"/>
      <c r="LWU195" s="74"/>
      <c r="LWV195" s="74"/>
      <c r="LWW195" s="74"/>
      <c r="LWX195" s="74"/>
      <c r="LWY195" s="76"/>
      <c r="LWZ195" s="74"/>
      <c r="LXA195" s="74"/>
      <c r="LXB195" s="74"/>
      <c r="LXC195" s="15"/>
      <c r="LXD195" s="15"/>
      <c r="LXE195" s="15"/>
      <c r="LXF195" s="75"/>
      <c r="LXG195" s="15"/>
      <c r="LXH195" s="15"/>
      <c r="LXI195" s="15"/>
      <c r="LXJ195" s="74"/>
      <c r="LXK195" s="74"/>
      <c r="LXL195" s="74"/>
      <c r="LXM195" s="74"/>
      <c r="LXN195" s="74"/>
      <c r="LXO195" s="76"/>
      <c r="LXP195" s="74"/>
      <c r="LXQ195" s="74"/>
      <c r="LXR195" s="74"/>
      <c r="LXS195" s="15"/>
      <c r="LXT195" s="15"/>
      <c r="LXU195" s="15"/>
      <c r="LXV195" s="75"/>
      <c r="LXW195" s="15"/>
      <c r="LXX195" s="15"/>
      <c r="LXY195" s="15"/>
      <c r="LXZ195" s="74"/>
      <c r="LYA195" s="74"/>
      <c r="LYB195" s="74"/>
      <c r="LYC195" s="74"/>
      <c r="LYD195" s="74"/>
      <c r="LYE195" s="76"/>
      <c r="LYF195" s="74"/>
      <c r="LYG195" s="74"/>
      <c r="LYH195" s="74"/>
      <c r="LYI195" s="15"/>
      <c r="LYJ195" s="15"/>
      <c r="LYK195" s="15"/>
      <c r="LYL195" s="75"/>
      <c r="LYM195" s="15"/>
      <c r="LYN195" s="15"/>
      <c r="LYO195" s="15"/>
      <c r="LYP195" s="74"/>
      <c r="LYQ195" s="74"/>
      <c r="LYR195" s="74"/>
      <c r="LYS195" s="74"/>
      <c r="LYT195" s="74"/>
      <c r="LYU195" s="76"/>
      <c r="LYV195" s="74"/>
      <c r="LYW195" s="74"/>
      <c r="LYX195" s="74"/>
      <c r="LYY195" s="15"/>
      <c r="LYZ195" s="15"/>
      <c r="LZA195" s="15"/>
      <c r="LZB195" s="75"/>
      <c r="LZC195" s="15"/>
      <c r="LZD195" s="15"/>
      <c r="LZE195" s="15"/>
      <c r="LZF195" s="74"/>
      <c r="LZG195" s="74"/>
      <c r="LZH195" s="74"/>
      <c r="LZI195" s="74"/>
      <c r="LZJ195" s="74"/>
      <c r="LZK195" s="76"/>
      <c r="LZL195" s="74"/>
      <c r="LZM195" s="74"/>
      <c r="LZN195" s="74"/>
      <c r="LZO195" s="15"/>
      <c r="LZP195" s="15"/>
      <c r="LZQ195" s="15"/>
      <c r="LZR195" s="75"/>
      <c r="LZS195" s="15"/>
      <c r="LZT195" s="15"/>
      <c r="LZU195" s="15"/>
      <c r="LZV195" s="74"/>
      <c r="LZW195" s="74"/>
      <c r="LZX195" s="74"/>
      <c r="LZY195" s="74"/>
      <c r="LZZ195" s="74"/>
      <c r="MAA195" s="76"/>
      <c r="MAB195" s="74"/>
      <c r="MAC195" s="74"/>
      <c r="MAD195" s="74"/>
      <c r="MAE195" s="15"/>
      <c r="MAF195" s="15"/>
      <c r="MAG195" s="15"/>
      <c r="MAH195" s="75"/>
      <c r="MAI195" s="15"/>
      <c r="MAJ195" s="15"/>
      <c r="MAK195" s="15"/>
      <c r="MAL195" s="74"/>
      <c r="MAM195" s="74"/>
      <c r="MAN195" s="74"/>
      <c r="MAO195" s="74"/>
      <c r="MAP195" s="74"/>
      <c r="MAQ195" s="76"/>
      <c r="MAR195" s="74"/>
      <c r="MAS195" s="74"/>
      <c r="MAT195" s="74"/>
      <c r="MAU195" s="15"/>
      <c r="MAV195" s="15"/>
      <c r="MAW195" s="15"/>
      <c r="MAX195" s="75"/>
      <c r="MAY195" s="15"/>
      <c r="MAZ195" s="15"/>
      <c r="MBA195" s="15"/>
      <c r="MBB195" s="74"/>
      <c r="MBC195" s="74"/>
      <c r="MBD195" s="74"/>
      <c r="MBE195" s="74"/>
      <c r="MBF195" s="74"/>
      <c r="MBG195" s="76"/>
      <c r="MBH195" s="74"/>
      <c r="MBI195" s="74"/>
      <c r="MBJ195" s="74"/>
      <c r="MBK195" s="15"/>
      <c r="MBL195" s="15"/>
      <c r="MBM195" s="15"/>
      <c r="MBN195" s="75"/>
      <c r="MBO195" s="15"/>
      <c r="MBP195" s="15"/>
      <c r="MBQ195" s="15"/>
      <c r="MBR195" s="74"/>
      <c r="MBS195" s="74"/>
      <c r="MBT195" s="74"/>
      <c r="MBU195" s="74"/>
      <c r="MBV195" s="74"/>
      <c r="MBW195" s="76"/>
      <c r="MBX195" s="74"/>
      <c r="MBY195" s="74"/>
      <c r="MBZ195" s="74"/>
      <c r="MCA195" s="15"/>
      <c r="MCB195" s="15"/>
      <c r="MCC195" s="15"/>
      <c r="MCD195" s="75"/>
      <c r="MCE195" s="15"/>
      <c r="MCF195" s="15"/>
      <c r="MCG195" s="15"/>
      <c r="MCH195" s="74"/>
      <c r="MCI195" s="74"/>
      <c r="MCJ195" s="74"/>
      <c r="MCK195" s="74"/>
      <c r="MCL195" s="74"/>
      <c r="MCM195" s="76"/>
      <c r="MCN195" s="74"/>
      <c r="MCO195" s="74"/>
      <c r="MCP195" s="74"/>
      <c r="MCQ195" s="15"/>
      <c r="MCR195" s="15"/>
      <c r="MCS195" s="15"/>
      <c r="MCT195" s="75"/>
      <c r="MCU195" s="15"/>
      <c r="MCV195" s="15"/>
      <c r="MCW195" s="15"/>
      <c r="MCX195" s="74"/>
      <c r="MCY195" s="74"/>
      <c r="MCZ195" s="74"/>
      <c r="MDA195" s="74"/>
      <c r="MDB195" s="74"/>
      <c r="MDC195" s="76"/>
      <c r="MDD195" s="74"/>
      <c r="MDE195" s="74"/>
      <c r="MDF195" s="74"/>
      <c r="MDG195" s="15"/>
      <c r="MDH195" s="15"/>
      <c r="MDI195" s="15"/>
      <c r="MDJ195" s="75"/>
      <c r="MDK195" s="15"/>
      <c r="MDL195" s="15"/>
      <c r="MDM195" s="15"/>
      <c r="MDN195" s="74"/>
      <c r="MDO195" s="74"/>
      <c r="MDP195" s="74"/>
      <c r="MDQ195" s="74"/>
      <c r="MDR195" s="74"/>
      <c r="MDS195" s="76"/>
      <c r="MDT195" s="74"/>
      <c r="MDU195" s="74"/>
      <c r="MDV195" s="74"/>
      <c r="MDW195" s="15"/>
      <c r="MDX195" s="15"/>
      <c r="MDY195" s="15"/>
      <c r="MDZ195" s="75"/>
      <c r="MEA195" s="15"/>
      <c r="MEB195" s="15"/>
      <c r="MEC195" s="15"/>
      <c r="MED195" s="74"/>
      <c r="MEE195" s="74"/>
      <c r="MEF195" s="74"/>
      <c r="MEG195" s="74"/>
      <c r="MEH195" s="74"/>
      <c r="MEI195" s="76"/>
      <c r="MEJ195" s="74"/>
      <c r="MEK195" s="74"/>
      <c r="MEL195" s="74"/>
      <c r="MEM195" s="15"/>
      <c r="MEN195" s="15"/>
      <c r="MEO195" s="15"/>
      <c r="MEP195" s="75"/>
      <c r="MEQ195" s="15"/>
      <c r="MER195" s="15"/>
      <c r="MES195" s="15"/>
      <c r="MET195" s="74"/>
      <c r="MEU195" s="74"/>
      <c r="MEV195" s="74"/>
      <c r="MEW195" s="74"/>
      <c r="MEX195" s="74"/>
      <c r="MEY195" s="76"/>
      <c r="MEZ195" s="74"/>
      <c r="MFA195" s="74"/>
      <c r="MFB195" s="74"/>
      <c r="MFC195" s="15"/>
      <c r="MFD195" s="15"/>
      <c r="MFE195" s="15"/>
      <c r="MFF195" s="75"/>
      <c r="MFG195" s="15"/>
      <c r="MFH195" s="15"/>
      <c r="MFI195" s="15"/>
      <c r="MFJ195" s="74"/>
      <c r="MFK195" s="74"/>
      <c r="MFL195" s="74"/>
      <c r="MFM195" s="74"/>
      <c r="MFN195" s="74"/>
      <c r="MFO195" s="76"/>
      <c r="MFP195" s="74"/>
      <c r="MFQ195" s="74"/>
      <c r="MFR195" s="74"/>
      <c r="MFS195" s="15"/>
      <c r="MFT195" s="15"/>
      <c r="MFU195" s="15"/>
      <c r="MFV195" s="75"/>
      <c r="MFW195" s="15"/>
      <c r="MFX195" s="15"/>
      <c r="MFY195" s="15"/>
      <c r="MFZ195" s="74"/>
      <c r="MGA195" s="74"/>
      <c r="MGB195" s="74"/>
      <c r="MGC195" s="74"/>
      <c r="MGD195" s="74"/>
      <c r="MGE195" s="76"/>
      <c r="MGF195" s="74"/>
      <c r="MGG195" s="74"/>
      <c r="MGH195" s="74"/>
      <c r="MGI195" s="15"/>
      <c r="MGJ195" s="15"/>
      <c r="MGK195" s="15"/>
      <c r="MGL195" s="75"/>
      <c r="MGM195" s="15"/>
      <c r="MGN195" s="15"/>
      <c r="MGO195" s="15"/>
      <c r="MGP195" s="74"/>
      <c r="MGQ195" s="74"/>
      <c r="MGR195" s="74"/>
      <c r="MGS195" s="74"/>
      <c r="MGT195" s="74"/>
      <c r="MGU195" s="76"/>
      <c r="MGV195" s="74"/>
      <c r="MGW195" s="74"/>
      <c r="MGX195" s="74"/>
      <c r="MGY195" s="15"/>
      <c r="MGZ195" s="15"/>
      <c r="MHA195" s="15"/>
      <c r="MHB195" s="75"/>
      <c r="MHC195" s="15"/>
      <c r="MHD195" s="15"/>
      <c r="MHE195" s="15"/>
      <c r="MHF195" s="74"/>
      <c r="MHG195" s="74"/>
      <c r="MHH195" s="74"/>
      <c r="MHI195" s="74"/>
      <c r="MHJ195" s="74"/>
      <c r="MHK195" s="76"/>
      <c r="MHL195" s="74"/>
      <c r="MHM195" s="74"/>
      <c r="MHN195" s="74"/>
      <c r="MHO195" s="15"/>
      <c r="MHP195" s="15"/>
      <c r="MHQ195" s="15"/>
      <c r="MHR195" s="75"/>
      <c r="MHS195" s="15"/>
      <c r="MHT195" s="15"/>
      <c r="MHU195" s="15"/>
      <c r="MHV195" s="74"/>
      <c r="MHW195" s="74"/>
      <c r="MHX195" s="74"/>
      <c r="MHY195" s="74"/>
      <c r="MHZ195" s="74"/>
      <c r="MIA195" s="76"/>
      <c r="MIB195" s="74"/>
      <c r="MIC195" s="74"/>
      <c r="MID195" s="74"/>
      <c r="MIE195" s="15"/>
      <c r="MIF195" s="15"/>
      <c r="MIG195" s="15"/>
      <c r="MIH195" s="75"/>
      <c r="MII195" s="15"/>
      <c r="MIJ195" s="15"/>
      <c r="MIK195" s="15"/>
      <c r="MIL195" s="74"/>
      <c r="MIM195" s="74"/>
      <c r="MIN195" s="74"/>
      <c r="MIO195" s="74"/>
      <c r="MIP195" s="74"/>
      <c r="MIQ195" s="76"/>
      <c r="MIR195" s="74"/>
      <c r="MIS195" s="74"/>
      <c r="MIT195" s="74"/>
      <c r="MIU195" s="15"/>
      <c r="MIV195" s="15"/>
      <c r="MIW195" s="15"/>
      <c r="MIX195" s="75"/>
      <c r="MIY195" s="15"/>
      <c r="MIZ195" s="15"/>
      <c r="MJA195" s="15"/>
      <c r="MJB195" s="74"/>
      <c r="MJC195" s="74"/>
      <c r="MJD195" s="74"/>
      <c r="MJE195" s="74"/>
      <c r="MJF195" s="74"/>
      <c r="MJG195" s="76"/>
      <c r="MJH195" s="74"/>
      <c r="MJI195" s="74"/>
      <c r="MJJ195" s="74"/>
      <c r="MJK195" s="15"/>
      <c r="MJL195" s="15"/>
      <c r="MJM195" s="15"/>
      <c r="MJN195" s="75"/>
      <c r="MJO195" s="15"/>
      <c r="MJP195" s="15"/>
      <c r="MJQ195" s="15"/>
      <c r="MJR195" s="74"/>
      <c r="MJS195" s="74"/>
      <c r="MJT195" s="74"/>
      <c r="MJU195" s="74"/>
      <c r="MJV195" s="74"/>
      <c r="MJW195" s="76"/>
      <c r="MJX195" s="74"/>
      <c r="MJY195" s="74"/>
      <c r="MJZ195" s="74"/>
      <c r="MKA195" s="15"/>
      <c r="MKB195" s="15"/>
      <c r="MKC195" s="15"/>
      <c r="MKD195" s="75"/>
      <c r="MKE195" s="15"/>
      <c r="MKF195" s="15"/>
      <c r="MKG195" s="15"/>
      <c r="MKH195" s="74"/>
      <c r="MKI195" s="74"/>
      <c r="MKJ195" s="74"/>
      <c r="MKK195" s="74"/>
      <c r="MKL195" s="74"/>
      <c r="MKM195" s="76"/>
      <c r="MKN195" s="74"/>
      <c r="MKO195" s="74"/>
      <c r="MKP195" s="74"/>
      <c r="MKQ195" s="15"/>
      <c r="MKR195" s="15"/>
      <c r="MKS195" s="15"/>
      <c r="MKT195" s="75"/>
      <c r="MKU195" s="15"/>
      <c r="MKV195" s="15"/>
      <c r="MKW195" s="15"/>
      <c r="MKX195" s="74"/>
      <c r="MKY195" s="74"/>
      <c r="MKZ195" s="74"/>
      <c r="MLA195" s="74"/>
      <c r="MLB195" s="74"/>
      <c r="MLC195" s="76"/>
      <c r="MLD195" s="74"/>
      <c r="MLE195" s="74"/>
      <c r="MLF195" s="74"/>
      <c r="MLG195" s="15"/>
      <c r="MLH195" s="15"/>
      <c r="MLI195" s="15"/>
      <c r="MLJ195" s="75"/>
      <c r="MLK195" s="15"/>
      <c r="MLL195" s="15"/>
      <c r="MLM195" s="15"/>
      <c r="MLN195" s="74"/>
      <c r="MLO195" s="74"/>
      <c r="MLP195" s="74"/>
      <c r="MLQ195" s="74"/>
      <c r="MLR195" s="74"/>
      <c r="MLS195" s="76"/>
      <c r="MLT195" s="74"/>
      <c r="MLU195" s="74"/>
      <c r="MLV195" s="74"/>
      <c r="MLW195" s="15"/>
      <c r="MLX195" s="15"/>
      <c r="MLY195" s="15"/>
      <c r="MLZ195" s="75"/>
      <c r="MMA195" s="15"/>
      <c r="MMB195" s="15"/>
      <c r="MMC195" s="15"/>
      <c r="MMD195" s="74"/>
      <c r="MME195" s="74"/>
      <c r="MMF195" s="74"/>
      <c r="MMG195" s="74"/>
      <c r="MMH195" s="74"/>
      <c r="MMI195" s="76"/>
      <c r="MMJ195" s="74"/>
      <c r="MMK195" s="74"/>
      <c r="MML195" s="74"/>
      <c r="MMM195" s="15"/>
      <c r="MMN195" s="15"/>
      <c r="MMO195" s="15"/>
      <c r="MMP195" s="75"/>
      <c r="MMQ195" s="15"/>
      <c r="MMR195" s="15"/>
      <c r="MMS195" s="15"/>
      <c r="MMT195" s="74"/>
      <c r="MMU195" s="74"/>
      <c r="MMV195" s="74"/>
      <c r="MMW195" s="74"/>
      <c r="MMX195" s="74"/>
      <c r="MMY195" s="76"/>
      <c r="MMZ195" s="74"/>
      <c r="MNA195" s="74"/>
      <c r="MNB195" s="74"/>
      <c r="MNC195" s="15"/>
      <c r="MND195" s="15"/>
      <c r="MNE195" s="15"/>
      <c r="MNF195" s="75"/>
      <c r="MNG195" s="15"/>
      <c r="MNH195" s="15"/>
      <c r="MNI195" s="15"/>
      <c r="MNJ195" s="74"/>
      <c r="MNK195" s="74"/>
      <c r="MNL195" s="74"/>
      <c r="MNM195" s="74"/>
      <c r="MNN195" s="74"/>
      <c r="MNO195" s="76"/>
      <c r="MNP195" s="74"/>
      <c r="MNQ195" s="74"/>
      <c r="MNR195" s="74"/>
      <c r="MNS195" s="15"/>
      <c r="MNT195" s="15"/>
      <c r="MNU195" s="15"/>
      <c r="MNV195" s="75"/>
      <c r="MNW195" s="15"/>
      <c r="MNX195" s="15"/>
      <c r="MNY195" s="15"/>
      <c r="MNZ195" s="74"/>
      <c r="MOA195" s="74"/>
      <c r="MOB195" s="74"/>
      <c r="MOC195" s="74"/>
      <c r="MOD195" s="74"/>
      <c r="MOE195" s="76"/>
      <c r="MOF195" s="74"/>
      <c r="MOG195" s="74"/>
      <c r="MOH195" s="74"/>
      <c r="MOI195" s="15"/>
      <c r="MOJ195" s="15"/>
      <c r="MOK195" s="15"/>
      <c r="MOL195" s="75"/>
      <c r="MOM195" s="15"/>
      <c r="MON195" s="15"/>
      <c r="MOO195" s="15"/>
      <c r="MOP195" s="74"/>
      <c r="MOQ195" s="74"/>
      <c r="MOR195" s="74"/>
      <c r="MOS195" s="74"/>
      <c r="MOT195" s="74"/>
      <c r="MOU195" s="76"/>
      <c r="MOV195" s="74"/>
      <c r="MOW195" s="74"/>
      <c r="MOX195" s="74"/>
      <c r="MOY195" s="15"/>
      <c r="MOZ195" s="15"/>
      <c r="MPA195" s="15"/>
      <c r="MPB195" s="75"/>
      <c r="MPC195" s="15"/>
      <c r="MPD195" s="15"/>
      <c r="MPE195" s="15"/>
      <c r="MPF195" s="74"/>
      <c r="MPG195" s="74"/>
      <c r="MPH195" s="74"/>
      <c r="MPI195" s="74"/>
      <c r="MPJ195" s="74"/>
      <c r="MPK195" s="76"/>
      <c r="MPL195" s="74"/>
      <c r="MPM195" s="74"/>
      <c r="MPN195" s="74"/>
      <c r="MPO195" s="15"/>
      <c r="MPP195" s="15"/>
      <c r="MPQ195" s="15"/>
      <c r="MPR195" s="75"/>
      <c r="MPS195" s="15"/>
      <c r="MPT195" s="15"/>
      <c r="MPU195" s="15"/>
      <c r="MPV195" s="74"/>
      <c r="MPW195" s="74"/>
      <c r="MPX195" s="74"/>
      <c r="MPY195" s="74"/>
      <c r="MPZ195" s="74"/>
      <c r="MQA195" s="76"/>
      <c r="MQB195" s="74"/>
      <c r="MQC195" s="74"/>
      <c r="MQD195" s="74"/>
      <c r="MQE195" s="15"/>
      <c r="MQF195" s="15"/>
      <c r="MQG195" s="15"/>
      <c r="MQH195" s="75"/>
      <c r="MQI195" s="15"/>
      <c r="MQJ195" s="15"/>
      <c r="MQK195" s="15"/>
      <c r="MQL195" s="74"/>
      <c r="MQM195" s="74"/>
      <c r="MQN195" s="74"/>
      <c r="MQO195" s="74"/>
      <c r="MQP195" s="74"/>
      <c r="MQQ195" s="76"/>
      <c r="MQR195" s="74"/>
      <c r="MQS195" s="74"/>
      <c r="MQT195" s="74"/>
      <c r="MQU195" s="15"/>
      <c r="MQV195" s="15"/>
      <c r="MQW195" s="15"/>
      <c r="MQX195" s="75"/>
      <c r="MQY195" s="15"/>
      <c r="MQZ195" s="15"/>
      <c r="MRA195" s="15"/>
      <c r="MRB195" s="74"/>
      <c r="MRC195" s="74"/>
      <c r="MRD195" s="74"/>
      <c r="MRE195" s="74"/>
      <c r="MRF195" s="74"/>
      <c r="MRG195" s="76"/>
      <c r="MRH195" s="74"/>
      <c r="MRI195" s="74"/>
      <c r="MRJ195" s="74"/>
      <c r="MRK195" s="15"/>
      <c r="MRL195" s="15"/>
      <c r="MRM195" s="15"/>
      <c r="MRN195" s="75"/>
      <c r="MRO195" s="15"/>
      <c r="MRP195" s="15"/>
      <c r="MRQ195" s="15"/>
      <c r="MRR195" s="74"/>
      <c r="MRS195" s="74"/>
      <c r="MRT195" s="74"/>
      <c r="MRU195" s="74"/>
      <c r="MRV195" s="74"/>
      <c r="MRW195" s="76"/>
      <c r="MRX195" s="74"/>
      <c r="MRY195" s="74"/>
      <c r="MRZ195" s="74"/>
      <c r="MSA195" s="15"/>
      <c r="MSB195" s="15"/>
      <c r="MSC195" s="15"/>
      <c r="MSD195" s="75"/>
      <c r="MSE195" s="15"/>
      <c r="MSF195" s="15"/>
      <c r="MSG195" s="15"/>
      <c r="MSH195" s="74"/>
      <c r="MSI195" s="74"/>
      <c r="MSJ195" s="74"/>
      <c r="MSK195" s="74"/>
      <c r="MSL195" s="74"/>
      <c r="MSM195" s="76"/>
      <c r="MSN195" s="74"/>
      <c r="MSO195" s="74"/>
      <c r="MSP195" s="74"/>
      <c r="MSQ195" s="15"/>
      <c r="MSR195" s="15"/>
      <c r="MSS195" s="15"/>
      <c r="MST195" s="75"/>
      <c r="MSU195" s="15"/>
      <c r="MSV195" s="15"/>
      <c r="MSW195" s="15"/>
      <c r="MSX195" s="74"/>
      <c r="MSY195" s="74"/>
      <c r="MSZ195" s="74"/>
      <c r="MTA195" s="74"/>
      <c r="MTB195" s="74"/>
      <c r="MTC195" s="76"/>
      <c r="MTD195" s="74"/>
      <c r="MTE195" s="74"/>
      <c r="MTF195" s="74"/>
      <c r="MTG195" s="15"/>
      <c r="MTH195" s="15"/>
      <c r="MTI195" s="15"/>
      <c r="MTJ195" s="75"/>
      <c r="MTK195" s="15"/>
      <c r="MTL195" s="15"/>
      <c r="MTM195" s="15"/>
      <c r="MTN195" s="74"/>
      <c r="MTO195" s="74"/>
      <c r="MTP195" s="74"/>
      <c r="MTQ195" s="74"/>
      <c r="MTR195" s="74"/>
      <c r="MTS195" s="76"/>
      <c r="MTT195" s="74"/>
      <c r="MTU195" s="74"/>
      <c r="MTV195" s="74"/>
      <c r="MTW195" s="15"/>
      <c r="MTX195" s="15"/>
      <c r="MTY195" s="15"/>
      <c r="MTZ195" s="75"/>
      <c r="MUA195" s="15"/>
      <c r="MUB195" s="15"/>
      <c r="MUC195" s="15"/>
      <c r="MUD195" s="74"/>
      <c r="MUE195" s="74"/>
      <c r="MUF195" s="74"/>
      <c r="MUG195" s="74"/>
      <c r="MUH195" s="74"/>
      <c r="MUI195" s="76"/>
      <c r="MUJ195" s="74"/>
      <c r="MUK195" s="74"/>
      <c r="MUL195" s="74"/>
      <c r="MUM195" s="15"/>
      <c r="MUN195" s="15"/>
      <c r="MUO195" s="15"/>
      <c r="MUP195" s="75"/>
      <c r="MUQ195" s="15"/>
      <c r="MUR195" s="15"/>
      <c r="MUS195" s="15"/>
      <c r="MUT195" s="74"/>
      <c r="MUU195" s="74"/>
      <c r="MUV195" s="74"/>
      <c r="MUW195" s="74"/>
      <c r="MUX195" s="74"/>
      <c r="MUY195" s="76"/>
      <c r="MUZ195" s="74"/>
      <c r="MVA195" s="74"/>
      <c r="MVB195" s="74"/>
      <c r="MVC195" s="15"/>
      <c r="MVD195" s="15"/>
      <c r="MVE195" s="15"/>
      <c r="MVF195" s="75"/>
      <c r="MVG195" s="15"/>
      <c r="MVH195" s="15"/>
      <c r="MVI195" s="15"/>
      <c r="MVJ195" s="74"/>
      <c r="MVK195" s="74"/>
      <c r="MVL195" s="74"/>
      <c r="MVM195" s="74"/>
      <c r="MVN195" s="74"/>
      <c r="MVO195" s="76"/>
      <c r="MVP195" s="74"/>
      <c r="MVQ195" s="74"/>
      <c r="MVR195" s="74"/>
      <c r="MVS195" s="15"/>
      <c r="MVT195" s="15"/>
      <c r="MVU195" s="15"/>
      <c r="MVV195" s="75"/>
      <c r="MVW195" s="15"/>
      <c r="MVX195" s="15"/>
      <c r="MVY195" s="15"/>
      <c r="MVZ195" s="74"/>
      <c r="MWA195" s="74"/>
      <c r="MWB195" s="74"/>
      <c r="MWC195" s="74"/>
      <c r="MWD195" s="74"/>
      <c r="MWE195" s="76"/>
      <c r="MWF195" s="74"/>
      <c r="MWG195" s="74"/>
      <c r="MWH195" s="74"/>
      <c r="MWI195" s="15"/>
      <c r="MWJ195" s="15"/>
      <c r="MWK195" s="15"/>
      <c r="MWL195" s="75"/>
      <c r="MWM195" s="15"/>
      <c r="MWN195" s="15"/>
      <c r="MWO195" s="15"/>
      <c r="MWP195" s="74"/>
      <c r="MWQ195" s="74"/>
      <c r="MWR195" s="74"/>
      <c r="MWS195" s="74"/>
      <c r="MWT195" s="74"/>
      <c r="MWU195" s="76"/>
      <c r="MWV195" s="74"/>
      <c r="MWW195" s="74"/>
      <c r="MWX195" s="74"/>
      <c r="MWY195" s="15"/>
      <c r="MWZ195" s="15"/>
      <c r="MXA195" s="15"/>
      <c r="MXB195" s="75"/>
      <c r="MXC195" s="15"/>
      <c r="MXD195" s="15"/>
      <c r="MXE195" s="15"/>
      <c r="MXF195" s="74"/>
      <c r="MXG195" s="74"/>
      <c r="MXH195" s="74"/>
      <c r="MXI195" s="74"/>
      <c r="MXJ195" s="74"/>
      <c r="MXK195" s="76"/>
      <c r="MXL195" s="74"/>
      <c r="MXM195" s="74"/>
      <c r="MXN195" s="74"/>
      <c r="MXO195" s="15"/>
      <c r="MXP195" s="15"/>
      <c r="MXQ195" s="15"/>
      <c r="MXR195" s="75"/>
      <c r="MXS195" s="15"/>
      <c r="MXT195" s="15"/>
      <c r="MXU195" s="15"/>
      <c r="MXV195" s="74"/>
      <c r="MXW195" s="74"/>
      <c r="MXX195" s="74"/>
      <c r="MXY195" s="74"/>
      <c r="MXZ195" s="74"/>
      <c r="MYA195" s="76"/>
      <c r="MYB195" s="74"/>
      <c r="MYC195" s="74"/>
      <c r="MYD195" s="74"/>
      <c r="MYE195" s="15"/>
      <c r="MYF195" s="15"/>
      <c r="MYG195" s="15"/>
      <c r="MYH195" s="75"/>
      <c r="MYI195" s="15"/>
      <c r="MYJ195" s="15"/>
      <c r="MYK195" s="15"/>
      <c r="MYL195" s="74"/>
      <c r="MYM195" s="74"/>
      <c r="MYN195" s="74"/>
      <c r="MYO195" s="74"/>
      <c r="MYP195" s="74"/>
      <c r="MYQ195" s="76"/>
      <c r="MYR195" s="74"/>
      <c r="MYS195" s="74"/>
      <c r="MYT195" s="74"/>
      <c r="MYU195" s="15"/>
      <c r="MYV195" s="15"/>
      <c r="MYW195" s="15"/>
      <c r="MYX195" s="75"/>
      <c r="MYY195" s="15"/>
      <c r="MYZ195" s="15"/>
      <c r="MZA195" s="15"/>
      <c r="MZB195" s="74"/>
      <c r="MZC195" s="74"/>
      <c r="MZD195" s="74"/>
      <c r="MZE195" s="74"/>
      <c r="MZF195" s="74"/>
      <c r="MZG195" s="76"/>
      <c r="MZH195" s="74"/>
      <c r="MZI195" s="74"/>
      <c r="MZJ195" s="74"/>
      <c r="MZK195" s="15"/>
      <c r="MZL195" s="15"/>
      <c r="MZM195" s="15"/>
      <c r="MZN195" s="75"/>
      <c r="MZO195" s="15"/>
      <c r="MZP195" s="15"/>
      <c r="MZQ195" s="15"/>
      <c r="MZR195" s="74"/>
      <c r="MZS195" s="74"/>
      <c r="MZT195" s="74"/>
      <c r="MZU195" s="74"/>
      <c r="MZV195" s="74"/>
      <c r="MZW195" s="76"/>
      <c r="MZX195" s="74"/>
      <c r="MZY195" s="74"/>
      <c r="MZZ195" s="74"/>
      <c r="NAA195" s="15"/>
      <c r="NAB195" s="15"/>
      <c r="NAC195" s="15"/>
      <c r="NAD195" s="75"/>
      <c r="NAE195" s="15"/>
      <c r="NAF195" s="15"/>
      <c r="NAG195" s="15"/>
      <c r="NAH195" s="74"/>
      <c r="NAI195" s="74"/>
      <c r="NAJ195" s="74"/>
      <c r="NAK195" s="74"/>
      <c r="NAL195" s="74"/>
      <c r="NAM195" s="76"/>
      <c r="NAN195" s="74"/>
      <c r="NAO195" s="74"/>
      <c r="NAP195" s="74"/>
      <c r="NAQ195" s="15"/>
      <c r="NAR195" s="15"/>
      <c r="NAS195" s="15"/>
      <c r="NAT195" s="75"/>
      <c r="NAU195" s="15"/>
      <c r="NAV195" s="15"/>
      <c r="NAW195" s="15"/>
      <c r="NAX195" s="74"/>
      <c r="NAY195" s="74"/>
      <c r="NAZ195" s="74"/>
      <c r="NBA195" s="74"/>
      <c r="NBB195" s="74"/>
      <c r="NBC195" s="76"/>
      <c r="NBD195" s="74"/>
      <c r="NBE195" s="74"/>
      <c r="NBF195" s="74"/>
      <c r="NBG195" s="15"/>
      <c r="NBH195" s="15"/>
      <c r="NBI195" s="15"/>
      <c r="NBJ195" s="75"/>
      <c r="NBK195" s="15"/>
      <c r="NBL195" s="15"/>
      <c r="NBM195" s="15"/>
      <c r="NBN195" s="74"/>
      <c r="NBO195" s="74"/>
      <c r="NBP195" s="74"/>
      <c r="NBQ195" s="74"/>
      <c r="NBR195" s="74"/>
      <c r="NBS195" s="76"/>
      <c r="NBT195" s="74"/>
      <c r="NBU195" s="74"/>
      <c r="NBV195" s="74"/>
      <c r="NBW195" s="15"/>
      <c r="NBX195" s="15"/>
      <c r="NBY195" s="15"/>
      <c r="NBZ195" s="75"/>
      <c r="NCA195" s="15"/>
      <c r="NCB195" s="15"/>
      <c r="NCC195" s="15"/>
      <c r="NCD195" s="74"/>
      <c r="NCE195" s="74"/>
      <c r="NCF195" s="74"/>
      <c r="NCG195" s="74"/>
      <c r="NCH195" s="74"/>
      <c r="NCI195" s="76"/>
      <c r="NCJ195" s="74"/>
      <c r="NCK195" s="74"/>
      <c r="NCL195" s="74"/>
      <c r="NCM195" s="15"/>
      <c r="NCN195" s="15"/>
      <c r="NCO195" s="15"/>
      <c r="NCP195" s="75"/>
      <c r="NCQ195" s="15"/>
      <c r="NCR195" s="15"/>
      <c r="NCS195" s="15"/>
      <c r="NCT195" s="74"/>
      <c r="NCU195" s="74"/>
      <c r="NCV195" s="74"/>
      <c r="NCW195" s="74"/>
      <c r="NCX195" s="74"/>
      <c r="NCY195" s="76"/>
      <c r="NCZ195" s="74"/>
      <c r="NDA195" s="74"/>
      <c r="NDB195" s="74"/>
      <c r="NDC195" s="15"/>
      <c r="NDD195" s="15"/>
      <c r="NDE195" s="15"/>
      <c r="NDF195" s="75"/>
      <c r="NDG195" s="15"/>
      <c r="NDH195" s="15"/>
      <c r="NDI195" s="15"/>
      <c r="NDJ195" s="74"/>
      <c r="NDK195" s="74"/>
      <c r="NDL195" s="74"/>
      <c r="NDM195" s="74"/>
      <c r="NDN195" s="74"/>
      <c r="NDO195" s="76"/>
      <c r="NDP195" s="74"/>
      <c r="NDQ195" s="74"/>
      <c r="NDR195" s="74"/>
      <c r="NDS195" s="15"/>
      <c r="NDT195" s="15"/>
      <c r="NDU195" s="15"/>
      <c r="NDV195" s="75"/>
      <c r="NDW195" s="15"/>
      <c r="NDX195" s="15"/>
      <c r="NDY195" s="15"/>
      <c r="NDZ195" s="74"/>
      <c r="NEA195" s="74"/>
      <c r="NEB195" s="74"/>
      <c r="NEC195" s="74"/>
      <c r="NED195" s="74"/>
      <c r="NEE195" s="76"/>
      <c r="NEF195" s="74"/>
      <c r="NEG195" s="74"/>
      <c r="NEH195" s="74"/>
      <c r="NEI195" s="15"/>
      <c r="NEJ195" s="15"/>
      <c r="NEK195" s="15"/>
      <c r="NEL195" s="75"/>
      <c r="NEM195" s="15"/>
      <c r="NEN195" s="15"/>
      <c r="NEO195" s="15"/>
      <c r="NEP195" s="74"/>
      <c r="NEQ195" s="74"/>
      <c r="NER195" s="74"/>
      <c r="NES195" s="74"/>
      <c r="NET195" s="74"/>
      <c r="NEU195" s="76"/>
      <c r="NEV195" s="74"/>
      <c r="NEW195" s="74"/>
      <c r="NEX195" s="74"/>
      <c r="NEY195" s="15"/>
      <c r="NEZ195" s="15"/>
      <c r="NFA195" s="15"/>
      <c r="NFB195" s="75"/>
      <c r="NFC195" s="15"/>
      <c r="NFD195" s="15"/>
      <c r="NFE195" s="15"/>
      <c r="NFF195" s="74"/>
      <c r="NFG195" s="74"/>
      <c r="NFH195" s="74"/>
      <c r="NFI195" s="74"/>
      <c r="NFJ195" s="74"/>
      <c r="NFK195" s="76"/>
      <c r="NFL195" s="74"/>
      <c r="NFM195" s="74"/>
      <c r="NFN195" s="74"/>
      <c r="NFO195" s="15"/>
      <c r="NFP195" s="15"/>
      <c r="NFQ195" s="15"/>
      <c r="NFR195" s="75"/>
      <c r="NFS195" s="15"/>
      <c r="NFT195" s="15"/>
      <c r="NFU195" s="15"/>
      <c r="NFV195" s="74"/>
      <c r="NFW195" s="74"/>
      <c r="NFX195" s="74"/>
      <c r="NFY195" s="74"/>
      <c r="NFZ195" s="74"/>
      <c r="NGA195" s="76"/>
      <c r="NGB195" s="74"/>
      <c r="NGC195" s="74"/>
      <c r="NGD195" s="74"/>
      <c r="NGE195" s="15"/>
      <c r="NGF195" s="15"/>
      <c r="NGG195" s="15"/>
      <c r="NGH195" s="75"/>
      <c r="NGI195" s="15"/>
      <c r="NGJ195" s="15"/>
      <c r="NGK195" s="15"/>
      <c r="NGL195" s="74"/>
      <c r="NGM195" s="74"/>
      <c r="NGN195" s="74"/>
      <c r="NGO195" s="74"/>
      <c r="NGP195" s="74"/>
      <c r="NGQ195" s="76"/>
      <c r="NGR195" s="74"/>
      <c r="NGS195" s="74"/>
      <c r="NGT195" s="74"/>
      <c r="NGU195" s="15"/>
      <c r="NGV195" s="15"/>
      <c r="NGW195" s="15"/>
      <c r="NGX195" s="75"/>
      <c r="NGY195" s="15"/>
      <c r="NGZ195" s="15"/>
      <c r="NHA195" s="15"/>
      <c r="NHB195" s="74"/>
      <c r="NHC195" s="74"/>
      <c r="NHD195" s="74"/>
      <c r="NHE195" s="74"/>
      <c r="NHF195" s="74"/>
      <c r="NHG195" s="76"/>
      <c r="NHH195" s="74"/>
      <c r="NHI195" s="74"/>
      <c r="NHJ195" s="74"/>
      <c r="NHK195" s="15"/>
      <c r="NHL195" s="15"/>
      <c r="NHM195" s="15"/>
      <c r="NHN195" s="75"/>
      <c r="NHO195" s="15"/>
      <c r="NHP195" s="15"/>
      <c r="NHQ195" s="15"/>
      <c r="NHR195" s="74"/>
      <c r="NHS195" s="74"/>
      <c r="NHT195" s="74"/>
      <c r="NHU195" s="74"/>
      <c r="NHV195" s="74"/>
      <c r="NHW195" s="76"/>
      <c r="NHX195" s="74"/>
      <c r="NHY195" s="74"/>
      <c r="NHZ195" s="74"/>
      <c r="NIA195" s="15"/>
      <c r="NIB195" s="15"/>
      <c r="NIC195" s="15"/>
      <c r="NID195" s="75"/>
      <c r="NIE195" s="15"/>
      <c r="NIF195" s="15"/>
      <c r="NIG195" s="15"/>
      <c r="NIH195" s="74"/>
      <c r="NII195" s="74"/>
      <c r="NIJ195" s="74"/>
      <c r="NIK195" s="74"/>
      <c r="NIL195" s="74"/>
      <c r="NIM195" s="76"/>
      <c r="NIN195" s="74"/>
      <c r="NIO195" s="74"/>
      <c r="NIP195" s="74"/>
      <c r="NIQ195" s="15"/>
      <c r="NIR195" s="15"/>
      <c r="NIS195" s="15"/>
      <c r="NIT195" s="75"/>
      <c r="NIU195" s="15"/>
      <c r="NIV195" s="15"/>
      <c r="NIW195" s="15"/>
      <c r="NIX195" s="74"/>
      <c r="NIY195" s="74"/>
      <c r="NIZ195" s="74"/>
      <c r="NJA195" s="74"/>
      <c r="NJB195" s="74"/>
      <c r="NJC195" s="76"/>
      <c r="NJD195" s="74"/>
      <c r="NJE195" s="74"/>
      <c r="NJF195" s="74"/>
      <c r="NJG195" s="15"/>
      <c r="NJH195" s="15"/>
      <c r="NJI195" s="15"/>
      <c r="NJJ195" s="75"/>
      <c r="NJK195" s="15"/>
      <c r="NJL195" s="15"/>
      <c r="NJM195" s="15"/>
      <c r="NJN195" s="74"/>
      <c r="NJO195" s="74"/>
      <c r="NJP195" s="74"/>
      <c r="NJQ195" s="74"/>
      <c r="NJR195" s="74"/>
      <c r="NJS195" s="76"/>
      <c r="NJT195" s="74"/>
      <c r="NJU195" s="74"/>
      <c r="NJV195" s="74"/>
      <c r="NJW195" s="15"/>
      <c r="NJX195" s="15"/>
      <c r="NJY195" s="15"/>
      <c r="NJZ195" s="75"/>
      <c r="NKA195" s="15"/>
      <c r="NKB195" s="15"/>
      <c r="NKC195" s="15"/>
      <c r="NKD195" s="74"/>
      <c r="NKE195" s="74"/>
      <c r="NKF195" s="74"/>
      <c r="NKG195" s="74"/>
      <c r="NKH195" s="74"/>
      <c r="NKI195" s="76"/>
      <c r="NKJ195" s="74"/>
      <c r="NKK195" s="74"/>
      <c r="NKL195" s="74"/>
      <c r="NKM195" s="15"/>
      <c r="NKN195" s="15"/>
      <c r="NKO195" s="15"/>
      <c r="NKP195" s="75"/>
      <c r="NKQ195" s="15"/>
      <c r="NKR195" s="15"/>
      <c r="NKS195" s="15"/>
      <c r="NKT195" s="74"/>
      <c r="NKU195" s="74"/>
      <c r="NKV195" s="74"/>
      <c r="NKW195" s="74"/>
      <c r="NKX195" s="74"/>
      <c r="NKY195" s="76"/>
      <c r="NKZ195" s="74"/>
      <c r="NLA195" s="74"/>
      <c r="NLB195" s="74"/>
      <c r="NLC195" s="15"/>
      <c r="NLD195" s="15"/>
      <c r="NLE195" s="15"/>
      <c r="NLF195" s="75"/>
      <c r="NLG195" s="15"/>
      <c r="NLH195" s="15"/>
      <c r="NLI195" s="15"/>
      <c r="NLJ195" s="74"/>
      <c r="NLK195" s="74"/>
      <c r="NLL195" s="74"/>
      <c r="NLM195" s="74"/>
      <c r="NLN195" s="74"/>
      <c r="NLO195" s="76"/>
      <c r="NLP195" s="74"/>
      <c r="NLQ195" s="74"/>
      <c r="NLR195" s="74"/>
      <c r="NLS195" s="15"/>
      <c r="NLT195" s="15"/>
      <c r="NLU195" s="15"/>
      <c r="NLV195" s="75"/>
      <c r="NLW195" s="15"/>
      <c r="NLX195" s="15"/>
      <c r="NLY195" s="15"/>
      <c r="NLZ195" s="74"/>
      <c r="NMA195" s="74"/>
      <c r="NMB195" s="74"/>
      <c r="NMC195" s="74"/>
      <c r="NMD195" s="74"/>
      <c r="NME195" s="76"/>
      <c r="NMF195" s="74"/>
      <c r="NMG195" s="74"/>
      <c r="NMH195" s="74"/>
      <c r="NMI195" s="15"/>
      <c r="NMJ195" s="15"/>
      <c r="NMK195" s="15"/>
      <c r="NML195" s="75"/>
      <c r="NMM195" s="15"/>
      <c r="NMN195" s="15"/>
      <c r="NMO195" s="15"/>
      <c r="NMP195" s="74"/>
      <c r="NMQ195" s="74"/>
      <c r="NMR195" s="74"/>
      <c r="NMS195" s="74"/>
      <c r="NMT195" s="74"/>
      <c r="NMU195" s="76"/>
      <c r="NMV195" s="74"/>
      <c r="NMW195" s="74"/>
      <c r="NMX195" s="74"/>
      <c r="NMY195" s="15"/>
      <c r="NMZ195" s="15"/>
      <c r="NNA195" s="15"/>
      <c r="NNB195" s="75"/>
      <c r="NNC195" s="15"/>
      <c r="NND195" s="15"/>
      <c r="NNE195" s="15"/>
      <c r="NNF195" s="74"/>
      <c r="NNG195" s="74"/>
      <c r="NNH195" s="74"/>
      <c r="NNI195" s="74"/>
      <c r="NNJ195" s="74"/>
      <c r="NNK195" s="76"/>
      <c r="NNL195" s="74"/>
      <c r="NNM195" s="74"/>
      <c r="NNN195" s="74"/>
      <c r="NNO195" s="15"/>
      <c r="NNP195" s="15"/>
      <c r="NNQ195" s="15"/>
      <c r="NNR195" s="75"/>
      <c r="NNS195" s="15"/>
      <c r="NNT195" s="15"/>
      <c r="NNU195" s="15"/>
      <c r="NNV195" s="74"/>
      <c r="NNW195" s="74"/>
      <c r="NNX195" s="74"/>
      <c r="NNY195" s="74"/>
      <c r="NNZ195" s="74"/>
      <c r="NOA195" s="76"/>
      <c r="NOB195" s="74"/>
      <c r="NOC195" s="74"/>
      <c r="NOD195" s="74"/>
      <c r="NOE195" s="15"/>
      <c r="NOF195" s="15"/>
      <c r="NOG195" s="15"/>
      <c r="NOH195" s="75"/>
      <c r="NOI195" s="15"/>
      <c r="NOJ195" s="15"/>
      <c r="NOK195" s="15"/>
      <c r="NOL195" s="74"/>
      <c r="NOM195" s="74"/>
      <c r="NON195" s="74"/>
      <c r="NOO195" s="74"/>
      <c r="NOP195" s="74"/>
      <c r="NOQ195" s="76"/>
      <c r="NOR195" s="74"/>
      <c r="NOS195" s="74"/>
      <c r="NOT195" s="74"/>
      <c r="NOU195" s="15"/>
      <c r="NOV195" s="15"/>
      <c r="NOW195" s="15"/>
      <c r="NOX195" s="75"/>
      <c r="NOY195" s="15"/>
      <c r="NOZ195" s="15"/>
      <c r="NPA195" s="15"/>
      <c r="NPB195" s="74"/>
      <c r="NPC195" s="74"/>
      <c r="NPD195" s="74"/>
      <c r="NPE195" s="74"/>
      <c r="NPF195" s="74"/>
      <c r="NPG195" s="76"/>
      <c r="NPH195" s="74"/>
      <c r="NPI195" s="74"/>
      <c r="NPJ195" s="74"/>
      <c r="NPK195" s="15"/>
      <c r="NPL195" s="15"/>
      <c r="NPM195" s="15"/>
      <c r="NPN195" s="75"/>
      <c r="NPO195" s="15"/>
      <c r="NPP195" s="15"/>
      <c r="NPQ195" s="15"/>
      <c r="NPR195" s="74"/>
      <c r="NPS195" s="74"/>
      <c r="NPT195" s="74"/>
      <c r="NPU195" s="74"/>
      <c r="NPV195" s="74"/>
      <c r="NPW195" s="76"/>
      <c r="NPX195" s="74"/>
      <c r="NPY195" s="74"/>
      <c r="NPZ195" s="74"/>
      <c r="NQA195" s="15"/>
      <c r="NQB195" s="15"/>
      <c r="NQC195" s="15"/>
      <c r="NQD195" s="75"/>
      <c r="NQE195" s="15"/>
      <c r="NQF195" s="15"/>
      <c r="NQG195" s="15"/>
      <c r="NQH195" s="74"/>
      <c r="NQI195" s="74"/>
      <c r="NQJ195" s="74"/>
      <c r="NQK195" s="74"/>
      <c r="NQL195" s="74"/>
      <c r="NQM195" s="76"/>
      <c r="NQN195" s="74"/>
      <c r="NQO195" s="74"/>
      <c r="NQP195" s="74"/>
      <c r="NQQ195" s="15"/>
      <c r="NQR195" s="15"/>
      <c r="NQS195" s="15"/>
      <c r="NQT195" s="75"/>
      <c r="NQU195" s="15"/>
      <c r="NQV195" s="15"/>
      <c r="NQW195" s="15"/>
      <c r="NQX195" s="74"/>
      <c r="NQY195" s="74"/>
      <c r="NQZ195" s="74"/>
      <c r="NRA195" s="74"/>
      <c r="NRB195" s="74"/>
      <c r="NRC195" s="76"/>
      <c r="NRD195" s="74"/>
      <c r="NRE195" s="74"/>
      <c r="NRF195" s="74"/>
      <c r="NRG195" s="15"/>
      <c r="NRH195" s="15"/>
      <c r="NRI195" s="15"/>
      <c r="NRJ195" s="75"/>
      <c r="NRK195" s="15"/>
      <c r="NRL195" s="15"/>
      <c r="NRM195" s="15"/>
      <c r="NRN195" s="74"/>
      <c r="NRO195" s="74"/>
      <c r="NRP195" s="74"/>
      <c r="NRQ195" s="74"/>
      <c r="NRR195" s="74"/>
      <c r="NRS195" s="76"/>
      <c r="NRT195" s="74"/>
      <c r="NRU195" s="74"/>
      <c r="NRV195" s="74"/>
      <c r="NRW195" s="15"/>
      <c r="NRX195" s="15"/>
      <c r="NRY195" s="15"/>
      <c r="NRZ195" s="75"/>
      <c r="NSA195" s="15"/>
      <c r="NSB195" s="15"/>
      <c r="NSC195" s="15"/>
      <c r="NSD195" s="74"/>
      <c r="NSE195" s="74"/>
      <c r="NSF195" s="74"/>
      <c r="NSG195" s="74"/>
      <c r="NSH195" s="74"/>
      <c r="NSI195" s="76"/>
      <c r="NSJ195" s="74"/>
      <c r="NSK195" s="74"/>
      <c r="NSL195" s="74"/>
      <c r="NSM195" s="15"/>
      <c r="NSN195" s="15"/>
      <c r="NSO195" s="15"/>
      <c r="NSP195" s="75"/>
      <c r="NSQ195" s="15"/>
      <c r="NSR195" s="15"/>
      <c r="NSS195" s="15"/>
      <c r="NST195" s="74"/>
      <c r="NSU195" s="74"/>
      <c r="NSV195" s="74"/>
      <c r="NSW195" s="74"/>
      <c r="NSX195" s="74"/>
      <c r="NSY195" s="76"/>
      <c r="NSZ195" s="74"/>
      <c r="NTA195" s="74"/>
      <c r="NTB195" s="74"/>
      <c r="NTC195" s="15"/>
      <c r="NTD195" s="15"/>
      <c r="NTE195" s="15"/>
      <c r="NTF195" s="75"/>
      <c r="NTG195" s="15"/>
      <c r="NTH195" s="15"/>
      <c r="NTI195" s="15"/>
      <c r="NTJ195" s="74"/>
      <c r="NTK195" s="74"/>
      <c r="NTL195" s="74"/>
      <c r="NTM195" s="74"/>
      <c r="NTN195" s="74"/>
      <c r="NTO195" s="76"/>
      <c r="NTP195" s="74"/>
      <c r="NTQ195" s="74"/>
      <c r="NTR195" s="74"/>
      <c r="NTS195" s="15"/>
      <c r="NTT195" s="15"/>
      <c r="NTU195" s="15"/>
      <c r="NTV195" s="75"/>
      <c r="NTW195" s="15"/>
      <c r="NTX195" s="15"/>
      <c r="NTY195" s="15"/>
      <c r="NTZ195" s="74"/>
      <c r="NUA195" s="74"/>
      <c r="NUB195" s="74"/>
      <c r="NUC195" s="74"/>
      <c r="NUD195" s="74"/>
      <c r="NUE195" s="76"/>
      <c r="NUF195" s="74"/>
      <c r="NUG195" s="74"/>
      <c r="NUH195" s="74"/>
      <c r="NUI195" s="15"/>
      <c r="NUJ195" s="15"/>
      <c r="NUK195" s="15"/>
      <c r="NUL195" s="75"/>
      <c r="NUM195" s="15"/>
      <c r="NUN195" s="15"/>
      <c r="NUO195" s="15"/>
      <c r="NUP195" s="74"/>
      <c r="NUQ195" s="74"/>
      <c r="NUR195" s="74"/>
      <c r="NUS195" s="74"/>
      <c r="NUT195" s="74"/>
      <c r="NUU195" s="76"/>
      <c r="NUV195" s="74"/>
      <c r="NUW195" s="74"/>
      <c r="NUX195" s="74"/>
      <c r="NUY195" s="15"/>
      <c r="NUZ195" s="15"/>
      <c r="NVA195" s="15"/>
      <c r="NVB195" s="75"/>
      <c r="NVC195" s="15"/>
      <c r="NVD195" s="15"/>
      <c r="NVE195" s="15"/>
      <c r="NVF195" s="74"/>
      <c r="NVG195" s="74"/>
      <c r="NVH195" s="74"/>
      <c r="NVI195" s="74"/>
      <c r="NVJ195" s="74"/>
      <c r="NVK195" s="76"/>
      <c r="NVL195" s="74"/>
      <c r="NVM195" s="74"/>
      <c r="NVN195" s="74"/>
      <c r="NVO195" s="15"/>
      <c r="NVP195" s="15"/>
      <c r="NVQ195" s="15"/>
      <c r="NVR195" s="75"/>
      <c r="NVS195" s="15"/>
      <c r="NVT195" s="15"/>
      <c r="NVU195" s="15"/>
      <c r="NVV195" s="74"/>
      <c r="NVW195" s="74"/>
      <c r="NVX195" s="74"/>
      <c r="NVY195" s="74"/>
      <c r="NVZ195" s="74"/>
      <c r="NWA195" s="76"/>
      <c r="NWB195" s="74"/>
      <c r="NWC195" s="74"/>
      <c r="NWD195" s="74"/>
      <c r="NWE195" s="15"/>
      <c r="NWF195" s="15"/>
      <c r="NWG195" s="15"/>
      <c r="NWH195" s="75"/>
      <c r="NWI195" s="15"/>
      <c r="NWJ195" s="15"/>
      <c r="NWK195" s="15"/>
      <c r="NWL195" s="74"/>
      <c r="NWM195" s="74"/>
      <c r="NWN195" s="74"/>
      <c r="NWO195" s="74"/>
      <c r="NWP195" s="74"/>
      <c r="NWQ195" s="76"/>
      <c r="NWR195" s="74"/>
      <c r="NWS195" s="74"/>
      <c r="NWT195" s="74"/>
      <c r="NWU195" s="15"/>
      <c r="NWV195" s="15"/>
      <c r="NWW195" s="15"/>
      <c r="NWX195" s="75"/>
      <c r="NWY195" s="15"/>
      <c r="NWZ195" s="15"/>
      <c r="NXA195" s="15"/>
      <c r="NXB195" s="74"/>
      <c r="NXC195" s="74"/>
      <c r="NXD195" s="74"/>
      <c r="NXE195" s="74"/>
      <c r="NXF195" s="74"/>
      <c r="NXG195" s="76"/>
      <c r="NXH195" s="74"/>
      <c r="NXI195" s="74"/>
      <c r="NXJ195" s="74"/>
      <c r="NXK195" s="15"/>
      <c r="NXL195" s="15"/>
      <c r="NXM195" s="15"/>
      <c r="NXN195" s="75"/>
      <c r="NXO195" s="15"/>
      <c r="NXP195" s="15"/>
      <c r="NXQ195" s="15"/>
      <c r="NXR195" s="74"/>
      <c r="NXS195" s="74"/>
      <c r="NXT195" s="74"/>
      <c r="NXU195" s="74"/>
      <c r="NXV195" s="74"/>
      <c r="NXW195" s="76"/>
      <c r="NXX195" s="74"/>
      <c r="NXY195" s="74"/>
      <c r="NXZ195" s="74"/>
      <c r="NYA195" s="15"/>
      <c r="NYB195" s="15"/>
      <c r="NYC195" s="15"/>
      <c r="NYD195" s="75"/>
      <c r="NYE195" s="15"/>
      <c r="NYF195" s="15"/>
      <c r="NYG195" s="15"/>
      <c r="NYH195" s="74"/>
      <c r="NYI195" s="74"/>
      <c r="NYJ195" s="74"/>
      <c r="NYK195" s="74"/>
      <c r="NYL195" s="74"/>
      <c r="NYM195" s="76"/>
      <c r="NYN195" s="74"/>
      <c r="NYO195" s="74"/>
      <c r="NYP195" s="74"/>
      <c r="NYQ195" s="15"/>
      <c r="NYR195" s="15"/>
      <c r="NYS195" s="15"/>
      <c r="NYT195" s="75"/>
      <c r="NYU195" s="15"/>
      <c r="NYV195" s="15"/>
      <c r="NYW195" s="15"/>
      <c r="NYX195" s="74"/>
      <c r="NYY195" s="74"/>
      <c r="NYZ195" s="74"/>
      <c r="NZA195" s="74"/>
      <c r="NZB195" s="74"/>
      <c r="NZC195" s="76"/>
      <c r="NZD195" s="74"/>
      <c r="NZE195" s="74"/>
      <c r="NZF195" s="74"/>
      <c r="NZG195" s="15"/>
      <c r="NZH195" s="15"/>
      <c r="NZI195" s="15"/>
      <c r="NZJ195" s="75"/>
      <c r="NZK195" s="15"/>
      <c r="NZL195" s="15"/>
      <c r="NZM195" s="15"/>
      <c r="NZN195" s="74"/>
      <c r="NZO195" s="74"/>
      <c r="NZP195" s="74"/>
      <c r="NZQ195" s="74"/>
      <c r="NZR195" s="74"/>
      <c r="NZS195" s="76"/>
      <c r="NZT195" s="74"/>
      <c r="NZU195" s="74"/>
      <c r="NZV195" s="74"/>
      <c r="NZW195" s="15"/>
      <c r="NZX195" s="15"/>
      <c r="NZY195" s="15"/>
      <c r="NZZ195" s="75"/>
      <c r="OAA195" s="15"/>
      <c r="OAB195" s="15"/>
      <c r="OAC195" s="15"/>
      <c r="OAD195" s="74"/>
      <c r="OAE195" s="74"/>
      <c r="OAF195" s="74"/>
      <c r="OAG195" s="74"/>
      <c r="OAH195" s="74"/>
      <c r="OAI195" s="76"/>
      <c r="OAJ195" s="74"/>
      <c r="OAK195" s="74"/>
      <c r="OAL195" s="74"/>
      <c r="OAM195" s="15"/>
      <c r="OAN195" s="15"/>
      <c r="OAO195" s="15"/>
      <c r="OAP195" s="75"/>
      <c r="OAQ195" s="15"/>
      <c r="OAR195" s="15"/>
      <c r="OAS195" s="15"/>
      <c r="OAT195" s="74"/>
      <c r="OAU195" s="74"/>
      <c r="OAV195" s="74"/>
      <c r="OAW195" s="74"/>
      <c r="OAX195" s="74"/>
      <c r="OAY195" s="76"/>
      <c r="OAZ195" s="74"/>
      <c r="OBA195" s="74"/>
      <c r="OBB195" s="74"/>
      <c r="OBC195" s="15"/>
      <c r="OBD195" s="15"/>
      <c r="OBE195" s="15"/>
      <c r="OBF195" s="75"/>
      <c r="OBG195" s="15"/>
      <c r="OBH195" s="15"/>
      <c r="OBI195" s="15"/>
      <c r="OBJ195" s="74"/>
      <c r="OBK195" s="74"/>
      <c r="OBL195" s="74"/>
      <c r="OBM195" s="74"/>
      <c r="OBN195" s="74"/>
      <c r="OBO195" s="76"/>
      <c r="OBP195" s="74"/>
      <c r="OBQ195" s="74"/>
      <c r="OBR195" s="74"/>
      <c r="OBS195" s="15"/>
      <c r="OBT195" s="15"/>
      <c r="OBU195" s="15"/>
      <c r="OBV195" s="75"/>
      <c r="OBW195" s="15"/>
      <c r="OBX195" s="15"/>
      <c r="OBY195" s="15"/>
      <c r="OBZ195" s="74"/>
      <c r="OCA195" s="74"/>
      <c r="OCB195" s="74"/>
      <c r="OCC195" s="74"/>
      <c r="OCD195" s="74"/>
      <c r="OCE195" s="76"/>
      <c r="OCF195" s="74"/>
      <c r="OCG195" s="74"/>
      <c r="OCH195" s="74"/>
      <c r="OCI195" s="15"/>
      <c r="OCJ195" s="15"/>
      <c r="OCK195" s="15"/>
      <c r="OCL195" s="75"/>
      <c r="OCM195" s="15"/>
      <c r="OCN195" s="15"/>
      <c r="OCO195" s="15"/>
      <c r="OCP195" s="74"/>
      <c r="OCQ195" s="74"/>
      <c r="OCR195" s="74"/>
      <c r="OCS195" s="74"/>
      <c r="OCT195" s="74"/>
      <c r="OCU195" s="76"/>
      <c r="OCV195" s="74"/>
      <c r="OCW195" s="74"/>
      <c r="OCX195" s="74"/>
      <c r="OCY195" s="15"/>
      <c r="OCZ195" s="15"/>
      <c r="ODA195" s="15"/>
      <c r="ODB195" s="75"/>
      <c r="ODC195" s="15"/>
      <c r="ODD195" s="15"/>
      <c r="ODE195" s="15"/>
      <c r="ODF195" s="74"/>
      <c r="ODG195" s="74"/>
      <c r="ODH195" s="74"/>
      <c r="ODI195" s="74"/>
      <c r="ODJ195" s="74"/>
      <c r="ODK195" s="76"/>
      <c r="ODL195" s="74"/>
      <c r="ODM195" s="74"/>
      <c r="ODN195" s="74"/>
      <c r="ODO195" s="15"/>
      <c r="ODP195" s="15"/>
      <c r="ODQ195" s="15"/>
      <c r="ODR195" s="75"/>
      <c r="ODS195" s="15"/>
      <c r="ODT195" s="15"/>
      <c r="ODU195" s="15"/>
      <c r="ODV195" s="74"/>
      <c r="ODW195" s="74"/>
      <c r="ODX195" s="74"/>
      <c r="ODY195" s="74"/>
      <c r="ODZ195" s="74"/>
      <c r="OEA195" s="76"/>
      <c r="OEB195" s="74"/>
      <c r="OEC195" s="74"/>
      <c r="OED195" s="74"/>
      <c r="OEE195" s="15"/>
      <c r="OEF195" s="15"/>
      <c r="OEG195" s="15"/>
      <c r="OEH195" s="75"/>
      <c r="OEI195" s="15"/>
      <c r="OEJ195" s="15"/>
      <c r="OEK195" s="15"/>
      <c r="OEL195" s="74"/>
      <c r="OEM195" s="74"/>
      <c r="OEN195" s="74"/>
      <c r="OEO195" s="74"/>
      <c r="OEP195" s="74"/>
      <c r="OEQ195" s="76"/>
      <c r="OER195" s="74"/>
      <c r="OES195" s="74"/>
      <c r="OET195" s="74"/>
      <c r="OEU195" s="15"/>
      <c r="OEV195" s="15"/>
      <c r="OEW195" s="15"/>
      <c r="OEX195" s="75"/>
      <c r="OEY195" s="15"/>
      <c r="OEZ195" s="15"/>
      <c r="OFA195" s="15"/>
      <c r="OFB195" s="74"/>
      <c r="OFC195" s="74"/>
      <c r="OFD195" s="74"/>
      <c r="OFE195" s="74"/>
      <c r="OFF195" s="74"/>
      <c r="OFG195" s="76"/>
      <c r="OFH195" s="74"/>
      <c r="OFI195" s="74"/>
      <c r="OFJ195" s="74"/>
      <c r="OFK195" s="15"/>
      <c r="OFL195" s="15"/>
      <c r="OFM195" s="15"/>
      <c r="OFN195" s="75"/>
      <c r="OFO195" s="15"/>
      <c r="OFP195" s="15"/>
      <c r="OFQ195" s="15"/>
      <c r="OFR195" s="74"/>
      <c r="OFS195" s="74"/>
      <c r="OFT195" s="74"/>
      <c r="OFU195" s="74"/>
      <c r="OFV195" s="74"/>
      <c r="OFW195" s="76"/>
      <c r="OFX195" s="74"/>
      <c r="OFY195" s="74"/>
      <c r="OFZ195" s="74"/>
      <c r="OGA195" s="15"/>
      <c r="OGB195" s="15"/>
      <c r="OGC195" s="15"/>
      <c r="OGD195" s="75"/>
      <c r="OGE195" s="15"/>
      <c r="OGF195" s="15"/>
      <c r="OGG195" s="15"/>
      <c r="OGH195" s="74"/>
      <c r="OGI195" s="74"/>
      <c r="OGJ195" s="74"/>
      <c r="OGK195" s="74"/>
      <c r="OGL195" s="74"/>
      <c r="OGM195" s="76"/>
      <c r="OGN195" s="74"/>
      <c r="OGO195" s="74"/>
      <c r="OGP195" s="74"/>
      <c r="OGQ195" s="15"/>
      <c r="OGR195" s="15"/>
      <c r="OGS195" s="15"/>
      <c r="OGT195" s="75"/>
      <c r="OGU195" s="15"/>
      <c r="OGV195" s="15"/>
      <c r="OGW195" s="15"/>
      <c r="OGX195" s="74"/>
      <c r="OGY195" s="74"/>
      <c r="OGZ195" s="74"/>
      <c r="OHA195" s="74"/>
      <c r="OHB195" s="74"/>
      <c r="OHC195" s="76"/>
      <c r="OHD195" s="74"/>
      <c r="OHE195" s="74"/>
      <c r="OHF195" s="74"/>
      <c r="OHG195" s="15"/>
      <c r="OHH195" s="15"/>
      <c r="OHI195" s="15"/>
      <c r="OHJ195" s="75"/>
      <c r="OHK195" s="15"/>
      <c r="OHL195" s="15"/>
      <c r="OHM195" s="15"/>
      <c r="OHN195" s="74"/>
      <c r="OHO195" s="74"/>
      <c r="OHP195" s="74"/>
      <c r="OHQ195" s="74"/>
      <c r="OHR195" s="74"/>
      <c r="OHS195" s="76"/>
      <c r="OHT195" s="74"/>
      <c r="OHU195" s="74"/>
      <c r="OHV195" s="74"/>
      <c r="OHW195" s="15"/>
      <c r="OHX195" s="15"/>
      <c r="OHY195" s="15"/>
      <c r="OHZ195" s="75"/>
      <c r="OIA195" s="15"/>
      <c r="OIB195" s="15"/>
      <c r="OIC195" s="15"/>
      <c r="OID195" s="74"/>
      <c r="OIE195" s="74"/>
      <c r="OIF195" s="74"/>
      <c r="OIG195" s="74"/>
      <c r="OIH195" s="74"/>
      <c r="OII195" s="76"/>
      <c r="OIJ195" s="74"/>
      <c r="OIK195" s="74"/>
      <c r="OIL195" s="74"/>
      <c r="OIM195" s="15"/>
      <c r="OIN195" s="15"/>
      <c r="OIO195" s="15"/>
      <c r="OIP195" s="75"/>
      <c r="OIQ195" s="15"/>
      <c r="OIR195" s="15"/>
      <c r="OIS195" s="15"/>
      <c r="OIT195" s="74"/>
      <c r="OIU195" s="74"/>
      <c r="OIV195" s="74"/>
      <c r="OIW195" s="74"/>
      <c r="OIX195" s="74"/>
      <c r="OIY195" s="76"/>
      <c r="OIZ195" s="74"/>
      <c r="OJA195" s="74"/>
      <c r="OJB195" s="74"/>
      <c r="OJC195" s="15"/>
      <c r="OJD195" s="15"/>
      <c r="OJE195" s="15"/>
      <c r="OJF195" s="75"/>
      <c r="OJG195" s="15"/>
      <c r="OJH195" s="15"/>
      <c r="OJI195" s="15"/>
      <c r="OJJ195" s="74"/>
      <c r="OJK195" s="74"/>
      <c r="OJL195" s="74"/>
      <c r="OJM195" s="74"/>
      <c r="OJN195" s="74"/>
      <c r="OJO195" s="76"/>
      <c r="OJP195" s="74"/>
      <c r="OJQ195" s="74"/>
      <c r="OJR195" s="74"/>
      <c r="OJS195" s="15"/>
      <c r="OJT195" s="15"/>
      <c r="OJU195" s="15"/>
      <c r="OJV195" s="75"/>
      <c r="OJW195" s="15"/>
      <c r="OJX195" s="15"/>
      <c r="OJY195" s="15"/>
      <c r="OJZ195" s="74"/>
      <c r="OKA195" s="74"/>
      <c r="OKB195" s="74"/>
      <c r="OKC195" s="74"/>
      <c r="OKD195" s="74"/>
      <c r="OKE195" s="76"/>
      <c r="OKF195" s="74"/>
      <c r="OKG195" s="74"/>
      <c r="OKH195" s="74"/>
      <c r="OKI195" s="15"/>
      <c r="OKJ195" s="15"/>
      <c r="OKK195" s="15"/>
      <c r="OKL195" s="75"/>
      <c r="OKM195" s="15"/>
      <c r="OKN195" s="15"/>
      <c r="OKO195" s="15"/>
      <c r="OKP195" s="74"/>
      <c r="OKQ195" s="74"/>
      <c r="OKR195" s="74"/>
      <c r="OKS195" s="74"/>
      <c r="OKT195" s="74"/>
      <c r="OKU195" s="76"/>
      <c r="OKV195" s="74"/>
      <c r="OKW195" s="74"/>
      <c r="OKX195" s="74"/>
      <c r="OKY195" s="15"/>
      <c r="OKZ195" s="15"/>
      <c r="OLA195" s="15"/>
      <c r="OLB195" s="75"/>
      <c r="OLC195" s="15"/>
      <c r="OLD195" s="15"/>
      <c r="OLE195" s="15"/>
      <c r="OLF195" s="74"/>
      <c r="OLG195" s="74"/>
      <c r="OLH195" s="74"/>
      <c r="OLI195" s="74"/>
      <c r="OLJ195" s="74"/>
      <c r="OLK195" s="76"/>
      <c r="OLL195" s="74"/>
      <c r="OLM195" s="74"/>
      <c r="OLN195" s="74"/>
      <c r="OLO195" s="15"/>
      <c r="OLP195" s="15"/>
      <c r="OLQ195" s="15"/>
      <c r="OLR195" s="75"/>
      <c r="OLS195" s="15"/>
      <c r="OLT195" s="15"/>
      <c r="OLU195" s="15"/>
      <c r="OLV195" s="74"/>
      <c r="OLW195" s="74"/>
      <c r="OLX195" s="74"/>
      <c r="OLY195" s="74"/>
      <c r="OLZ195" s="74"/>
      <c r="OMA195" s="76"/>
      <c r="OMB195" s="74"/>
      <c r="OMC195" s="74"/>
      <c r="OMD195" s="74"/>
      <c r="OME195" s="15"/>
      <c r="OMF195" s="15"/>
      <c r="OMG195" s="15"/>
      <c r="OMH195" s="75"/>
      <c r="OMI195" s="15"/>
      <c r="OMJ195" s="15"/>
      <c r="OMK195" s="15"/>
      <c r="OML195" s="74"/>
      <c r="OMM195" s="74"/>
      <c r="OMN195" s="74"/>
      <c r="OMO195" s="74"/>
      <c r="OMP195" s="74"/>
      <c r="OMQ195" s="76"/>
      <c r="OMR195" s="74"/>
      <c r="OMS195" s="74"/>
      <c r="OMT195" s="74"/>
      <c r="OMU195" s="15"/>
      <c r="OMV195" s="15"/>
      <c r="OMW195" s="15"/>
      <c r="OMX195" s="75"/>
      <c r="OMY195" s="15"/>
      <c r="OMZ195" s="15"/>
      <c r="ONA195" s="15"/>
      <c r="ONB195" s="74"/>
      <c r="ONC195" s="74"/>
      <c r="OND195" s="74"/>
      <c r="ONE195" s="74"/>
      <c r="ONF195" s="74"/>
      <c r="ONG195" s="76"/>
      <c r="ONH195" s="74"/>
      <c r="ONI195" s="74"/>
      <c r="ONJ195" s="74"/>
      <c r="ONK195" s="15"/>
      <c r="ONL195" s="15"/>
      <c r="ONM195" s="15"/>
      <c r="ONN195" s="75"/>
      <c r="ONO195" s="15"/>
      <c r="ONP195" s="15"/>
      <c r="ONQ195" s="15"/>
      <c r="ONR195" s="74"/>
      <c r="ONS195" s="74"/>
      <c r="ONT195" s="74"/>
      <c r="ONU195" s="74"/>
      <c r="ONV195" s="74"/>
      <c r="ONW195" s="76"/>
      <c r="ONX195" s="74"/>
      <c r="ONY195" s="74"/>
      <c r="ONZ195" s="74"/>
      <c r="OOA195" s="15"/>
      <c r="OOB195" s="15"/>
      <c r="OOC195" s="15"/>
      <c r="OOD195" s="75"/>
      <c r="OOE195" s="15"/>
      <c r="OOF195" s="15"/>
      <c r="OOG195" s="15"/>
      <c r="OOH195" s="74"/>
      <c r="OOI195" s="74"/>
      <c r="OOJ195" s="74"/>
      <c r="OOK195" s="74"/>
      <c r="OOL195" s="74"/>
      <c r="OOM195" s="76"/>
      <c r="OON195" s="74"/>
      <c r="OOO195" s="74"/>
      <c r="OOP195" s="74"/>
      <c r="OOQ195" s="15"/>
      <c r="OOR195" s="15"/>
      <c r="OOS195" s="15"/>
      <c r="OOT195" s="75"/>
      <c r="OOU195" s="15"/>
      <c r="OOV195" s="15"/>
      <c r="OOW195" s="15"/>
      <c r="OOX195" s="74"/>
      <c r="OOY195" s="74"/>
      <c r="OOZ195" s="74"/>
      <c r="OPA195" s="74"/>
      <c r="OPB195" s="74"/>
      <c r="OPC195" s="76"/>
      <c r="OPD195" s="74"/>
      <c r="OPE195" s="74"/>
      <c r="OPF195" s="74"/>
      <c r="OPG195" s="15"/>
      <c r="OPH195" s="15"/>
      <c r="OPI195" s="15"/>
      <c r="OPJ195" s="75"/>
      <c r="OPK195" s="15"/>
      <c r="OPL195" s="15"/>
      <c r="OPM195" s="15"/>
      <c r="OPN195" s="74"/>
      <c r="OPO195" s="74"/>
      <c r="OPP195" s="74"/>
      <c r="OPQ195" s="74"/>
      <c r="OPR195" s="74"/>
      <c r="OPS195" s="76"/>
      <c r="OPT195" s="74"/>
      <c r="OPU195" s="74"/>
      <c r="OPV195" s="74"/>
      <c r="OPW195" s="15"/>
      <c r="OPX195" s="15"/>
      <c r="OPY195" s="15"/>
      <c r="OPZ195" s="75"/>
      <c r="OQA195" s="15"/>
      <c r="OQB195" s="15"/>
      <c r="OQC195" s="15"/>
      <c r="OQD195" s="74"/>
      <c r="OQE195" s="74"/>
      <c r="OQF195" s="74"/>
      <c r="OQG195" s="74"/>
      <c r="OQH195" s="74"/>
      <c r="OQI195" s="76"/>
      <c r="OQJ195" s="74"/>
      <c r="OQK195" s="74"/>
      <c r="OQL195" s="74"/>
      <c r="OQM195" s="15"/>
      <c r="OQN195" s="15"/>
      <c r="OQO195" s="15"/>
      <c r="OQP195" s="75"/>
      <c r="OQQ195" s="15"/>
      <c r="OQR195" s="15"/>
      <c r="OQS195" s="15"/>
      <c r="OQT195" s="74"/>
      <c r="OQU195" s="74"/>
      <c r="OQV195" s="74"/>
      <c r="OQW195" s="74"/>
      <c r="OQX195" s="74"/>
      <c r="OQY195" s="76"/>
      <c r="OQZ195" s="74"/>
      <c r="ORA195" s="74"/>
      <c r="ORB195" s="74"/>
      <c r="ORC195" s="15"/>
      <c r="ORD195" s="15"/>
      <c r="ORE195" s="15"/>
      <c r="ORF195" s="75"/>
      <c r="ORG195" s="15"/>
      <c r="ORH195" s="15"/>
      <c r="ORI195" s="15"/>
      <c r="ORJ195" s="74"/>
      <c r="ORK195" s="74"/>
      <c r="ORL195" s="74"/>
      <c r="ORM195" s="74"/>
      <c r="ORN195" s="74"/>
      <c r="ORO195" s="76"/>
      <c r="ORP195" s="74"/>
      <c r="ORQ195" s="74"/>
      <c r="ORR195" s="74"/>
      <c r="ORS195" s="15"/>
      <c r="ORT195" s="15"/>
      <c r="ORU195" s="15"/>
      <c r="ORV195" s="75"/>
      <c r="ORW195" s="15"/>
      <c r="ORX195" s="15"/>
      <c r="ORY195" s="15"/>
      <c r="ORZ195" s="74"/>
      <c r="OSA195" s="74"/>
      <c r="OSB195" s="74"/>
      <c r="OSC195" s="74"/>
      <c r="OSD195" s="74"/>
      <c r="OSE195" s="76"/>
      <c r="OSF195" s="74"/>
      <c r="OSG195" s="74"/>
      <c r="OSH195" s="74"/>
      <c r="OSI195" s="15"/>
      <c r="OSJ195" s="15"/>
      <c r="OSK195" s="15"/>
      <c r="OSL195" s="75"/>
      <c r="OSM195" s="15"/>
      <c r="OSN195" s="15"/>
      <c r="OSO195" s="15"/>
      <c r="OSP195" s="74"/>
      <c r="OSQ195" s="74"/>
      <c r="OSR195" s="74"/>
      <c r="OSS195" s="74"/>
      <c r="OST195" s="74"/>
      <c r="OSU195" s="76"/>
      <c r="OSV195" s="74"/>
      <c r="OSW195" s="74"/>
      <c r="OSX195" s="74"/>
      <c r="OSY195" s="15"/>
      <c r="OSZ195" s="15"/>
      <c r="OTA195" s="15"/>
      <c r="OTB195" s="75"/>
      <c r="OTC195" s="15"/>
      <c r="OTD195" s="15"/>
      <c r="OTE195" s="15"/>
      <c r="OTF195" s="74"/>
      <c r="OTG195" s="74"/>
      <c r="OTH195" s="74"/>
      <c r="OTI195" s="74"/>
      <c r="OTJ195" s="74"/>
      <c r="OTK195" s="76"/>
      <c r="OTL195" s="74"/>
      <c r="OTM195" s="74"/>
      <c r="OTN195" s="74"/>
      <c r="OTO195" s="15"/>
      <c r="OTP195" s="15"/>
      <c r="OTQ195" s="15"/>
      <c r="OTR195" s="75"/>
      <c r="OTS195" s="15"/>
      <c r="OTT195" s="15"/>
      <c r="OTU195" s="15"/>
      <c r="OTV195" s="74"/>
      <c r="OTW195" s="74"/>
      <c r="OTX195" s="74"/>
      <c r="OTY195" s="74"/>
      <c r="OTZ195" s="74"/>
      <c r="OUA195" s="76"/>
      <c r="OUB195" s="74"/>
      <c r="OUC195" s="74"/>
      <c r="OUD195" s="74"/>
      <c r="OUE195" s="15"/>
      <c r="OUF195" s="15"/>
      <c r="OUG195" s="15"/>
      <c r="OUH195" s="75"/>
      <c r="OUI195" s="15"/>
      <c r="OUJ195" s="15"/>
      <c r="OUK195" s="15"/>
      <c r="OUL195" s="74"/>
      <c r="OUM195" s="74"/>
      <c r="OUN195" s="74"/>
      <c r="OUO195" s="74"/>
      <c r="OUP195" s="74"/>
      <c r="OUQ195" s="76"/>
      <c r="OUR195" s="74"/>
      <c r="OUS195" s="74"/>
      <c r="OUT195" s="74"/>
      <c r="OUU195" s="15"/>
      <c r="OUV195" s="15"/>
      <c r="OUW195" s="15"/>
      <c r="OUX195" s="75"/>
      <c r="OUY195" s="15"/>
      <c r="OUZ195" s="15"/>
      <c r="OVA195" s="15"/>
      <c r="OVB195" s="74"/>
      <c r="OVC195" s="74"/>
      <c r="OVD195" s="74"/>
      <c r="OVE195" s="74"/>
      <c r="OVF195" s="74"/>
      <c r="OVG195" s="76"/>
      <c r="OVH195" s="74"/>
      <c r="OVI195" s="74"/>
      <c r="OVJ195" s="74"/>
      <c r="OVK195" s="15"/>
      <c r="OVL195" s="15"/>
      <c r="OVM195" s="15"/>
      <c r="OVN195" s="75"/>
      <c r="OVO195" s="15"/>
      <c r="OVP195" s="15"/>
      <c r="OVQ195" s="15"/>
      <c r="OVR195" s="74"/>
      <c r="OVS195" s="74"/>
      <c r="OVT195" s="74"/>
      <c r="OVU195" s="74"/>
      <c r="OVV195" s="74"/>
      <c r="OVW195" s="76"/>
      <c r="OVX195" s="74"/>
      <c r="OVY195" s="74"/>
      <c r="OVZ195" s="74"/>
      <c r="OWA195" s="15"/>
      <c r="OWB195" s="15"/>
      <c r="OWC195" s="15"/>
      <c r="OWD195" s="75"/>
      <c r="OWE195" s="15"/>
      <c r="OWF195" s="15"/>
      <c r="OWG195" s="15"/>
      <c r="OWH195" s="74"/>
      <c r="OWI195" s="74"/>
      <c r="OWJ195" s="74"/>
      <c r="OWK195" s="74"/>
      <c r="OWL195" s="74"/>
      <c r="OWM195" s="76"/>
      <c r="OWN195" s="74"/>
      <c r="OWO195" s="74"/>
      <c r="OWP195" s="74"/>
      <c r="OWQ195" s="15"/>
      <c r="OWR195" s="15"/>
      <c r="OWS195" s="15"/>
      <c r="OWT195" s="75"/>
      <c r="OWU195" s="15"/>
      <c r="OWV195" s="15"/>
      <c r="OWW195" s="15"/>
      <c r="OWX195" s="74"/>
      <c r="OWY195" s="74"/>
      <c r="OWZ195" s="74"/>
      <c r="OXA195" s="74"/>
      <c r="OXB195" s="74"/>
      <c r="OXC195" s="76"/>
      <c r="OXD195" s="74"/>
      <c r="OXE195" s="74"/>
      <c r="OXF195" s="74"/>
      <c r="OXG195" s="15"/>
      <c r="OXH195" s="15"/>
      <c r="OXI195" s="15"/>
      <c r="OXJ195" s="75"/>
      <c r="OXK195" s="15"/>
      <c r="OXL195" s="15"/>
      <c r="OXM195" s="15"/>
      <c r="OXN195" s="74"/>
      <c r="OXO195" s="74"/>
      <c r="OXP195" s="74"/>
      <c r="OXQ195" s="74"/>
      <c r="OXR195" s="74"/>
      <c r="OXS195" s="76"/>
      <c r="OXT195" s="74"/>
      <c r="OXU195" s="74"/>
      <c r="OXV195" s="74"/>
      <c r="OXW195" s="15"/>
      <c r="OXX195" s="15"/>
      <c r="OXY195" s="15"/>
      <c r="OXZ195" s="75"/>
      <c r="OYA195" s="15"/>
      <c r="OYB195" s="15"/>
      <c r="OYC195" s="15"/>
      <c r="OYD195" s="74"/>
      <c r="OYE195" s="74"/>
      <c r="OYF195" s="74"/>
      <c r="OYG195" s="74"/>
      <c r="OYH195" s="74"/>
      <c r="OYI195" s="76"/>
      <c r="OYJ195" s="74"/>
      <c r="OYK195" s="74"/>
      <c r="OYL195" s="74"/>
      <c r="OYM195" s="15"/>
      <c r="OYN195" s="15"/>
      <c r="OYO195" s="15"/>
      <c r="OYP195" s="75"/>
      <c r="OYQ195" s="15"/>
      <c r="OYR195" s="15"/>
      <c r="OYS195" s="15"/>
      <c r="OYT195" s="74"/>
      <c r="OYU195" s="74"/>
      <c r="OYV195" s="74"/>
      <c r="OYW195" s="74"/>
      <c r="OYX195" s="74"/>
      <c r="OYY195" s="76"/>
      <c r="OYZ195" s="74"/>
      <c r="OZA195" s="74"/>
      <c r="OZB195" s="74"/>
      <c r="OZC195" s="15"/>
      <c r="OZD195" s="15"/>
      <c r="OZE195" s="15"/>
      <c r="OZF195" s="75"/>
      <c r="OZG195" s="15"/>
      <c r="OZH195" s="15"/>
      <c r="OZI195" s="15"/>
      <c r="OZJ195" s="74"/>
      <c r="OZK195" s="74"/>
      <c r="OZL195" s="74"/>
      <c r="OZM195" s="74"/>
      <c r="OZN195" s="74"/>
      <c r="OZO195" s="76"/>
      <c r="OZP195" s="74"/>
      <c r="OZQ195" s="74"/>
      <c r="OZR195" s="74"/>
      <c r="OZS195" s="15"/>
      <c r="OZT195" s="15"/>
      <c r="OZU195" s="15"/>
      <c r="OZV195" s="75"/>
      <c r="OZW195" s="15"/>
      <c r="OZX195" s="15"/>
      <c r="OZY195" s="15"/>
      <c r="OZZ195" s="74"/>
      <c r="PAA195" s="74"/>
      <c r="PAB195" s="74"/>
      <c r="PAC195" s="74"/>
      <c r="PAD195" s="74"/>
      <c r="PAE195" s="76"/>
      <c r="PAF195" s="74"/>
      <c r="PAG195" s="74"/>
      <c r="PAH195" s="74"/>
      <c r="PAI195" s="15"/>
      <c r="PAJ195" s="15"/>
      <c r="PAK195" s="15"/>
      <c r="PAL195" s="75"/>
      <c r="PAM195" s="15"/>
      <c r="PAN195" s="15"/>
      <c r="PAO195" s="15"/>
      <c r="PAP195" s="74"/>
      <c r="PAQ195" s="74"/>
      <c r="PAR195" s="74"/>
      <c r="PAS195" s="74"/>
      <c r="PAT195" s="74"/>
      <c r="PAU195" s="76"/>
      <c r="PAV195" s="74"/>
      <c r="PAW195" s="74"/>
      <c r="PAX195" s="74"/>
      <c r="PAY195" s="15"/>
      <c r="PAZ195" s="15"/>
      <c r="PBA195" s="15"/>
      <c r="PBB195" s="75"/>
      <c r="PBC195" s="15"/>
      <c r="PBD195" s="15"/>
      <c r="PBE195" s="15"/>
      <c r="PBF195" s="74"/>
      <c r="PBG195" s="74"/>
      <c r="PBH195" s="74"/>
      <c r="PBI195" s="74"/>
      <c r="PBJ195" s="74"/>
      <c r="PBK195" s="76"/>
      <c r="PBL195" s="74"/>
      <c r="PBM195" s="74"/>
      <c r="PBN195" s="74"/>
      <c r="PBO195" s="15"/>
      <c r="PBP195" s="15"/>
      <c r="PBQ195" s="15"/>
      <c r="PBR195" s="75"/>
      <c r="PBS195" s="15"/>
      <c r="PBT195" s="15"/>
      <c r="PBU195" s="15"/>
      <c r="PBV195" s="74"/>
      <c r="PBW195" s="74"/>
      <c r="PBX195" s="74"/>
      <c r="PBY195" s="74"/>
      <c r="PBZ195" s="74"/>
      <c r="PCA195" s="76"/>
      <c r="PCB195" s="74"/>
      <c r="PCC195" s="74"/>
      <c r="PCD195" s="74"/>
      <c r="PCE195" s="15"/>
      <c r="PCF195" s="15"/>
      <c r="PCG195" s="15"/>
      <c r="PCH195" s="75"/>
      <c r="PCI195" s="15"/>
      <c r="PCJ195" s="15"/>
      <c r="PCK195" s="15"/>
      <c r="PCL195" s="74"/>
      <c r="PCM195" s="74"/>
      <c r="PCN195" s="74"/>
      <c r="PCO195" s="74"/>
      <c r="PCP195" s="74"/>
      <c r="PCQ195" s="76"/>
      <c r="PCR195" s="74"/>
      <c r="PCS195" s="74"/>
      <c r="PCT195" s="74"/>
      <c r="PCU195" s="15"/>
      <c r="PCV195" s="15"/>
      <c r="PCW195" s="15"/>
      <c r="PCX195" s="75"/>
      <c r="PCY195" s="15"/>
      <c r="PCZ195" s="15"/>
      <c r="PDA195" s="15"/>
      <c r="PDB195" s="74"/>
      <c r="PDC195" s="74"/>
      <c r="PDD195" s="74"/>
      <c r="PDE195" s="74"/>
      <c r="PDF195" s="74"/>
      <c r="PDG195" s="76"/>
      <c r="PDH195" s="74"/>
      <c r="PDI195" s="74"/>
      <c r="PDJ195" s="74"/>
      <c r="PDK195" s="15"/>
      <c r="PDL195" s="15"/>
      <c r="PDM195" s="15"/>
      <c r="PDN195" s="75"/>
      <c r="PDO195" s="15"/>
      <c r="PDP195" s="15"/>
      <c r="PDQ195" s="15"/>
      <c r="PDR195" s="74"/>
      <c r="PDS195" s="74"/>
      <c r="PDT195" s="74"/>
      <c r="PDU195" s="74"/>
      <c r="PDV195" s="74"/>
      <c r="PDW195" s="76"/>
      <c r="PDX195" s="74"/>
      <c r="PDY195" s="74"/>
      <c r="PDZ195" s="74"/>
      <c r="PEA195" s="15"/>
      <c r="PEB195" s="15"/>
      <c r="PEC195" s="15"/>
      <c r="PED195" s="75"/>
      <c r="PEE195" s="15"/>
      <c r="PEF195" s="15"/>
      <c r="PEG195" s="15"/>
      <c r="PEH195" s="74"/>
      <c r="PEI195" s="74"/>
      <c r="PEJ195" s="74"/>
      <c r="PEK195" s="74"/>
      <c r="PEL195" s="74"/>
      <c r="PEM195" s="76"/>
      <c r="PEN195" s="74"/>
      <c r="PEO195" s="74"/>
      <c r="PEP195" s="74"/>
      <c r="PEQ195" s="15"/>
      <c r="PER195" s="15"/>
      <c r="PES195" s="15"/>
      <c r="PET195" s="75"/>
      <c r="PEU195" s="15"/>
      <c r="PEV195" s="15"/>
      <c r="PEW195" s="15"/>
      <c r="PEX195" s="74"/>
      <c r="PEY195" s="74"/>
      <c r="PEZ195" s="74"/>
      <c r="PFA195" s="74"/>
      <c r="PFB195" s="74"/>
      <c r="PFC195" s="76"/>
      <c r="PFD195" s="74"/>
      <c r="PFE195" s="74"/>
      <c r="PFF195" s="74"/>
      <c r="PFG195" s="15"/>
      <c r="PFH195" s="15"/>
      <c r="PFI195" s="15"/>
      <c r="PFJ195" s="75"/>
      <c r="PFK195" s="15"/>
      <c r="PFL195" s="15"/>
      <c r="PFM195" s="15"/>
      <c r="PFN195" s="74"/>
      <c r="PFO195" s="74"/>
      <c r="PFP195" s="74"/>
      <c r="PFQ195" s="74"/>
      <c r="PFR195" s="74"/>
      <c r="PFS195" s="76"/>
      <c r="PFT195" s="74"/>
      <c r="PFU195" s="74"/>
      <c r="PFV195" s="74"/>
      <c r="PFW195" s="15"/>
      <c r="PFX195" s="15"/>
      <c r="PFY195" s="15"/>
      <c r="PFZ195" s="75"/>
      <c r="PGA195" s="15"/>
      <c r="PGB195" s="15"/>
      <c r="PGC195" s="15"/>
      <c r="PGD195" s="74"/>
      <c r="PGE195" s="74"/>
      <c r="PGF195" s="74"/>
      <c r="PGG195" s="74"/>
      <c r="PGH195" s="74"/>
      <c r="PGI195" s="76"/>
      <c r="PGJ195" s="74"/>
      <c r="PGK195" s="74"/>
      <c r="PGL195" s="74"/>
      <c r="PGM195" s="15"/>
      <c r="PGN195" s="15"/>
      <c r="PGO195" s="15"/>
      <c r="PGP195" s="75"/>
      <c r="PGQ195" s="15"/>
      <c r="PGR195" s="15"/>
      <c r="PGS195" s="15"/>
      <c r="PGT195" s="74"/>
      <c r="PGU195" s="74"/>
      <c r="PGV195" s="74"/>
      <c r="PGW195" s="74"/>
      <c r="PGX195" s="74"/>
      <c r="PGY195" s="76"/>
      <c r="PGZ195" s="74"/>
      <c r="PHA195" s="74"/>
      <c r="PHB195" s="74"/>
      <c r="PHC195" s="15"/>
      <c r="PHD195" s="15"/>
      <c r="PHE195" s="15"/>
      <c r="PHF195" s="75"/>
      <c r="PHG195" s="15"/>
      <c r="PHH195" s="15"/>
      <c r="PHI195" s="15"/>
      <c r="PHJ195" s="74"/>
      <c r="PHK195" s="74"/>
      <c r="PHL195" s="74"/>
      <c r="PHM195" s="74"/>
      <c r="PHN195" s="74"/>
      <c r="PHO195" s="76"/>
      <c r="PHP195" s="74"/>
      <c r="PHQ195" s="74"/>
      <c r="PHR195" s="74"/>
      <c r="PHS195" s="15"/>
      <c r="PHT195" s="15"/>
      <c r="PHU195" s="15"/>
      <c r="PHV195" s="75"/>
      <c r="PHW195" s="15"/>
      <c r="PHX195" s="15"/>
      <c r="PHY195" s="15"/>
      <c r="PHZ195" s="74"/>
      <c r="PIA195" s="74"/>
      <c r="PIB195" s="74"/>
      <c r="PIC195" s="74"/>
      <c r="PID195" s="74"/>
      <c r="PIE195" s="76"/>
      <c r="PIF195" s="74"/>
      <c r="PIG195" s="74"/>
      <c r="PIH195" s="74"/>
      <c r="PII195" s="15"/>
      <c r="PIJ195" s="15"/>
      <c r="PIK195" s="15"/>
      <c r="PIL195" s="75"/>
      <c r="PIM195" s="15"/>
      <c r="PIN195" s="15"/>
      <c r="PIO195" s="15"/>
      <c r="PIP195" s="74"/>
      <c r="PIQ195" s="74"/>
      <c r="PIR195" s="74"/>
      <c r="PIS195" s="74"/>
      <c r="PIT195" s="74"/>
      <c r="PIU195" s="76"/>
      <c r="PIV195" s="74"/>
      <c r="PIW195" s="74"/>
      <c r="PIX195" s="74"/>
      <c r="PIY195" s="15"/>
      <c r="PIZ195" s="15"/>
      <c r="PJA195" s="15"/>
      <c r="PJB195" s="75"/>
      <c r="PJC195" s="15"/>
      <c r="PJD195" s="15"/>
      <c r="PJE195" s="15"/>
      <c r="PJF195" s="74"/>
      <c r="PJG195" s="74"/>
      <c r="PJH195" s="74"/>
      <c r="PJI195" s="74"/>
      <c r="PJJ195" s="74"/>
      <c r="PJK195" s="76"/>
      <c r="PJL195" s="74"/>
      <c r="PJM195" s="74"/>
      <c r="PJN195" s="74"/>
      <c r="PJO195" s="15"/>
      <c r="PJP195" s="15"/>
      <c r="PJQ195" s="15"/>
      <c r="PJR195" s="75"/>
      <c r="PJS195" s="15"/>
      <c r="PJT195" s="15"/>
      <c r="PJU195" s="15"/>
      <c r="PJV195" s="74"/>
      <c r="PJW195" s="74"/>
      <c r="PJX195" s="74"/>
      <c r="PJY195" s="74"/>
      <c r="PJZ195" s="74"/>
      <c r="PKA195" s="76"/>
      <c r="PKB195" s="74"/>
      <c r="PKC195" s="74"/>
      <c r="PKD195" s="74"/>
      <c r="PKE195" s="15"/>
      <c r="PKF195" s="15"/>
      <c r="PKG195" s="15"/>
      <c r="PKH195" s="75"/>
      <c r="PKI195" s="15"/>
      <c r="PKJ195" s="15"/>
      <c r="PKK195" s="15"/>
      <c r="PKL195" s="74"/>
      <c r="PKM195" s="74"/>
      <c r="PKN195" s="74"/>
      <c r="PKO195" s="74"/>
      <c r="PKP195" s="74"/>
      <c r="PKQ195" s="76"/>
      <c r="PKR195" s="74"/>
      <c r="PKS195" s="74"/>
      <c r="PKT195" s="74"/>
      <c r="PKU195" s="15"/>
      <c r="PKV195" s="15"/>
      <c r="PKW195" s="15"/>
      <c r="PKX195" s="75"/>
      <c r="PKY195" s="15"/>
      <c r="PKZ195" s="15"/>
      <c r="PLA195" s="15"/>
      <c r="PLB195" s="74"/>
      <c r="PLC195" s="74"/>
      <c r="PLD195" s="74"/>
      <c r="PLE195" s="74"/>
      <c r="PLF195" s="74"/>
      <c r="PLG195" s="76"/>
      <c r="PLH195" s="74"/>
      <c r="PLI195" s="74"/>
      <c r="PLJ195" s="74"/>
      <c r="PLK195" s="15"/>
      <c r="PLL195" s="15"/>
      <c r="PLM195" s="15"/>
      <c r="PLN195" s="75"/>
      <c r="PLO195" s="15"/>
      <c r="PLP195" s="15"/>
      <c r="PLQ195" s="15"/>
      <c r="PLR195" s="74"/>
      <c r="PLS195" s="74"/>
      <c r="PLT195" s="74"/>
      <c r="PLU195" s="74"/>
      <c r="PLV195" s="74"/>
      <c r="PLW195" s="76"/>
      <c r="PLX195" s="74"/>
      <c r="PLY195" s="74"/>
      <c r="PLZ195" s="74"/>
      <c r="PMA195" s="15"/>
      <c r="PMB195" s="15"/>
      <c r="PMC195" s="15"/>
      <c r="PMD195" s="75"/>
      <c r="PME195" s="15"/>
      <c r="PMF195" s="15"/>
      <c r="PMG195" s="15"/>
      <c r="PMH195" s="74"/>
      <c r="PMI195" s="74"/>
      <c r="PMJ195" s="74"/>
      <c r="PMK195" s="74"/>
      <c r="PML195" s="74"/>
      <c r="PMM195" s="76"/>
      <c r="PMN195" s="74"/>
      <c r="PMO195" s="74"/>
      <c r="PMP195" s="74"/>
      <c r="PMQ195" s="15"/>
      <c r="PMR195" s="15"/>
      <c r="PMS195" s="15"/>
      <c r="PMT195" s="75"/>
      <c r="PMU195" s="15"/>
      <c r="PMV195" s="15"/>
      <c r="PMW195" s="15"/>
      <c r="PMX195" s="74"/>
      <c r="PMY195" s="74"/>
      <c r="PMZ195" s="74"/>
      <c r="PNA195" s="74"/>
      <c r="PNB195" s="74"/>
      <c r="PNC195" s="76"/>
      <c r="PND195" s="74"/>
      <c r="PNE195" s="74"/>
      <c r="PNF195" s="74"/>
      <c r="PNG195" s="15"/>
      <c r="PNH195" s="15"/>
      <c r="PNI195" s="15"/>
      <c r="PNJ195" s="75"/>
      <c r="PNK195" s="15"/>
      <c r="PNL195" s="15"/>
      <c r="PNM195" s="15"/>
      <c r="PNN195" s="74"/>
      <c r="PNO195" s="74"/>
      <c r="PNP195" s="74"/>
      <c r="PNQ195" s="74"/>
      <c r="PNR195" s="74"/>
      <c r="PNS195" s="76"/>
      <c r="PNT195" s="74"/>
      <c r="PNU195" s="74"/>
      <c r="PNV195" s="74"/>
      <c r="PNW195" s="15"/>
      <c r="PNX195" s="15"/>
      <c r="PNY195" s="15"/>
      <c r="PNZ195" s="75"/>
      <c r="POA195" s="15"/>
      <c r="POB195" s="15"/>
      <c r="POC195" s="15"/>
      <c r="POD195" s="74"/>
      <c r="POE195" s="74"/>
      <c r="POF195" s="74"/>
      <c r="POG195" s="74"/>
      <c r="POH195" s="74"/>
      <c r="POI195" s="76"/>
      <c r="POJ195" s="74"/>
      <c r="POK195" s="74"/>
      <c r="POL195" s="74"/>
      <c r="POM195" s="15"/>
      <c r="PON195" s="15"/>
      <c r="POO195" s="15"/>
      <c r="POP195" s="75"/>
      <c r="POQ195" s="15"/>
      <c r="POR195" s="15"/>
      <c r="POS195" s="15"/>
      <c r="POT195" s="74"/>
      <c r="POU195" s="74"/>
      <c r="POV195" s="74"/>
      <c r="POW195" s="74"/>
      <c r="POX195" s="74"/>
      <c r="POY195" s="76"/>
      <c r="POZ195" s="74"/>
      <c r="PPA195" s="74"/>
      <c r="PPB195" s="74"/>
      <c r="PPC195" s="15"/>
      <c r="PPD195" s="15"/>
      <c r="PPE195" s="15"/>
      <c r="PPF195" s="75"/>
      <c r="PPG195" s="15"/>
      <c r="PPH195" s="15"/>
      <c r="PPI195" s="15"/>
      <c r="PPJ195" s="74"/>
      <c r="PPK195" s="74"/>
      <c r="PPL195" s="74"/>
      <c r="PPM195" s="74"/>
      <c r="PPN195" s="74"/>
      <c r="PPO195" s="76"/>
      <c r="PPP195" s="74"/>
      <c r="PPQ195" s="74"/>
      <c r="PPR195" s="74"/>
      <c r="PPS195" s="15"/>
      <c r="PPT195" s="15"/>
      <c r="PPU195" s="15"/>
      <c r="PPV195" s="75"/>
      <c r="PPW195" s="15"/>
      <c r="PPX195" s="15"/>
      <c r="PPY195" s="15"/>
      <c r="PPZ195" s="74"/>
      <c r="PQA195" s="74"/>
      <c r="PQB195" s="74"/>
      <c r="PQC195" s="74"/>
      <c r="PQD195" s="74"/>
      <c r="PQE195" s="76"/>
      <c r="PQF195" s="74"/>
      <c r="PQG195" s="74"/>
      <c r="PQH195" s="74"/>
      <c r="PQI195" s="15"/>
      <c r="PQJ195" s="15"/>
      <c r="PQK195" s="15"/>
      <c r="PQL195" s="75"/>
      <c r="PQM195" s="15"/>
      <c r="PQN195" s="15"/>
      <c r="PQO195" s="15"/>
      <c r="PQP195" s="74"/>
      <c r="PQQ195" s="74"/>
      <c r="PQR195" s="74"/>
      <c r="PQS195" s="74"/>
      <c r="PQT195" s="74"/>
      <c r="PQU195" s="76"/>
      <c r="PQV195" s="74"/>
      <c r="PQW195" s="74"/>
      <c r="PQX195" s="74"/>
      <c r="PQY195" s="15"/>
      <c r="PQZ195" s="15"/>
      <c r="PRA195" s="15"/>
      <c r="PRB195" s="75"/>
      <c r="PRC195" s="15"/>
      <c r="PRD195" s="15"/>
      <c r="PRE195" s="15"/>
      <c r="PRF195" s="74"/>
      <c r="PRG195" s="74"/>
      <c r="PRH195" s="74"/>
      <c r="PRI195" s="74"/>
      <c r="PRJ195" s="74"/>
      <c r="PRK195" s="76"/>
      <c r="PRL195" s="74"/>
      <c r="PRM195" s="74"/>
      <c r="PRN195" s="74"/>
      <c r="PRO195" s="15"/>
      <c r="PRP195" s="15"/>
      <c r="PRQ195" s="15"/>
      <c r="PRR195" s="75"/>
      <c r="PRS195" s="15"/>
      <c r="PRT195" s="15"/>
      <c r="PRU195" s="15"/>
      <c r="PRV195" s="74"/>
      <c r="PRW195" s="74"/>
      <c r="PRX195" s="74"/>
      <c r="PRY195" s="74"/>
      <c r="PRZ195" s="74"/>
      <c r="PSA195" s="76"/>
      <c r="PSB195" s="74"/>
      <c r="PSC195" s="74"/>
      <c r="PSD195" s="74"/>
      <c r="PSE195" s="15"/>
      <c r="PSF195" s="15"/>
      <c r="PSG195" s="15"/>
      <c r="PSH195" s="75"/>
      <c r="PSI195" s="15"/>
      <c r="PSJ195" s="15"/>
      <c r="PSK195" s="15"/>
      <c r="PSL195" s="74"/>
      <c r="PSM195" s="74"/>
      <c r="PSN195" s="74"/>
      <c r="PSO195" s="74"/>
      <c r="PSP195" s="74"/>
      <c r="PSQ195" s="76"/>
      <c r="PSR195" s="74"/>
      <c r="PSS195" s="74"/>
      <c r="PST195" s="74"/>
      <c r="PSU195" s="15"/>
      <c r="PSV195" s="15"/>
      <c r="PSW195" s="15"/>
      <c r="PSX195" s="75"/>
      <c r="PSY195" s="15"/>
      <c r="PSZ195" s="15"/>
      <c r="PTA195" s="15"/>
      <c r="PTB195" s="74"/>
      <c r="PTC195" s="74"/>
      <c r="PTD195" s="74"/>
      <c r="PTE195" s="74"/>
      <c r="PTF195" s="74"/>
      <c r="PTG195" s="76"/>
      <c r="PTH195" s="74"/>
      <c r="PTI195" s="74"/>
      <c r="PTJ195" s="74"/>
      <c r="PTK195" s="15"/>
      <c r="PTL195" s="15"/>
      <c r="PTM195" s="15"/>
      <c r="PTN195" s="75"/>
      <c r="PTO195" s="15"/>
      <c r="PTP195" s="15"/>
      <c r="PTQ195" s="15"/>
      <c r="PTR195" s="74"/>
      <c r="PTS195" s="74"/>
      <c r="PTT195" s="74"/>
      <c r="PTU195" s="74"/>
      <c r="PTV195" s="74"/>
      <c r="PTW195" s="76"/>
      <c r="PTX195" s="74"/>
      <c r="PTY195" s="74"/>
      <c r="PTZ195" s="74"/>
      <c r="PUA195" s="15"/>
      <c r="PUB195" s="15"/>
      <c r="PUC195" s="15"/>
      <c r="PUD195" s="75"/>
      <c r="PUE195" s="15"/>
      <c r="PUF195" s="15"/>
      <c r="PUG195" s="15"/>
      <c r="PUH195" s="74"/>
      <c r="PUI195" s="74"/>
      <c r="PUJ195" s="74"/>
      <c r="PUK195" s="74"/>
      <c r="PUL195" s="74"/>
      <c r="PUM195" s="76"/>
      <c r="PUN195" s="74"/>
      <c r="PUO195" s="74"/>
      <c r="PUP195" s="74"/>
      <c r="PUQ195" s="15"/>
      <c r="PUR195" s="15"/>
      <c r="PUS195" s="15"/>
      <c r="PUT195" s="75"/>
      <c r="PUU195" s="15"/>
      <c r="PUV195" s="15"/>
      <c r="PUW195" s="15"/>
      <c r="PUX195" s="74"/>
      <c r="PUY195" s="74"/>
      <c r="PUZ195" s="74"/>
      <c r="PVA195" s="74"/>
      <c r="PVB195" s="74"/>
      <c r="PVC195" s="76"/>
      <c r="PVD195" s="74"/>
      <c r="PVE195" s="74"/>
      <c r="PVF195" s="74"/>
      <c r="PVG195" s="15"/>
      <c r="PVH195" s="15"/>
      <c r="PVI195" s="15"/>
      <c r="PVJ195" s="75"/>
      <c r="PVK195" s="15"/>
      <c r="PVL195" s="15"/>
      <c r="PVM195" s="15"/>
      <c r="PVN195" s="74"/>
      <c r="PVO195" s="74"/>
      <c r="PVP195" s="74"/>
      <c r="PVQ195" s="74"/>
      <c r="PVR195" s="74"/>
      <c r="PVS195" s="76"/>
      <c r="PVT195" s="74"/>
      <c r="PVU195" s="74"/>
      <c r="PVV195" s="74"/>
      <c r="PVW195" s="15"/>
      <c r="PVX195" s="15"/>
      <c r="PVY195" s="15"/>
      <c r="PVZ195" s="75"/>
      <c r="PWA195" s="15"/>
      <c r="PWB195" s="15"/>
      <c r="PWC195" s="15"/>
      <c r="PWD195" s="74"/>
      <c r="PWE195" s="74"/>
      <c r="PWF195" s="74"/>
      <c r="PWG195" s="74"/>
      <c r="PWH195" s="74"/>
      <c r="PWI195" s="76"/>
      <c r="PWJ195" s="74"/>
      <c r="PWK195" s="74"/>
      <c r="PWL195" s="74"/>
      <c r="PWM195" s="15"/>
      <c r="PWN195" s="15"/>
      <c r="PWO195" s="15"/>
      <c r="PWP195" s="75"/>
      <c r="PWQ195" s="15"/>
      <c r="PWR195" s="15"/>
      <c r="PWS195" s="15"/>
      <c r="PWT195" s="74"/>
      <c r="PWU195" s="74"/>
      <c r="PWV195" s="74"/>
      <c r="PWW195" s="74"/>
      <c r="PWX195" s="74"/>
      <c r="PWY195" s="76"/>
      <c r="PWZ195" s="74"/>
      <c r="PXA195" s="74"/>
      <c r="PXB195" s="74"/>
      <c r="PXC195" s="15"/>
      <c r="PXD195" s="15"/>
      <c r="PXE195" s="15"/>
      <c r="PXF195" s="75"/>
      <c r="PXG195" s="15"/>
      <c r="PXH195" s="15"/>
      <c r="PXI195" s="15"/>
      <c r="PXJ195" s="74"/>
      <c r="PXK195" s="74"/>
      <c r="PXL195" s="74"/>
      <c r="PXM195" s="74"/>
      <c r="PXN195" s="74"/>
      <c r="PXO195" s="76"/>
      <c r="PXP195" s="74"/>
      <c r="PXQ195" s="74"/>
      <c r="PXR195" s="74"/>
      <c r="PXS195" s="15"/>
      <c r="PXT195" s="15"/>
      <c r="PXU195" s="15"/>
      <c r="PXV195" s="75"/>
      <c r="PXW195" s="15"/>
      <c r="PXX195" s="15"/>
      <c r="PXY195" s="15"/>
      <c r="PXZ195" s="74"/>
      <c r="PYA195" s="74"/>
      <c r="PYB195" s="74"/>
      <c r="PYC195" s="74"/>
      <c r="PYD195" s="74"/>
      <c r="PYE195" s="76"/>
      <c r="PYF195" s="74"/>
      <c r="PYG195" s="74"/>
      <c r="PYH195" s="74"/>
      <c r="PYI195" s="15"/>
      <c r="PYJ195" s="15"/>
      <c r="PYK195" s="15"/>
      <c r="PYL195" s="75"/>
      <c r="PYM195" s="15"/>
      <c r="PYN195" s="15"/>
      <c r="PYO195" s="15"/>
      <c r="PYP195" s="74"/>
      <c r="PYQ195" s="74"/>
      <c r="PYR195" s="74"/>
      <c r="PYS195" s="74"/>
      <c r="PYT195" s="74"/>
      <c r="PYU195" s="76"/>
      <c r="PYV195" s="74"/>
      <c r="PYW195" s="74"/>
      <c r="PYX195" s="74"/>
      <c r="PYY195" s="15"/>
      <c r="PYZ195" s="15"/>
      <c r="PZA195" s="15"/>
      <c r="PZB195" s="75"/>
      <c r="PZC195" s="15"/>
      <c r="PZD195" s="15"/>
      <c r="PZE195" s="15"/>
      <c r="PZF195" s="74"/>
      <c r="PZG195" s="74"/>
      <c r="PZH195" s="74"/>
      <c r="PZI195" s="74"/>
      <c r="PZJ195" s="74"/>
      <c r="PZK195" s="76"/>
      <c r="PZL195" s="74"/>
      <c r="PZM195" s="74"/>
      <c r="PZN195" s="74"/>
      <c r="PZO195" s="15"/>
      <c r="PZP195" s="15"/>
      <c r="PZQ195" s="15"/>
      <c r="PZR195" s="75"/>
      <c r="PZS195" s="15"/>
      <c r="PZT195" s="15"/>
      <c r="PZU195" s="15"/>
      <c r="PZV195" s="74"/>
      <c r="PZW195" s="74"/>
      <c r="PZX195" s="74"/>
      <c r="PZY195" s="74"/>
      <c r="PZZ195" s="74"/>
      <c r="QAA195" s="76"/>
      <c r="QAB195" s="74"/>
      <c r="QAC195" s="74"/>
      <c r="QAD195" s="74"/>
      <c r="QAE195" s="15"/>
      <c r="QAF195" s="15"/>
      <c r="QAG195" s="15"/>
      <c r="QAH195" s="75"/>
      <c r="QAI195" s="15"/>
      <c r="QAJ195" s="15"/>
      <c r="QAK195" s="15"/>
      <c r="QAL195" s="74"/>
      <c r="QAM195" s="74"/>
      <c r="QAN195" s="74"/>
      <c r="QAO195" s="74"/>
      <c r="QAP195" s="74"/>
      <c r="QAQ195" s="76"/>
      <c r="QAR195" s="74"/>
      <c r="QAS195" s="74"/>
      <c r="QAT195" s="74"/>
      <c r="QAU195" s="15"/>
      <c r="QAV195" s="15"/>
      <c r="QAW195" s="15"/>
      <c r="QAX195" s="75"/>
      <c r="QAY195" s="15"/>
      <c r="QAZ195" s="15"/>
      <c r="QBA195" s="15"/>
      <c r="QBB195" s="74"/>
      <c r="QBC195" s="74"/>
      <c r="QBD195" s="74"/>
      <c r="QBE195" s="74"/>
      <c r="QBF195" s="74"/>
      <c r="QBG195" s="76"/>
      <c r="QBH195" s="74"/>
      <c r="QBI195" s="74"/>
      <c r="QBJ195" s="74"/>
      <c r="QBK195" s="15"/>
      <c r="QBL195" s="15"/>
      <c r="QBM195" s="15"/>
      <c r="QBN195" s="75"/>
      <c r="QBO195" s="15"/>
      <c r="QBP195" s="15"/>
      <c r="QBQ195" s="15"/>
      <c r="QBR195" s="74"/>
      <c r="QBS195" s="74"/>
      <c r="QBT195" s="74"/>
      <c r="QBU195" s="74"/>
      <c r="QBV195" s="74"/>
      <c r="QBW195" s="76"/>
      <c r="QBX195" s="74"/>
      <c r="QBY195" s="74"/>
      <c r="QBZ195" s="74"/>
      <c r="QCA195" s="15"/>
      <c r="QCB195" s="15"/>
      <c r="QCC195" s="15"/>
      <c r="QCD195" s="75"/>
      <c r="QCE195" s="15"/>
      <c r="QCF195" s="15"/>
      <c r="QCG195" s="15"/>
      <c r="QCH195" s="74"/>
      <c r="QCI195" s="74"/>
      <c r="QCJ195" s="74"/>
      <c r="QCK195" s="74"/>
      <c r="QCL195" s="74"/>
      <c r="QCM195" s="76"/>
      <c r="QCN195" s="74"/>
      <c r="QCO195" s="74"/>
      <c r="QCP195" s="74"/>
      <c r="QCQ195" s="15"/>
      <c r="QCR195" s="15"/>
      <c r="QCS195" s="15"/>
      <c r="QCT195" s="75"/>
      <c r="QCU195" s="15"/>
      <c r="QCV195" s="15"/>
      <c r="QCW195" s="15"/>
      <c r="QCX195" s="74"/>
      <c r="QCY195" s="74"/>
      <c r="QCZ195" s="74"/>
      <c r="QDA195" s="74"/>
      <c r="QDB195" s="74"/>
      <c r="QDC195" s="76"/>
      <c r="QDD195" s="74"/>
      <c r="QDE195" s="74"/>
      <c r="QDF195" s="74"/>
      <c r="QDG195" s="15"/>
      <c r="QDH195" s="15"/>
      <c r="QDI195" s="15"/>
      <c r="QDJ195" s="75"/>
      <c r="QDK195" s="15"/>
      <c r="QDL195" s="15"/>
      <c r="QDM195" s="15"/>
      <c r="QDN195" s="74"/>
      <c r="QDO195" s="74"/>
      <c r="QDP195" s="74"/>
      <c r="QDQ195" s="74"/>
      <c r="QDR195" s="74"/>
      <c r="QDS195" s="76"/>
      <c r="QDT195" s="74"/>
      <c r="QDU195" s="74"/>
      <c r="QDV195" s="74"/>
      <c r="QDW195" s="15"/>
      <c r="QDX195" s="15"/>
      <c r="QDY195" s="15"/>
      <c r="QDZ195" s="75"/>
      <c r="QEA195" s="15"/>
      <c r="QEB195" s="15"/>
      <c r="QEC195" s="15"/>
      <c r="QED195" s="74"/>
      <c r="QEE195" s="74"/>
      <c r="QEF195" s="74"/>
      <c r="QEG195" s="74"/>
      <c r="QEH195" s="74"/>
      <c r="QEI195" s="76"/>
      <c r="QEJ195" s="74"/>
      <c r="QEK195" s="74"/>
      <c r="QEL195" s="74"/>
      <c r="QEM195" s="15"/>
      <c r="QEN195" s="15"/>
      <c r="QEO195" s="15"/>
      <c r="QEP195" s="75"/>
      <c r="QEQ195" s="15"/>
      <c r="QER195" s="15"/>
      <c r="QES195" s="15"/>
      <c r="QET195" s="74"/>
      <c r="QEU195" s="74"/>
      <c r="QEV195" s="74"/>
      <c r="QEW195" s="74"/>
      <c r="QEX195" s="74"/>
      <c r="QEY195" s="76"/>
      <c r="QEZ195" s="74"/>
      <c r="QFA195" s="74"/>
      <c r="QFB195" s="74"/>
      <c r="QFC195" s="15"/>
      <c r="QFD195" s="15"/>
      <c r="QFE195" s="15"/>
      <c r="QFF195" s="75"/>
      <c r="QFG195" s="15"/>
      <c r="QFH195" s="15"/>
      <c r="QFI195" s="15"/>
      <c r="QFJ195" s="74"/>
      <c r="QFK195" s="74"/>
      <c r="QFL195" s="74"/>
      <c r="QFM195" s="74"/>
      <c r="QFN195" s="74"/>
      <c r="QFO195" s="76"/>
      <c r="QFP195" s="74"/>
      <c r="QFQ195" s="74"/>
      <c r="QFR195" s="74"/>
      <c r="QFS195" s="15"/>
      <c r="QFT195" s="15"/>
      <c r="QFU195" s="15"/>
      <c r="QFV195" s="75"/>
      <c r="QFW195" s="15"/>
      <c r="QFX195" s="15"/>
      <c r="QFY195" s="15"/>
      <c r="QFZ195" s="74"/>
      <c r="QGA195" s="74"/>
      <c r="QGB195" s="74"/>
      <c r="QGC195" s="74"/>
      <c r="QGD195" s="74"/>
      <c r="QGE195" s="76"/>
      <c r="QGF195" s="74"/>
      <c r="QGG195" s="74"/>
      <c r="QGH195" s="74"/>
      <c r="QGI195" s="15"/>
      <c r="QGJ195" s="15"/>
      <c r="QGK195" s="15"/>
      <c r="QGL195" s="75"/>
      <c r="QGM195" s="15"/>
      <c r="QGN195" s="15"/>
      <c r="QGO195" s="15"/>
      <c r="QGP195" s="74"/>
      <c r="QGQ195" s="74"/>
      <c r="QGR195" s="74"/>
      <c r="QGS195" s="74"/>
      <c r="QGT195" s="74"/>
      <c r="QGU195" s="76"/>
      <c r="QGV195" s="74"/>
      <c r="QGW195" s="74"/>
      <c r="QGX195" s="74"/>
      <c r="QGY195" s="15"/>
      <c r="QGZ195" s="15"/>
      <c r="QHA195" s="15"/>
      <c r="QHB195" s="75"/>
      <c r="QHC195" s="15"/>
      <c r="QHD195" s="15"/>
      <c r="QHE195" s="15"/>
      <c r="QHF195" s="74"/>
      <c r="QHG195" s="74"/>
      <c r="QHH195" s="74"/>
      <c r="QHI195" s="74"/>
      <c r="QHJ195" s="74"/>
      <c r="QHK195" s="76"/>
      <c r="QHL195" s="74"/>
      <c r="QHM195" s="74"/>
      <c r="QHN195" s="74"/>
      <c r="QHO195" s="15"/>
      <c r="QHP195" s="15"/>
      <c r="QHQ195" s="15"/>
      <c r="QHR195" s="75"/>
      <c r="QHS195" s="15"/>
      <c r="QHT195" s="15"/>
      <c r="QHU195" s="15"/>
      <c r="QHV195" s="74"/>
      <c r="QHW195" s="74"/>
      <c r="QHX195" s="74"/>
      <c r="QHY195" s="74"/>
      <c r="QHZ195" s="74"/>
      <c r="QIA195" s="76"/>
      <c r="QIB195" s="74"/>
      <c r="QIC195" s="74"/>
      <c r="QID195" s="74"/>
      <c r="QIE195" s="15"/>
      <c r="QIF195" s="15"/>
      <c r="QIG195" s="15"/>
      <c r="QIH195" s="75"/>
      <c r="QII195" s="15"/>
      <c r="QIJ195" s="15"/>
      <c r="QIK195" s="15"/>
      <c r="QIL195" s="74"/>
      <c r="QIM195" s="74"/>
      <c r="QIN195" s="74"/>
      <c r="QIO195" s="74"/>
      <c r="QIP195" s="74"/>
      <c r="QIQ195" s="76"/>
      <c r="QIR195" s="74"/>
      <c r="QIS195" s="74"/>
      <c r="QIT195" s="74"/>
      <c r="QIU195" s="15"/>
      <c r="QIV195" s="15"/>
      <c r="QIW195" s="15"/>
      <c r="QIX195" s="75"/>
      <c r="QIY195" s="15"/>
      <c r="QIZ195" s="15"/>
      <c r="QJA195" s="15"/>
      <c r="QJB195" s="74"/>
      <c r="QJC195" s="74"/>
      <c r="QJD195" s="74"/>
      <c r="QJE195" s="74"/>
      <c r="QJF195" s="74"/>
      <c r="QJG195" s="76"/>
      <c r="QJH195" s="74"/>
      <c r="QJI195" s="74"/>
      <c r="QJJ195" s="74"/>
      <c r="QJK195" s="15"/>
      <c r="QJL195" s="15"/>
      <c r="QJM195" s="15"/>
      <c r="QJN195" s="75"/>
      <c r="QJO195" s="15"/>
      <c r="QJP195" s="15"/>
      <c r="QJQ195" s="15"/>
      <c r="QJR195" s="74"/>
      <c r="QJS195" s="74"/>
      <c r="QJT195" s="74"/>
      <c r="QJU195" s="74"/>
      <c r="QJV195" s="74"/>
      <c r="QJW195" s="76"/>
      <c r="QJX195" s="74"/>
      <c r="QJY195" s="74"/>
      <c r="QJZ195" s="74"/>
      <c r="QKA195" s="15"/>
      <c r="QKB195" s="15"/>
      <c r="QKC195" s="15"/>
      <c r="QKD195" s="75"/>
      <c r="QKE195" s="15"/>
      <c r="QKF195" s="15"/>
      <c r="QKG195" s="15"/>
      <c r="QKH195" s="74"/>
      <c r="QKI195" s="74"/>
      <c r="QKJ195" s="74"/>
      <c r="QKK195" s="74"/>
      <c r="QKL195" s="74"/>
      <c r="QKM195" s="76"/>
      <c r="QKN195" s="74"/>
      <c r="QKO195" s="74"/>
      <c r="QKP195" s="74"/>
      <c r="QKQ195" s="15"/>
      <c r="QKR195" s="15"/>
      <c r="QKS195" s="15"/>
      <c r="QKT195" s="75"/>
      <c r="QKU195" s="15"/>
      <c r="QKV195" s="15"/>
      <c r="QKW195" s="15"/>
      <c r="QKX195" s="74"/>
      <c r="QKY195" s="74"/>
      <c r="QKZ195" s="74"/>
      <c r="QLA195" s="74"/>
      <c r="QLB195" s="74"/>
      <c r="QLC195" s="76"/>
      <c r="QLD195" s="74"/>
      <c r="QLE195" s="74"/>
      <c r="QLF195" s="74"/>
      <c r="QLG195" s="15"/>
      <c r="QLH195" s="15"/>
      <c r="QLI195" s="15"/>
      <c r="QLJ195" s="75"/>
      <c r="QLK195" s="15"/>
      <c r="QLL195" s="15"/>
      <c r="QLM195" s="15"/>
      <c r="QLN195" s="74"/>
      <c r="QLO195" s="74"/>
      <c r="QLP195" s="74"/>
      <c r="QLQ195" s="74"/>
      <c r="QLR195" s="74"/>
      <c r="QLS195" s="76"/>
      <c r="QLT195" s="74"/>
      <c r="QLU195" s="74"/>
      <c r="QLV195" s="74"/>
      <c r="QLW195" s="15"/>
      <c r="QLX195" s="15"/>
      <c r="QLY195" s="15"/>
      <c r="QLZ195" s="75"/>
      <c r="QMA195" s="15"/>
      <c r="QMB195" s="15"/>
      <c r="QMC195" s="15"/>
      <c r="QMD195" s="74"/>
      <c r="QME195" s="74"/>
      <c r="QMF195" s="74"/>
      <c r="QMG195" s="74"/>
      <c r="QMH195" s="74"/>
      <c r="QMI195" s="76"/>
      <c r="QMJ195" s="74"/>
      <c r="QMK195" s="74"/>
      <c r="QML195" s="74"/>
      <c r="QMM195" s="15"/>
      <c r="QMN195" s="15"/>
      <c r="QMO195" s="15"/>
      <c r="QMP195" s="75"/>
      <c r="QMQ195" s="15"/>
      <c r="QMR195" s="15"/>
      <c r="QMS195" s="15"/>
      <c r="QMT195" s="74"/>
      <c r="QMU195" s="74"/>
      <c r="QMV195" s="74"/>
      <c r="QMW195" s="74"/>
      <c r="QMX195" s="74"/>
      <c r="QMY195" s="76"/>
      <c r="QMZ195" s="74"/>
      <c r="QNA195" s="74"/>
      <c r="QNB195" s="74"/>
      <c r="QNC195" s="15"/>
      <c r="QND195" s="15"/>
      <c r="QNE195" s="15"/>
      <c r="QNF195" s="75"/>
      <c r="QNG195" s="15"/>
      <c r="QNH195" s="15"/>
      <c r="QNI195" s="15"/>
      <c r="QNJ195" s="74"/>
      <c r="QNK195" s="74"/>
      <c r="QNL195" s="74"/>
      <c r="QNM195" s="74"/>
      <c r="QNN195" s="74"/>
      <c r="QNO195" s="76"/>
      <c r="QNP195" s="74"/>
      <c r="QNQ195" s="74"/>
      <c r="QNR195" s="74"/>
      <c r="QNS195" s="15"/>
      <c r="QNT195" s="15"/>
      <c r="QNU195" s="15"/>
      <c r="QNV195" s="75"/>
      <c r="QNW195" s="15"/>
      <c r="QNX195" s="15"/>
      <c r="QNY195" s="15"/>
      <c r="QNZ195" s="74"/>
      <c r="QOA195" s="74"/>
      <c r="QOB195" s="74"/>
      <c r="QOC195" s="74"/>
      <c r="QOD195" s="74"/>
      <c r="QOE195" s="76"/>
      <c r="QOF195" s="74"/>
      <c r="QOG195" s="74"/>
      <c r="QOH195" s="74"/>
      <c r="QOI195" s="15"/>
      <c r="QOJ195" s="15"/>
      <c r="QOK195" s="15"/>
      <c r="QOL195" s="75"/>
      <c r="QOM195" s="15"/>
      <c r="QON195" s="15"/>
      <c r="QOO195" s="15"/>
      <c r="QOP195" s="74"/>
      <c r="QOQ195" s="74"/>
      <c r="QOR195" s="74"/>
      <c r="QOS195" s="74"/>
      <c r="QOT195" s="74"/>
      <c r="QOU195" s="76"/>
      <c r="QOV195" s="74"/>
      <c r="QOW195" s="74"/>
      <c r="QOX195" s="74"/>
      <c r="QOY195" s="15"/>
      <c r="QOZ195" s="15"/>
      <c r="QPA195" s="15"/>
      <c r="QPB195" s="75"/>
      <c r="QPC195" s="15"/>
      <c r="QPD195" s="15"/>
      <c r="QPE195" s="15"/>
      <c r="QPF195" s="74"/>
      <c r="QPG195" s="74"/>
      <c r="QPH195" s="74"/>
      <c r="QPI195" s="74"/>
      <c r="QPJ195" s="74"/>
      <c r="QPK195" s="76"/>
      <c r="QPL195" s="74"/>
      <c r="QPM195" s="74"/>
      <c r="QPN195" s="74"/>
      <c r="QPO195" s="15"/>
      <c r="QPP195" s="15"/>
      <c r="QPQ195" s="15"/>
      <c r="QPR195" s="75"/>
      <c r="QPS195" s="15"/>
      <c r="QPT195" s="15"/>
      <c r="QPU195" s="15"/>
      <c r="QPV195" s="74"/>
      <c r="QPW195" s="74"/>
      <c r="QPX195" s="74"/>
      <c r="QPY195" s="74"/>
      <c r="QPZ195" s="74"/>
      <c r="QQA195" s="76"/>
      <c r="QQB195" s="74"/>
      <c r="QQC195" s="74"/>
      <c r="QQD195" s="74"/>
      <c r="QQE195" s="15"/>
      <c r="QQF195" s="15"/>
      <c r="QQG195" s="15"/>
      <c r="QQH195" s="75"/>
      <c r="QQI195" s="15"/>
      <c r="QQJ195" s="15"/>
      <c r="QQK195" s="15"/>
      <c r="QQL195" s="74"/>
      <c r="QQM195" s="74"/>
      <c r="QQN195" s="74"/>
      <c r="QQO195" s="74"/>
      <c r="QQP195" s="74"/>
      <c r="QQQ195" s="76"/>
      <c r="QQR195" s="74"/>
      <c r="QQS195" s="74"/>
      <c r="QQT195" s="74"/>
      <c r="QQU195" s="15"/>
      <c r="QQV195" s="15"/>
      <c r="QQW195" s="15"/>
      <c r="QQX195" s="75"/>
      <c r="QQY195" s="15"/>
      <c r="QQZ195" s="15"/>
      <c r="QRA195" s="15"/>
      <c r="QRB195" s="74"/>
      <c r="QRC195" s="74"/>
      <c r="QRD195" s="74"/>
      <c r="QRE195" s="74"/>
      <c r="QRF195" s="74"/>
      <c r="QRG195" s="76"/>
      <c r="QRH195" s="74"/>
      <c r="QRI195" s="74"/>
      <c r="QRJ195" s="74"/>
      <c r="QRK195" s="15"/>
      <c r="QRL195" s="15"/>
      <c r="QRM195" s="15"/>
      <c r="QRN195" s="75"/>
      <c r="QRO195" s="15"/>
      <c r="QRP195" s="15"/>
      <c r="QRQ195" s="15"/>
      <c r="QRR195" s="74"/>
      <c r="QRS195" s="74"/>
      <c r="QRT195" s="74"/>
      <c r="QRU195" s="74"/>
      <c r="QRV195" s="74"/>
      <c r="QRW195" s="76"/>
      <c r="QRX195" s="74"/>
      <c r="QRY195" s="74"/>
      <c r="QRZ195" s="74"/>
      <c r="QSA195" s="15"/>
      <c r="QSB195" s="15"/>
      <c r="QSC195" s="15"/>
      <c r="QSD195" s="75"/>
      <c r="QSE195" s="15"/>
      <c r="QSF195" s="15"/>
      <c r="QSG195" s="15"/>
      <c r="QSH195" s="74"/>
      <c r="QSI195" s="74"/>
      <c r="QSJ195" s="74"/>
      <c r="QSK195" s="74"/>
      <c r="QSL195" s="74"/>
      <c r="QSM195" s="76"/>
      <c r="QSN195" s="74"/>
      <c r="QSO195" s="74"/>
      <c r="QSP195" s="74"/>
      <c r="QSQ195" s="15"/>
      <c r="QSR195" s="15"/>
      <c r="QSS195" s="15"/>
      <c r="QST195" s="75"/>
      <c r="QSU195" s="15"/>
      <c r="QSV195" s="15"/>
      <c r="QSW195" s="15"/>
      <c r="QSX195" s="74"/>
      <c r="QSY195" s="74"/>
      <c r="QSZ195" s="74"/>
      <c r="QTA195" s="74"/>
      <c r="QTB195" s="74"/>
      <c r="QTC195" s="76"/>
      <c r="QTD195" s="74"/>
      <c r="QTE195" s="74"/>
      <c r="QTF195" s="74"/>
      <c r="QTG195" s="15"/>
      <c r="QTH195" s="15"/>
      <c r="QTI195" s="15"/>
      <c r="QTJ195" s="75"/>
      <c r="QTK195" s="15"/>
      <c r="QTL195" s="15"/>
      <c r="QTM195" s="15"/>
      <c r="QTN195" s="74"/>
      <c r="QTO195" s="74"/>
      <c r="QTP195" s="74"/>
      <c r="QTQ195" s="74"/>
      <c r="QTR195" s="74"/>
      <c r="QTS195" s="76"/>
      <c r="QTT195" s="74"/>
      <c r="QTU195" s="74"/>
      <c r="QTV195" s="74"/>
      <c r="QTW195" s="15"/>
      <c r="QTX195" s="15"/>
      <c r="QTY195" s="15"/>
      <c r="QTZ195" s="75"/>
      <c r="QUA195" s="15"/>
      <c r="QUB195" s="15"/>
      <c r="QUC195" s="15"/>
      <c r="QUD195" s="74"/>
      <c r="QUE195" s="74"/>
      <c r="QUF195" s="74"/>
      <c r="QUG195" s="74"/>
      <c r="QUH195" s="74"/>
      <c r="QUI195" s="76"/>
      <c r="QUJ195" s="74"/>
      <c r="QUK195" s="74"/>
      <c r="QUL195" s="74"/>
      <c r="QUM195" s="15"/>
      <c r="QUN195" s="15"/>
      <c r="QUO195" s="15"/>
      <c r="QUP195" s="75"/>
      <c r="QUQ195" s="15"/>
      <c r="QUR195" s="15"/>
      <c r="QUS195" s="15"/>
      <c r="QUT195" s="74"/>
      <c r="QUU195" s="74"/>
      <c r="QUV195" s="74"/>
      <c r="QUW195" s="74"/>
      <c r="QUX195" s="74"/>
      <c r="QUY195" s="76"/>
      <c r="QUZ195" s="74"/>
      <c r="QVA195" s="74"/>
      <c r="QVB195" s="74"/>
      <c r="QVC195" s="15"/>
      <c r="QVD195" s="15"/>
      <c r="QVE195" s="15"/>
      <c r="QVF195" s="75"/>
      <c r="QVG195" s="15"/>
      <c r="QVH195" s="15"/>
      <c r="QVI195" s="15"/>
      <c r="QVJ195" s="74"/>
      <c r="QVK195" s="74"/>
      <c r="QVL195" s="74"/>
      <c r="QVM195" s="74"/>
      <c r="QVN195" s="74"/>
      <c r="QVO195" s="76"/>
      <c r="QVP195" s="74"/>
      <c r="QVQ195" s="74"/>
      <c r="QVR195" s="74"/>
      <c r="QVS195" s="15"/>
      <c r="QVT195" s="15"/>
      <c r="QVU195" s="15"/>
      <c r="QVV195" s="75"/>
      <c r="QVW195" s="15"/>
      <c r="QVX195" s="15"/>
      <c r="QVY195" s="15"/>
      <c r="QVZ195" s="74"/>
      <c r="QWA195" s="74"/>
      <c r="QWB195" s="74"/>
      <c r="QWC195" s="74"/>
      <c r="QWD195" s="74"/>
      <c r="QWE195" s="76"/>
      <c r="QWF195" s="74"/>
      <c r="QWG195" s="74"/>
      <c r="QWH195" s="74"/>
      <c r="QWI195" s="15"/>
      <c r="QWJ195" s="15"/>
      <c r="QWK195" s="15"/>
      <c r="QWL195" s="75"/>
      <c r="QWM195" s="15"/>
      <c r="QWN195" s="15"/>
      <c r="QWO195" s="15"/>
      <c r="QWP195" s="74"/>
      <c r="QWQ195" s="74"/>
      <c r="QWR195" s="74"/>
      <c r="QWS195" s="74"/>
      <c r="QWT195" s="74"/>
      <c r="QWU195" s="76"/>
      <c r="QWV195" s="74"/>
      <c r="QWW195" s="74"/>
      <c r="QWX195" s="74"/>
      <c r="QWY195" s="15"/>
      <c r="QWZ195" s="15"/>
      <c r="QXA195" s="15"/>
      <c r="QXB195" s="75"/>
      <c r="QXC195" s="15"/>
      <c r="QXD195" s="15"/>
      <c r="QXE195" s="15"/>
      <c r="QXF195" s="74"/>
      <c r="QXG195" s="74"/>
      <c r="QXH195" s="74"/>
      <c r="QXI195" s="74"/>
      <c r="QXJ195" s="74"/>
      <c r="QXK195" s="76"/>
      <c r="QXL195" s="74"/>
      <c r="QXM195" s="74"/>
      <c r="QXN195" s="74"/>
      <c r="QXO195" s="15"/>
      <c r="QXP195" s="15"/>
      <c r="QXQ195" s="15"/>
      <c r="QXR195" s="75"/>
      <c r="QXS195" s="15"/>
      <c r="QXT195" s="15"/>
      <c r="QXU195" s="15"/>
      <c r="QXV195" s="74"/>
      <c r="QXW195" s="74"/>
      <c r="QXX195" s="74"/>
      <c r="QXY195" s="74"/>
      <c r="QXZ195" s="74"/>
      <c r="QYA195" s="76"/>
      <c r="QYB195" s="74"/>
      <c r="QYC195" s="74"/>
      <c r="QYD195" s="74"/>
      <c r="QYE195" s="15"/>
      <c r="QYF195" s="15"/>
      <c r="QYG195" s="15"/>
      <c r="QYH195" s="75"/>
      <c r="QYI195" s="15"/>
      <c r="QYJ195" s="15"/>
      <c r="QYK195" s="15"/>
      <c r="QYL195" s="74"/>
      <c r="QYM195" s="74"/>
      <c r="QYN195" s="74"/>
      <c r="QYO195" s="74"/>
      <c r="QYP195" s="74"/>
      <c r="QYQ195" s="76"/>
      <c r="QYR195" s="74"/>
      <c r="QYS195" s="74"/>
      <c r="QYT195" s="74"/>
      <c r="QYU195" s="15"/>
      <c r="QYV195" s="15"/>
      <c r="QYW195" s="15"/>
      <c r="QYX195" s="75"/>
      <c r="QYY195" s="15"/>
      <c r="QYZ195" s="15"/>
      <c r="QZA195" s="15"/>
      <c r="QZB195" s="74"/>
      <c r="QZC195" s="74"/>
      <c r="QZD195" s="74"/>
      <c r="QZE195" s="74"/>
      <c r="QZF195" s="74"/>
      <c r="QZG195" s="76"/>
      <c r="QZH195" s="74"/>
      <c r="QZI195" s="74"/>
      <c r="QZJ195" s="74"/>
      <c r="QZK195" s="15"/>
      <c r="QZL195" s="15"/>
      <c r="QZM195" s="15"/>
      <c r="QZN195" s="75"/>
      <c r="QZO195" s="15"/>
      <c r="QZP195" s="15"/>
      <c r="QZQ195" s="15"/>
      <c r="QZR195" s="74"/>
      <c r="QZS195" s="74"/>
      <c r="QZT195" s="74"/>
      <c r="QZU195" s="74"/>
      <c r="QZV195" s="74"/>
      <c r="QZW195" s="76"/>
      <c r="QZX195" s="74"/>
      <c r="QZY195" s="74"/>
      <c r="QZZ195" s="74"/>
      <c r="RAA195" s="15"/>
      <c r="RAB195" s="15"/>
      <c r="RAC195" s="15"/>
      <c r="RAD195" s="75"/>
      <c r="RAE195" s="15"/>
      <c r="RAF195" s="15"/>
      <c r="RAG195" s="15"/>
      <c r="RAH195" s="74"/>
      <c r="RAI195" s="74"/>
      <c r="RAJ195" s="74"/>
      <c r="RAK195" s="74"/>
      <c r="RAL195" s="74"/>
      <c r="RAM195" s="76"/>
      <c r="RAN195" s="74"/>
      <c r="RAO195" s="74"/>
      <c r="RAP195" s="74"/>
      <c r="RAQ195" s="15"/>
      <c r="RAR195" s="15"/>
      <c r="RAS195" s="15"/>
      <c r="RAT195" s="75"/>
      <c r="RAU195" s="15"/>
      <c r="RAV195" s="15"/>
      <c r="RAW195" s="15"/>
      <c r="RAX195" s="74"/>
      <c r="RAY195" s="74"/>
      <c r="RAZ195" s="74"/>
      <c r="RBA195" s="74"/>
      <c r="RBB195" s="74"/>
      <c r="RBC195" s="76"/>
      <c r="RBD195" s="74"/>
      <c r="RBE195" s="74"/>
      <c r="RBF195" s="74"/>
      <c r="RBG195" s="15"/>
      <c r="RBH195" s="15"/>
      <c r="RBI195" s="15"/>
      <c r="RBJ195" s="75"/>
      <c r="RBK195" s="15"/>
      <c r="RBL195" s="15"/>
      <c r="RBM195" s="15"/>
      <c r="RBN195" s="74"/>
      <c r="RBO195" s="74"/>
      <c r="RBP195" s="74"/>
      <c r="RBQ195" s="74"/>
      <c r="RBR195" s="74"/>
      <c r="RBS195" s="76"/>
      <c r="RBT195" s="74"/>
      <c r="RBU195" s="74"/>
      <c r="RBV195" s="74"/>
      <c r="RBW195" s="15"/>
      <c r="RBX195" s="15"/>
      <c r="RBY195" s="15"/>
      <c r="RBZ195" s="75"/>
      <c r="RCA195" s="15"/>
      <c r="RCB195" s="15"/>
      <c r="RCC195" s="15"/>
      <c r="RCD195" s="74"/>
      <c r="RCE195" s="74"/>
      <c r="RCF195" s="74"/>
      <c r="RCG195" s="74"/>
      <c r="RCH195" s="74"/>
      <c r="RCI195" s="76"/>
      <c r="RCJ195" s="74"/>
      <c r="RCK195" s="74"/>
      <c r="RCL195" s="74"/>
      <c r="RCM195" s="15"/>
      <c r="RCN195" s="15"/>
      <c r="RCO195" s="15"/>
      <c r="RCP195" s="75"/>
      <c r="RCQ195" s="15"/>
      <c r="RCR195" s="15"/>
      <c r="RCS195" s="15"/>
      <c r="RCT195" s="74"/>
      <c r="RCU195" s="74"/>
      <c r="RCV195" s="74"/>
      <c r="RCW195" s="74"/>
      <c r="RCX195" s="74"/>
      <c r="RCY195" s="76"/>
      <c r="RCZ195" s="74"/>
      <c r="RDA195" s="74"/>
      <c r="RDB195" s="74"/>
      <c r="RDC195" s="15"/>
      <c r="RDD195" s="15"/>
      <c r="RDE195" s="15"/>
      <c r="RDF195" s="75"/>
      <c r="RDG195" s="15"/>
      <c r="RDH195" s="15"/>
      <c r="RDI195" s="15"/>
      <c r="RDJ195" s="74"/>
      <c r="RDK195" s="74"/>
      <c r="RDL195" s="74"/>
      <c r="RDM195" s="74"/>
      <c r="RDN195" s="74"/>
      <c r="RDO195" s="76"/>
      <c r="RDP195" s="74"/>
      <c r="RDQ195" s="74"/>
      <c r="RDR195" s="74"/>
      <c r="RDS195" s="15"/>
      <c r="RDT195" s="15"/>
      <c r="RDU195" s="15"/>
      <c r="RDV195" s="75"/>
      <c r="RDW195" s="15"/>
      <c r="RDX195" s="15"/>
      <c r="RDY195" s="15"/>
      <c r="RDZ195" s="74"/>
      <c r="REA195" s="74"/>
      <c r="REB195" s="74"/>
      <c r="REC195" s="74"/>
      <c r="RED195" s="74"/>
      <c r="REE195" s="76"/>
      <c r="REF195" s="74"/>
      <c r="REG195" s="74"/>
      <c r="REH195" s="74"/>
      <c r="REI195" s="15"/>
      <c r="REJ195" s="15"/>
      <c r="REK195" s="15"/>
      <c r="REL195" s="75"/>
      <c r="REM195" s="15"/>
      <c r="REN195" s="15"/>
      <c r="REO195" s="15"/>
      <c r="REP195" s="74"/>
      <c r="REQ195" s="74"/>
      <c r="RER195" s="74"/>
      <c r="RES195" s="74"/>
      <c r="RET195" s="74"/>
      <c r="REU195" s="76"/>
      <c r="REV195" s="74"/>
      <c r="REW195" s="74"/>
      <c r="REX195" s="74"/>
      <c r="REY195" s="15"/>
      <c r="REZ195" s="15"/>
      <c r="RFA195" s="15"/>
      <c r="RFB195" s="75"/>
      <c r="RFC195" s="15"/>
      <c r="RFD195" s="15"/>
      <c r="RFE195" s="15"/>
      <c r="RFF195" s="74"/>
      <c r="RFG195" s="74"/>
      <c r="RFH195" s="74"/>
      <c r="RFI195" s="74"/>
      <c r="RFJ195" s="74"/>
      <c r="RFK195" s="76"/>
      <c r="RFL195" s="74"/>
      <c r="RFM195" s="74"/>
      <c r="RFN195" s="74"/>
      <c r="RFO195" s="15"/>
      <c r="RFP195" s="15"/>
      <c r="RFQ195" s="15"/>
      <c r="RFR195" s="75"/>
      <c r="RFS195" s="15"/>
      <c r="RFT195" s="15"/>
      <c r="RFU195" s="15"/>
      <c r="RFV195" s="74"/>
      <c r="RFW195" s="74"/>
      <c r="RFX195" s="74"/>
      <c r="RFY195" s="74"/>
      <c r="RFZ195" s="74"/>
      <c r="RGA195" s="76"/>
      <c r="RGB195" s="74"/>
      <c r="RGC195" s="74"/>
      <c r="RGD195" s="74"/>
      <c r="RGE195" s="15"/>
      <c r="RGF195" s="15"/>
      <c r="RGG195" s="15"/>
      <c r="RGH195" s="75"/>
      <c r="RGI195" s="15"/>
      <c r="RGJ195" s="15"/>
      <c r="RGK195" s="15"/>
      <c r="RGL195" s="74"/>
      <c r="RGM195" s="74"/>
      <c r="RGN195" s="74"/>
      <c r="RGO195" s="74"/>
      <c r="RGP195" s="74"/>
      <c r="RGQ195" s="76"/>
      <c r="RGR195" s="74"/>
      <c r="RGS195" s="74"/>
      <c r="RGT195" s="74"/>
      <c r="RGU195" s="15"/>
      <c r="RGV195" s="15"/>
      <c r="RGW195" s="15"/>
      <c r="RGX195" s="75"/>
      <c r="RGY195" s="15"/>
      <c r="RGZ195" s="15"/>
      <c r="RHA195" s="15"/>
      <c r="RHB195" s="74"/>
      <c r="RHC195" s="74"/>
      <c r="RHD195" s="74"/>
      <c r="RHE195" s="74"/>
      <c r="RHF195" s="74"/>
      <c r="RHG195" s="76"/>
      <c r="RHH195" s="74"/>
      <c r="RHI195" s="74"/>
      <c r="RHJ195" s="74"/>
      <c r="RHK195" s="15"/>
      <c r="RHL195" s="15"/>
      <c r="RHM195" s="15"/>
      <c r="RHN195" s="75"/>
      <c r="RHO195" s="15"/>
      <c r="RHP195" s="15"/>
      <c r="RHQ195" s="15"/>
      <c r="RHR195" s="74"/>
      <c r="RHS195" s="74"/>
      <c r="RHT195" s="74"/>
      <c r="RHU195" s="74"/>
      <c r="RHV195" s="74"/>
      <c r="RHW195" s="76"/>
      <c r="RHX195" s="74"/>
      <c r="RHY195" s="74"/>
      <c r="RHZ195" s="74"/>
      <c r="RIA195" s="15"/>
      <c r="RIB195" s="15"/>
      <c r="RIC195" s="15"/>
      <c r="RID195" s="75"/>
      <c r="RIE195" s="15"/>
      <c r="RIF195" s="15"/>
      <c r="RIG195" s="15"/>
      <c r="RIH195" s="74"/>
      <c r="RII195" s="74"/>
      <c r="RIJ195" s="74"/>
      <c r="RIK195" s="74"/>
      <c r="RIL195" s="74"/>
      <c r="RIM195" s="76"/>
      <c r="RIN195" s="74"/>
      <c r="RIO195" s="74"/>
      <c r="RIP195" s="74"/>
      <c r="RIQ195" s="15"/>
      <c r="RIR195" s="15"/>
      <c r="RIS195" s="15"/>
      <c r="RIT195" s="75"/>
      <c r="RIU195" s="15"/>
      <c r="RIV195" s="15"/>
      <c r="RIW195" s="15"/>
      <c r="RIX195" s="74"/>
      <c r="RIY195" s="74"/>
      <c r="RIZ195" s="74"/>
      <c r="RJA195" s="74"/>
      <c r="RJB195" s="74"/>
      <c r="RJC195" s="76"/>
      <c r="RJD195" s="74"/>
      <c r="RJE195" s="74"/>
      <c r="RJF195" s="74"/>
      <c r="RJG195" s="15"/>
      <c r="RJH195" s="15"/>
      <c r="RJI195" s="15"/>
      <c r="RJJ195" s="75"/>
      <c r="RJK195" s="15"/>
      <c r="RJL195" s="15"/>
      <c r="RJM195" s="15"/>
      <c r="RJN195" s="74"/>
      <c r="RJO195" s="74"/>
      <c r="RJP195" s="74"/>
      <c r="RJQ195" s="74"/>
      <c r="RJR195" s="74"/>
      <c r="RJS195" s="76"/>
      <c r="RJT195" s="74"/>
      <c r="RJU195" s="74"/>
      <c r="RJV195" s="74"/>
      <c r="RJW195" s="15"/>
      <c r="RJX195" s="15"/>
      <c r="RJY195" s="15"/>
      <c r="RJZ195" s="75"/>
      <c r="RKA195" s="15"/>
      <c r="RKB195" s="15"/>
      <c r="RKC195" s="15"/>
      <c r="RKD195" s="74"/>
      <c r="RKE195" s="74"/>
      <c r="RKF195" s="74"/>
      <c r="RKG195" s="74"/>
      <c r="RKH195" s="74"/>
      <c r="RKI195" s="76"/>
      <c r="RKJ195" s="74"/>
      <c r="RKK195" s="74"/>
      <c r="RKL195" s="74"/>
      <c r="RKM195" s="15"/>
      <c r="RKN195" s="15"/>
      <c r="RKO195" s="15"/>
      <c r="RKP195" s="75"/>
      <c r="RKQ195" s="15"/>
      <c r="RKR195" s="15"/>
      <c r="RKS195" s="15"/>
      <c r="RKT195" s="74"/>
      <c r="RKU195" s="74"/>
      <c r="RKV195" s="74"/>
      <c r="RKW195" s="74"/>
      <c r="RKX195" s="74"/>
      <c r="RKY195" s="76"/>
      <c r="RKZ195" s="74"/>
      <c r="RLA195" s="74"/>
      <c r="RLB195" s="74"/>
      <c r="RLC195" s="15"/>
      <c r="RLD195" s="15"/>
      <c r="RLE195" s="15"/>
      <c r="RLF195" s="75"/>
      <c r="RLG195" s="15"/>
      <c r="RLH195" s="15"/>
      <c r="RLI195" s="15"/>
      <c r="RLJ195" s="74"/>
      <c r="RLK195" s="74"/>
      <c r="RLL195" s="74"/>
      <c r="RLM195" s="74"/>
      <c r="RLN195" s="74"/>
      <c r="RLO195" s="76"/>
      <c r="RLP195" s="74"/>
      <c r="RLQ195" s="74"/>
      <c r="RLR195" s="74"/>
      <c r="RLS195" s="15"/>
      <c r="RLT195" s="15"/>
      <c r="RLU195" s="15"/>
      <c r="RLV195" s="75"/>
      <c r="RLW195" s="15"/>
      <c r="RLX195" s="15"/>
      <c r="RLY195" s="15"/>
      <c r="RLZ195" s="74"/>
      <c r="RMA195" s="74"/>
      <c r="RMB195" s="74"/>
      <c r="RMC195" s="74"/>
      <c r="RMD195" s="74"/>
      <c r="RME195" s="76"/>
      <c r="RMF195" s="74"/>
      <c r="RMG195" s="74"/>
      <c r="RMH195" s="74"/>
      <c r="RMI195" s="15"/>
      <c r="RMJ195" s="15"/>
      <c r="RMK195" s="15"/>
      <c r="RML195" s="75"/>
      <c r="RMM195" s="15"/>
      <c r="RMN195" s="15"/>
      <c r="RMO195" s="15"/>
      <c r="RMP195" s="74"/>
      <c r="RMQ195" s="74"/>
      <c r="RMR195" s="74"/>
      <c r="RMS195" s="74"/>
      <c r="RMT195" s="74"/>
      <c r="RMU195" s="76"/>
      <c r="RMV195" s="74"/>
      <c r="RMW195" s="74"/>
      <c r="RMX195" s="74"/>
      <c r="RMY195" s="15"/>
      <c r="RMZ195" s="15"/>
      <c r="RNA195" s="15"/>
      <c r="RNB195" s="75"/>
      <c r="RNC195" s="15"/>
      <c r="RND195" s="15"/>
      <c r="RNE195" s="15"/>
      <c r="RNF195" s="74"/>
      <c r="RNG195" s="74"/>
      <c r="RNH195" s="74"/>
      <c r="RNI195" s="74"/>
      <c r="RNJ195" s="74"/>
      <c r="RNK195" s="76"/>
      <c r="RNL195" s="74"/>
      <c r="RNM195" s="74"/>
      <c r="RNN195" s="74"/>
      <c r="RNO195" s="15"/>
      <c r="RNP195" s="15"/>
      <c r="RNQ195" s="15"/>
      <c r="RNR195" s="75"/>
      <c r="RNS195" s="15"/>
      <c r="RNT195" s="15"/>
      <c r="RNU195" s="15"/>
      <c r="RNV195" s="74"/>
      <c r="RNW195" s="74"/>
      <c r="RNX195" s="74"/>
      <c r="RNY195" s="74"/>
      <c r="RNZ195" s="74"/>
      <c r="ROA195" s="76"/>
      <c r="ROB195" s="74"/>
      <c r="ROC195" s="74"/>
      <c r="ROD195" s="74"/>
      <c r="ROE195" s="15"/>
      <c r="ROF195" s="15"/>
      <c r="ROG195" s="15"/>
      <c r="ROH195" s="75"/>
      <c r="ROI195" s="15"/>
      <c r="ROJ195" s="15"/>
      <c r="ROK195" s="15"/>
      <c r="ROL195" s="74"/>
      <c r="ROM195" s="74"/>
      <c r="RON195" s="74"/>
      <c r="ROO195" s="74"/>
      <c r="ROP195" s="74"/>
      <c r="ROQ195" s="76"/>
      <c r="ROR195" s="74"/>
      <c r="ROS195" s="74"/>
      <c r="ROT195" s="74"/>
      <c r="ROU195" s="15"/>
      <c r="ROV195" s="15"/>
      <c r="ROW195" s="15"/>
      <c r="ROX195" s="75"/>
      <c r="ROY195" s="15"/>
      <c r="ROZ195" s="15"/>
      <c r="RPA195" s="15"/>
      <c r="RPB195" s="74"/>
      <c r="RPC195" s="74"/>
      <c r="RPD195" s="74"/>
      <c r="RPE195" s="74"/>
      <c r="RPF195" s="74"/>
      <c r="RPG195" s="76"/>
      <c r="RPH195" s="74"/>
      <c r="RPI195" s="74"/>
      <c r="RPJ195" s="74"/>
      <c r="RPK195" s="15"/>
      <c r="RPL195" s="15"/>
      <c r="RPM195" s="15"/>
      <c r="RPN195" s="75"/>
      <c r="RPO195" s="15"/>
      <c r="RPP195" s="15"/>
      <c r="RPQ195" s="15"/>
      <c r="RPR195" s="74"/>
      <c r="RPS195" s="74"/>
      <c r="RPT195" s="74"/>
      <c r="RPU195" s="74"/>
      <c r="RPV195" s="74"/>
      <c r="RPW195" s="76"/>
      <c r="RPX195" s="74"/>
      <c r="RPY195" s="74"/>
      <c r="RPZ195" s="74"/>
      <c r="RQA195" s="15"/>
      <c r="RQB195" s="15"/>
      <c r="RQC195" s="15"/>
      <c r="RQD195" s="75"/>
      <c r="RQE195" s="15"/>
      <c r="RQF195" s="15"/>
      <c r="RQG195" s="15"/>
      <c r="RQH195" s="74"/>
      <c r="RQI195" s="74"/>
      <c r="RQJ195" s="74"/>
      <c r="RQK195" s="74"/>
      <c r="RQL195" s="74"/>
      <c r="RQM195" s="76"/>
      <c r="RQN195" s="74"/>
      <c r="RQO195" s="74"/>
      <c r="RQP195" s="74"/>
      <c r="RQQ195" s="15"/>
      <c r="RQR195" s="15"/>
      <c r="RQS195" s="15"/>
      <c r="RQT195" s="75"/>
      <c r="RQU195" s="15"/>
      <c r="RQV195" s="15"/>
      <c r="RQW195" s="15"/>
      <c r="RQX195" s="74"/>
      <c r="RQY195" s="74"/>
      <c r="RQZ195" s="74"/>
      <c r="RRA195" s="74"/>
      <c r="RRB195" s="74"/>
      <c r="RRC195" s="76"/>
      <c r="RRD195" s="74"/>
      <c r="RRE195" s="74"/>
      <c r="RRF195" s="74"/>
      <c r="RRG195" s="15"/>
      <c r="RRH195" s="15"/>
      <c r="RRI195" s="15"/>
      <c r="RRJ195" s="75"/>
      <c r="RRK195" s="15"/>
      <c r="RRL195" s="15"/>
      <c r="RRM195" s="15"/>
      <c r="RRN195" s="74"/>
      <c r="RRO195" s="74"/>
      <c r="RRP195" s="74"/>
      <c r="RRQ195" s="74"/>
      <c r="RRR195" s="74"/>
      <c r="RRS195" s="76"/>
      <c r="RRT195" s="74"/>
      <c r="RRU195" s="74"/>
      <c r="RRV195" s="74"/>
      <c r="RRW195" s="15"/>
      <c r="RRX195" s="15"/>
      <c r="RRY195" s="15"/>
      <c r="RRZ195" s="75"/>
      <c r="RSA195" s="15"/>
      <c r="RSB195" s="15"/>
      <c r="RSC195" s="15"/>
      <c r="RSD195" s="74"/>
      <c r="RSE195" s="74"/>
      <c r="RSF195" s="74"/>
      <c r="RSG195" s="74"/>
      <c r="RSH195" s="74"/>
      <c r="RSI195" s="76"/>
      <c r="RSJ195" s="74"/>
      <c r="RSK195" s="74"/>
      <c r="RSL195" s="74"/>
      <c r="RSM195" s="15"/>
      <c r="RSN195" s="15"/>
      <c r="RSO195" s="15"/>
      <c r="RSP195" s="75"/>
      <c r="RSQ195" s="15"/>
      <c r="RSR195" s="15"/>
      <c r="RSS195" s="15"/>
      <c r="RST195" s="74"/>
      <c r="RSU195" s="74"/>
      <c r="RSV195" s="74"/>
      <c r="RSW195" s="74"/>
      <c r="RSX195" s="74"/>
      <c r="RSY195" s="76"/>
      <c r="RSZ195" s="74"/>
      <c r="RTA195" s="74"/>
      <c r="RTB195" s="74"/>
      <c r="RTC195" s="15"/>
      <c r="RTD195" s="15"/>
      <c r="RTE195" s="15"/>
      <c r="RTF195" s="75"/>
      <c r="RTG195" s="15"/>
      <c r="RTH195" s="15"/>
      <c r="RTI195" s="15"/>
      <c r="RTJ195" s="74"/>
      <c r="RTK195" s="74"/>
      <c r="RTL195" s="74"/>
      <c r="RTM195" s="74"/>
      <c r="RTN195" s="74"/>
      <c r="RTO195" s="76"/>
      <c r="RTP195" s="74"/>
      <c r="RTQ195" s="74"/>
      <c r="RTR195" s="74"/>
      <c r="RTS195" s="15"/>
      <c r="RTT195" s="15"/>
      <c r="RTU195" s="15"/>
      <c r="RTV195" s="75"/>
      <c r="RTW195" s="15"/>
      <c r="RTX195" s="15"/>
      <c r="RTY195" s="15"/>
      <c r="RTZ195" s="74"/>
      <c r="RUA195" s="74"/>
      <c r="RUB195" s="74"/>
      <c r="RUC195" s="74"/>
      <c r="RUD195" s="74"/>
      <c r="RUE195" s="76"/>
      <c r="RUF195" s="74"/>
      <c r="RUG195" s="74"/>
      <c r="RUH195" s="74"/>
      <c r="RUI195" s="15"/>
      <c r="RUJ195" s="15"/>
      <c r="RUK195" s="15"/>
      <c r="RUL195" s="75"/>
      <c r="RUM195" s="15"/>
      <c r="RUN195" s="15"/>
      <c r="RUO195" s="15"/>
      <c r="RUP195" s="74"/>
      <c r="RUQ195" s="74"/>
      <c r="RUR195" s="74"/>
      <c r="RUS195" s="74"/>
      <c r="RUT195" s="74"/>
      <c r="RUU195" s="76"/>
      <c r="RUV195" s="74"/>
      <c r="RUW195" s="74"/>
      <c r="RUX195" s="74"/>
      <c r="RUY195" s="15"/>
      <c r="RUZ195" s="15"/>
      <c r="RVA195" s="15"/>
      <c r="RVB195" s="75"/>
      <c r="RVC195" s="15"/>
      <c r="RVD195" s="15"/>
      <c r="RVE195" s="15"/>
      <c r="RVF195" s="74"/>
      <c r="RVG195" s="74"/>
      <c r="RVH195" s="74"/>
      <c r="RVI195" s="74"/>
      <c r="RVJ195" s="74"/>
      <c r="RVK195" s="76"/>
      <c r="RVL195" s="74"/>
      <c r="RVM195" s="74"/>
      <c r="RVN195" s="74"/>
      <c r="RVO195" s="15"/>
      <c r="RVP195" s="15"/>
      <c r="RVQ195" s="15"/>
      <c r="RVR195" s="75"/>
      <c r="RVS195" s="15"/>
      <c r="RVT195" s="15"/>
      <c r="RVU195" s="15"/>
      <c r="RVV195" s="74"/>
      <c r="RVW195" s="74"/>
      <c r="RVX195" s="74"/>
      <c r="RVY195" s="74"/>
      <c r="RVZ195" s="74"/>
      <c r="RWA195" s="76"/>
      <c r="RWB195" s="74"/>
      <c r="RWC195" s="74"/>
      <c r="RWD195" s="74"/>
      <c r="RWE195" s="15"/>
      <c r="RWF195" s="15"/>
      <c r="RWG195" s="15"/>
      <c r="RWH195" s="75"/>
      <c r="RWI195" s="15"/>
      <c r="RWJ195" s="15"/>
      <c r="RWK195" s="15"/>
      <c r="RWL195" s="74"/>
      <c r="RWM195" s="74"/>
      <c r="RWN195" s="74"/>
      <c r="RWO195" s="74"/>
      <c r="RWP195" s="74"/>
      <c r="RWQ195" s="76"/>
      <c r="RWR195" s="74"/>
      <c r="RWS195" s="74"/>
      <c r="RWT195" s="74"/>
      <c r="RWU195" s="15"/>
      <c r="RWV195" s="15"/>
      <c r="RWW195" s="15"/>
      <c r="RWX195" s="75"/>
      <c r="RWY195" s="15"/>
      <c r="RWZ195" s="15"/>
      <c r="RXA195" s="15"/>
      <c r="RXB195" s="74"/>
      <c r="RXC195" s="74"/>
      <c r="RXD195" s="74"/>
      <c r="RXE195" s="74"/>
      <c r="RXF195" s="74"/>
      <c r="RXG195" s="76"/>
      <c r="RXH195" s="74"/>
      <c r="RXI195" s="74"/>
      <c r="RXJ195" s="74"/>
      <c r="RXK195" s="15"/>
      <c r="RXL195" s="15"/>
      <c r="RXM195" s="15"/>
      <c r="RXN195" s="75"/>
      <c r="RXO195" s="15"/>
      <c r="RXP195" s="15"/>
      <c r="RXQ195" s="15"/>
      <c r="RXR195" s="74"/>
      <c r="RXS195" s="74"/>
      <c r="RXT195" s="74"/>
      <c r="RXU195" s="74"/>
      <c r="RXV195" s="74"/>
      <c r="RXW195" s="76"/>
      <c r="RXX195" s="74"/>
      <c r="RXY195" s="74"/>
      <c r="RXZ195" s="74"/>
      <c r="RYA195" s="15"/>
      <c r="RYB195" s="15"/>
      <c r="RYC195" s="15"/>
      <c r="RYD195" s="75"/>
      <c r="RYE195" s="15"/>
      <c r="RYF195" s="15"/>
      <c r="RYG195" s="15"/>
      <c r="RYH195" s="74"/>
      <c r="RYI195" s="74"/>
      <c r="RYJ195" s="74"/>
      <c r="RYK195" s="74"/>
      <c r="RYL195" s="74"/>
      <c r="RYM195" s="76"/>
      <c r="RYN195" s="74"/>
      <c r="RYO195" s="74"/>
      <c r="RYP195" s="74"/>
      <c r="RYQ195" s="15"/>
      <c r="RYR195" s="15"/>
      <c r="RYS195" s="15"/>
      <c r="RYT195" s="75"/>
      <c r="RYU195" s="15"/>
      <c r="RYV195" s="15"/>
      <c r="RYW195" s="15"/>
      <c r="RYX195" s="74"/>
      <c r="RYY195" s="74"/>
      <c r="RYZ195" s="74"/>
      <c r="RZA195" s="74"/>
      <c r="RZB195" s="74"/>
      <c r="RZC195" s="76"/>
      <c r="RZD195" s="74"/>
      <c r="RZE195" s="74"/>
      <c r="RZF195" s="74"/>
      <c r="RZG195" s="15"/>
      <c r="RZH195" s="15"/>
      <c r="RZI195" s="15"/>
      <c r="RZJ195" s="75"/>
      <c r="RZK195" s="15"/>
      <c r="RZL195" s="15"/>
      <c r="RZM195" s="15"/>
      <c r="RZN195" s="74"/>
      <c r="RZO195" s="74"/>
      <c r="RZP195" s="74"/>
      <c r="RZQ195" s="74"/>
      <c r="RZR195" s="74"/>
      <c r="RZS195" s="76"/>
      <c r="RZT195" s="74"/>
      <c r="RZU195" s="74"/>
      <c r="RZV195" s="74"/>
      <c r="RZW195" s="15"/>
      <c r="RZX195" s="15"/>
      <c r="RZY195" s="15"/>
      <c r="RZZ195" s="75"/>
      <c r="SAA195" s="15"/>
      <c r="SAB195" s="15"/>
      <c r="SAC195" s="15"/>
      <c r="SAD195" s="74"/>
      <c r="SAE195" s="74"/>
      <c r="SAF195" s="74"/>
      <c r="SAG195" s="74"/>
      <c r="SAH195" s="74"/>
      <c r="SAI195" s="76"/>
      <c r="SAJ195" s="74"/>
      <c r="SAK195" s="74"/>
      <c r="SAL195" s="74"/>
      <c r="SAM195" s="15"/>
      <c r="SAN195" s="15"/>
      <c r="SAO195" s="15"/>
      <c r="SAP195" s="75"/>
      <c r="SAQ195" s="15"/>
      <c r="SAR195" s="15"/>
      <c r="SAS195" s="15"/>
      <c r="SAT195" s="74"/>
      <c r="SAU195" s="74"/>
      <c r="SAV195" s="74"/>
      <c r="SAW195" s="74"/>
      <c r="SAX195" s="74"/>
      <c r="SAY195" s="76"/>
      <c r="SAZ195" s="74"/>
      <c r="SBA195" s="74"/>
      <c r="SBB195" s="74"/>
      <c r="SBC195" s="15"/>
      <c r="SBD195" s="15"/>
      <c r="SBE195" s="15"/>
      <c r="SBF195" s="75"/>
      <c r="SBG195" s="15"/>
      <c r="SBH195" s="15"/>
      <c r="SBI195" s="15"/>
      <c r="SBJ195" s="74"/>
      <c r="SBK195" s="74"/>
      <c r="SBL195" s="74"/>
      <c r="SBM195" s="74"/>
      <c r="SBN195" s="74"/>
      <c r="SBO195" s="76"/>
      <c r="SBP195" s="74"/>
      <c r="SBQ195" s="74"/>
      <c r="SBR195" s="74"/>
      <c r="SBS195" s="15"/>
      <c r="SBT195" s="15"/>
      <c r="SBU195" s="15"/>
      <c r="SBV195" s="75"/>
      <c r="SBW195" s="15"/>
      <c r="SBX195" s="15"/>
      <c r="SBY195" s="15"/>
      <c r="SBZ195" s="74"/>
      <c r="SCA195" s="74"/>
      <c r="SCB195" s="74"/>
      <c r="SCC195" s="74"/>
      <c r="SCD195" s="74"/>
      <c r="SCE195" s="76"/>
      <c r="SCF195" s="74"/>
      <c r="SCG195" s="74"/>
      <c r="SCH195" s="74"/>
      <c r="SCI195" s="15"/>
      <c r="SCJ195" s="15"/>
      <c r="SCK195" s="15"/>
      <c r="SCL195" s="75"/>
      <c r="SCM195" s="15"/>
      <c r="SCN195" s="15"/>
      <c r="SCO195" s="15"/>
      <c r="SCP195" s="74"/>
      <c r="SCQ195" s="74"/>
      <c r="SCR195" s="74"/>
      <c r="SCS195" s="74"/>
      <c r="SCT195" s="74"/>
      <c r="SCU195" s="76"/>
      <c r="SCV195" s="74"/>
      <c r="SCW195" s="74"/>
      <c r="SCX195" s="74"/>
      <c r="SCY195" s="15"/>
      <c r="SCZ195" s="15"/>
      <c r="SDA195" s="15"/>
      <c r="SDB195" s="75"/>
      <c r="SDC195" s="15"/>
      <c r="SDD195" s="15"/>
      <c r="SDE195" s="15"/>
      <c r="SDF195" s="74"/>
      <c r="SDG195" s="74"/>
      <c r="SDH195" s="74"/>
      <c r="SDI195" s="74"/>
      <c r="SDJ195" s="74"/>
      <c r="SDK195" s="76"/>
      <c r="SDL195" s="74"/>
      <c r="SDM195" s="74"/>
      <c r="SDN195" s="74"/>
      <c r="SDO195" s="15"/>
      <c r="SDP195" s="15"/>
      <c r="SDQ195" s="15"/>
      <c r="SDR195" s="75"/>
      <c r="SDS195" s="15"/>
      <c r="SDT195" s="15"/>
      <c r="SDU195" s="15"/>
      <c r="SDV195" s="74"/>
      <c r="SDW195" s="74"/>
      <c r="SDX195" s="74"/>
      <c r="SDY195" s="74"/>
      <c r="SDZ195" s="74"/>
      <c r="SEA195" s="76"/>
      <c r="SEB195" s="74"/>
      <c r="SEC195" s="74"/>
      <c r="SED195" s="74"/>
      <c r="SEE195" s="15"/>
      <c r="SEF195" s="15"/>
      <c r="SEG195" s="15"/>
      <c r="SEH195" s="75"/>
      <c r="SEI195" s="15"/>
      <c r="SEJ195" s="15"/>
      <c r="SEK195" s="15"/>
      <c r="SEL195" s="74"/>
      <c r="SEM195" s="74"/>
      <c r="SEN195" s="74"/>
      <c r="SEO195" s="74"/>
      <c r="SEP195" s="74"/>
      <c r="SEQ195" s="76"/>
      <c r="SER195" s="74"/>
      <c r="SES195" s="74"/>
      <c r="SET195" s="74"/>
      <c r="SEU195" s="15"/>
      <c r="SEV195" s="15"/>
      <c r="SEW195" s="15"/>
      <c r="SEX195" s="75"/>
      <c r="SEY195" s="15"/>
      <c r="SEZ195" s="15"/>
      <c r="SFA195" s="15"/>
      <c r="SFB195" s="74"/>
      <c r="SFC195" s="74"/>
      <c r="SFD195" s="74"/>
      <c r="SFE195" s="74"/>
      <c r="SFF195" s="74"/>
      <c r="SFG195" s="76"/>
      <c r="SFH195" s="74"/>
      <c r="SFI195" s="74"/>
      <c r="SFJ195" s="74"/>
      <c r="SFK195" s="15"/>
      <c r="SFL195" s="15"/>
      <c r="SFM195" s="15"/>
      <c r="SFN195" s="75"/>
      <c r="SFO195" s="15"/>
      <c r="SFP195" s="15"/>
      <c r="SFQ195" s="15"/>
      <c r="SFR195" s="74"/>
      <c r="SFS195" s="74"/>
      <c r="SFT195" s="74"/>
      <c r="SFU195" s="74"/>
      <c r="SFV195" s="74"/>
      <c r="SFW195" s="76"/>
      <c r="SFX195" s="74"/>
      <c r="SFY195" s="74"/>
      <c r="SFZ195" s="74"/>
      <c r="SGA195" s="15"/>
      <c r="SGB195" s="15"/>
      <c r="SGC195" s="15"/>
      <c r="SGD195" s="75"/>
      <c r="SGE195" s="15"/>
      <c r="SGF195" s="15"/>
      <c r="SGG195" s="15"/>
      <c r="SGH195" s="74"/>
      <c r="SGI195" s="74"/>
      <c r="SGJ195" s="74"/>
      <c r="SGK195" s="74"/>
      <c r="SGL195" s="74"/>
      <c r="SGM195" s="76"/>
      <c r="SGN195" s="74"/>
      <c r="SGO195" s="74"/>
      <c r="SGP195" s="74"/>
      <c r="SGQ195" s="15"/>
      <c r="SGR195" s="15"/>
      <c r="SGS195" s="15"/>
      <c r="SGT195" s="75"/>
      <c r="SGU195" s="15"/>
      <c r="SGV195" s="15"/>
      <c r="SGW195" s="15"/>
      <c r="SGX195" s="74"/>
      <c r="SGY195" s="74"/>
      <c r="SGZ195" s="74"/>
      <c r="SHA195" s="74"/>
      <c r="SHB195" s="74"/>
      <c r="SHC195" s="76"/>
      <c r="SHD195" s="74"/>
      <c r="SHE195" s="74"/>
      <c r="SHF195" s="74"/>
      <c r="SHG195" s="15"/>
      <c r="SHH195" s="15"/>
      <c r="SHI195" s="15"/>
      <c r="SHJ195" s="75"/>
      <c r="SHK195" s="15"/>
      <c r="SHL195" s="15"/>
      <c r="SHM195" s="15"/>
      <c r="SHN195" s="74"/>
      <c r="SHO195" s="74"/>
      <c r="SHP195" s="74"/>
      <c r="SHQ195" s="74"/>
      <c r="SHR195" s="74"/>
      <c r="SHS195" s="76"/>
      <c r="SHT195" s="74"/>
      <c r="SHU195" s="74"/>
      <c r="SHV195" s="74"/>
      <c r="SHW195" s="15"/>
      <c r="SHX195" s="15"/>
      <c r="SHY195" s="15"/>
      <c r="SHZ195" s="75"/>
      <c r="SIA195" s="15"/>
      <c r="SIB195" s="15"/>
      <c r="SIC195" s="15"/>
      <c r="SID195" s="74"/>
      <c r="SIE195" s="74"/>
      <c r="SIF195" s="74"/>
      <c r="SIG195" s="74"/>
      <c r="SIH195" s="74"/>
      <c r="SII195" s="76"/>
      <c r="SIJ195" s="74"/>
      <c r="SIK195" s="74"/>
      <c r="SIL195" s="74"/>
      <c r="SIM195" s="15"/>
      <c r="SIN195" s="15"/>
      <c r="SIO195" s="15"/>
      <c r="SIP195" s="75"/>
      <c r="SIQ195" s="15"/>
      <c r="SIR195" s="15"/>
      <c r="SIS195" s="15"/>
      <c r="SIT195" s="74"/>
      <c r="SIU195" s="74"/>
      <c r="SIV195" s="74"/>
      <c r="SIW195" s="74"/>
      <c r="SIX195" s="74"/>
      <c r="SIY195" s="76"/>
      <c r="SIZ195" s="74"/>
      <c r="SJA195" s="74"/>
      <c r="SJB195" s="74"/>
      <c r="SJC195" s="15"/>
      <c r="SJD195" s="15"/>
      <c r="SJE195" s="15"/>
      <c r="SJF195" s="75"/>
      <c r="SJG195" s="15"/>
      <c r="SJH195" s="15"/>
      <c r="SJI195" s="15"/>
      <c r="SJJ195" s="74"/>
      <c r="SJK195" s="74"/>
      <c r="SJL195" s="74"/>
      <c r="SJM195" s="74"/>
      <c r="SJN195" s="74"/>
      <c r="SJO195" s="76"/>
      <c r="SJP195" s="74"/>
      <c r="SJQ195" s="74"/>
      <c r="SJR195" s="74"/>
      <c r="SJS195" s="15"/>
      <c r="SJT195" s="15"/>
      <c r="SJU195" s="15"/>
      <c r="SJV195" s="75"/>
      <c r="SJW195" s="15"/>
      <c r="SJX195" s="15"/>
      <c r="SJY195" s="15"/>
      <c r="SJZ195" s="74"/>
      <c r="SKA195" s="74"/>
      <c r="SKB195" s="74"/>
      <c r="SKC195" s="74"/>
      <c r="SKD195" s="74"/>
      <c r="SKE195" s="76"/>
      <c r="SKF195" s="74"/>
      <c r="SKG195" s="74"/>
      <c r="SKH195" s="74"/>
      <c r="SKI195" s="15"/>
      <c r="SKJ195" s="15"/>
      <c r="SKK195" s="15"/>
      <c r="SKL195" s="75"/>
      <c r="SKM195" s="15"/>
      <c r="SKN195" s="15"/>
      <c r="SKO195" s="15"/>
      <c r="SKP195" s="74"/>
      <c r="SKQ195" s="74"/>
      <c r="SKR195" s="74"/>
      <c r="SKS195" s="74"/>
      <c r="SKT195" s="74"/>
      <c r="SKU195" s="76"/>
      <c r="SKV195" s="74"/>
      <c r="SKW195" s="74"/>
      <c r="SKX195" s="74"/>
      <c r="SKY195" s="15"/>
      <c r="SKZ195" s="15"/>
      <c r="SLA195" s="15"/>
      <c r="SLB195" s="75"/>
      <c r="SLC195" s="15"/>
      <c r="SLD195" s="15"/>
      <c r="SLE195" s="15"/>
      <c r="SLF195" s="74"/>
      <c r="SLG195" s="74"/>
      <c r="SLH195" s="74"/>
      <c r="SLI195" s="74"/>
      <c r="SLJ195" s="74"/>
      <c r="SLK195" s="76"/>
      <c r="SLL195" s="74"/>
      <c r="SLM195" s="74"/>
      <c r="SLN195" s="74"/>
      <c r="SLO195" s="15"/>
      <c r="SLP195" s="15"/>
      <c r="SLQ195" s="15"/>
      <c r="SLR195" s="75"/>
      <c r="SLS195" s="15"/>
      <c r="SLT195" s="15"/>
      <c r="SLU195" s="15"/>
      <c r="SLV195" s="74"/>
      <c r="SLW195" s="74"/>
      <c r="SLX195" s="74"/>
      <c r="SLY195" s="74"/>
      <c r="SLZ195" s="74"/>
      <c r="SMA195" s="76"/>
      <c r="SMB195" s="74"/>
      <c r="SMC195" s="74"/>
      <c r="SMD195" s="74"/>
      <c r="SME195" s="15"/>
      <c r="SMF195" s="15"/>
      <c r="SMG195" s="15"/>
      <c r="SMH195" s="75"/>
      <c r="SMI195" s="15"/>
      <c r="SMJ195" s="15"/>
      <c r="SMK195" s="15"/>
      <c r="SML195" s="74"/>
      <c r="SMM195" s="74"/>
      <c r="SMN195" s="74"/>
      <c r="SMO195" s="74"/>
      <c r="SMP195" s="74"/>
      <c r="SMQ195" s="76"/>
      <c r="SMR195" s="74"/>
      <c r="SMS195" s="74"/>
      <c r="SMT195" s="74"/>
      <c r="SMU195" s="15"/>
      <c r="SMV195" s="15"/>
      <c r="SMW195" s="15"/>
      <c r="SMX195" s="75"/>
      <c r="SMY195" s="15"/>
      <c r="SMZ195" s="15"/>
      <c r="SNA195" s="15"/>
      <c r="SNB195" s="74"/>
      <c r="SNC195" s="74"/>
      <c r="SND195" s="74"/>
      <c r="SNE195" s="74"/>
      <c r="SNF195" s="74"/>
      <c r="SNG195" s="76"/>
      <c r="SNH195" s="74"/>
      <c r="SNI195" s="74"/>
      <c r="SNJ195" s="74"/>
      <c r="SNK195" s="15"/>
      <c r="SNL195" s="15"/>
      <c r="SNM195" s="15"/>
      <c r="SNN195" s="75"/>
      <c r="SNO195" s="15"/>
      <c r="SNP195" s="15"/>
      <c r="SNQ195" s="15"/>
      <c r="SNR195" s="74"/>
      <c r="SNS195" s="74"/>
      <c r="SNT195" s="74"/>
      <c r="SNU195" s="74"/>
      <c r="SNV195" s="74"/>
      <c r="SNW195" s="76"/>
      <c r="SNX195" s="74"/>
      <c r="SNY195" s="74"/>
      <c r="SNZ195" s="74"/>
      <c r="SOA195" s="15"/>
      <c r="SOB195" s="15"/>
      <c r="SOC195" s="15"/>
      <c r="SOD195" s="75"/>
      <c r="SOE195" s="15"/>
      <c r="SOF195" s="15"/>
      <c r="SOG195" s="15"/>
      <c r="SOH195" s="74"/>
      <c r="SOI195" s="74"/>
      <c r="SOJ195" s="74"/>
      <c r="SOK195" s="74"/>
      <c r="SOL195" s="74"/>
      <c r="SOM195" s="76"/>
      <c r="SON195" s="74"/>
      <c r="SOO195" s="74"/>
      <c r="SOP195" s="74"/>
      <c r="SOQ195" s="15"/>
      <c r="SOR195" s="15"/>
      <c r="SOS195" s="15"/>
      <c r="SOT195" s="75"/>
      <c r="SOU195" s="15"/>
      <c r="SOV195" s="15"/>
      <c r="SOW195" s="15"/>
      <c r="SOX195" s="74"/>
      <c r="SOY195" s="74"/>
      <c r="SOZ195" s="74"/>
      <c r="SPA195" s="74"/>
      <c r="SPB195" s="74"/>
      <c r="SPC195" s="76"/>
      <c r="SPD195" s="74"/>
      <c r="SPE195" s="74"/>
      <c r="SPF195" s="74"/>
      <c r="SPG195" s="15"/>
      <c r="SPH195" s="15"/>
      <c r="SPI195" s="15"/>
      <c r="SPJ195" s="75"/>
      <c r="SPK195" s="15"/>
      <c r="SPL195" s="15"/>
      <c r="SPM195" s="15"/>
      <c r="SPN195" s="74"/>
      <c r="SPO195" s="74"/>
      <c r="SPP195" s="74"/>
      <c r="SPQ195" s="74"/>
      <c r="SPR195" s="74"/>
      <c r="SPS195" s="76"/>
      <c r="SPT195" s="74"/>
      <c r="SPU195" s="74"/>
      <c r="SPV195" s="74"/>
      <c r="SPW195" s="15"/>
      <c r="SPX195" s="15"/>
      <c r="SPY195" s="15"/>
      <c r="SPZ195" s="75"/>
      <c r="SQA195" s="15"/>
      <c r="SQB195" s="15"/>
      <c r="SQC195" s="15"/>
      <c r="SQD195" s="74"/>
      <c r="SQE195" s="74"/>
      <c r="SQF195" s="74"/>
      <c r="SQG195" s="74"/>
      <c r="SQH195" s="74"/>
      <c r="SQI195" s="76"/>
      <c r="SQJ195" s="74"/>
      <c r="SQK195" s="74"/>
      <c r="SQL195" s="74"/>
      <c r="SQM195" s="15"/>
      <c r="SQN195" s="15"/>
      <c r="SQO195" s="15"/>
      <c r="SQP195" s="75"/>
      <c r="SQQ195" s="15"/>
      <c r="SQR195" s="15"/>
      <c r="SQS195" s="15"/>
      <c r="SQT195" s="74"/>
      <c r="SQU195" s="74"/>
      <c r="SQV195" s="74"/>
      <c r="SQW195" s="74"/>
      <c r="SQX195" s="74"/>
      <c r="SQY195" s="76"/>
      <c r="SQZ195" s="74"/>
      <c r="SRA195" s="74"/>
      <c r="SRB195" s="74"/>
      <c r="SRC195" s="15"/>
      <c r="SRD195" s="15"/>
      <c r="SRE195" s="15"/>
      <c r="SRF195" s="75"/>
      <c r="SRG195" s="15"/>
      <c r="SRH195" s="15"/>
      <c r="SRI195" s="15"/>
      <c r="SRJ195" s="74"/>
      <c r="SRK195" s="74"/>
      <c r="SRL195" s="74"/>
      <c r="SRM195" s="74"/>
      <c r="SRN195" s="74"/>
      <c r="SRO195" s="76"/>
      <c r="SRP195" s="74"/>
      <c r="SRQ195" s="74"/>
      <c r="SRR195" s="74"/>
      <c r="SRS195" s="15"/>
      <c r="SRT195" s="15"/>
      <c r="SRU195" s="15"/>
      <c r="SRV195" s="75"/>
      <c r="SRW195" s="15"/>
      <c r="SRX195" s="15"/>
      <c r="SRY195" s="15"/>
      <c r="SRZ195" s="74"/>
      <c r="SSA195" s="74"/>
      <c r="SSB195" s="74"/>
      <c r="SSC195" s="74"/>
      <c r="SSD195" s="74"/>
      <c r="SSE195" s="76"/>
      <c r="SSF195" s="74"/>
      <c r="SSG195" s="74"/>
      <c r="SSH195" s="74"/>
      <c r="SSI195" s="15"/>
      <c r="SSJ195" s="15"/>
      <c r="SSK195" s="15"/>
      <c r="SSL195" s="75"/>
      <c r="SSM195" s="15"/>
      <c r="SSN195" s="15"/>
      <c r="SSO195" s="15"/>
      <c r="SSP195" s="74"/>
      <c r="SSQ195" s="74"/>
      <c r="SSR195" s="74"/>
      <c r="SSS195" s="74"/>
      <c r="SST195" s="74"/>
      <c r="SSU195" s="76"/>
      <c r="SSV195" s="74"/>
      <c r="SSW195" s="74"/>
      <c r="SSX195" s="74"/>
      <c r="SSY195" s="15"/>
      <c r="SSZ195" s="15"/>
      <c r="STA195" s="15"/>
      <c r="STB195" s="75"/>
      <c r="STC195" s="15"/>
      <c r="STD195" s="15"/>
      <c r="STE195" s="15"/>
      <c r="STF195" s="74"/>
      <c r="STG195" s="74"/>
      <c r="STH195" s="74"/>
      <c r="STI195" s="74"/>
      <c r="STJ195" s="74"/>
      <c r="STK195" s="76"/>
      <c r="STL195" s="74"/>
      <c r="STM195" s="74"/>
      <c r="STN195" s="74"/>
      <c r="STO195" s="15"/>
      <c r="STP195" s="15"/>
      <c r="STQ195" s="15"/>
      <c r="STR195" s="75"/>
      <c r="STS195" s="15"/>
      <c r="STT195" s="15"/>
      <c r="STU195" s="15"/>
      <c r="STV195" s="74"/>
      <c r="STW195" s="74"/>
      <c r="STX195" s="74"/>
      <c r="STY195" s="74"/>
      <c r="STZ195" s="74"/>
      <c r="SUA195" s="76"/>
      <c r="SUB195" s="74"/>
      <c r="SUC195" s="74"/>
      <c r="SUD195" s="74"/>
      <c r="SUE195" s="15"/>
      <c r="SUF195" s="15"/>
      <c r="SUG195" s="15"/>
      <c r="SUH195" s="75"/>
      <c r="SUI195" s="15"/>
      <c r="SUJ195" s="15"/>
      <c r="SUK195" s="15"/>
      <c r="SUL195" s="74"/>
      <c r="SUM195" s="74"/>
      <c r="SUN195" s="74"/>
      <c r="SUO195" s="74"/>
      <c r="SUP195" s="74"/>
      <c r="SUQ195" s="76"/>
      <c r="SUR195" s="74"/>
      <c r="SUS195" s="74"/>
      <c r="SUT195" s="74"/>
      <c r="SUU195" s="15"/>
      <c r="SUV195" s="15"/>
      <c r="SUW195" s="15"/>
      <c r="SUX195" s="75"/>
      <c r="SUY195" s="15"/>
      <c r="SUZ195" s="15"/>
      <c r="SVA195" s="15"/>
      <c r="SVB195" s="74"/>
      <c r="SVC195" s="74"/>
      <c r="SVD195" s="74"/>
      <c r="SVE195" s="74"/>
      <c r="SVF195" s="74"/>
      <c r="SVG195" s="76"/>
      <c r="SVH195" s="74"/>
      <c r="SVI195" s="74"/>
      <c r="SVJ195" s="74"/>
      <c r="SVK195" s="15"/>
      <c r="SVL195" s="15"/>
      <c r="SVM195" s="15"/>
      <c r="SVN195" s="75"/>
      <c r="SVO195" s="15"/>
      <c r="SVP195" s="15"/>
      <c r="SVQ195" s="15"/>
      <c r="SVR195" s="74"/>
      <c r="SVS195" s="74"/>
      <c r="SVT195" s="74"/>
      <c r="SVU195" s="74"/>
      <c r="SVV195" s="74"/>
      <c r="SVW195" s="76"/>
      <c r="SVX195" s="74"/>
      <c r="SVY195" s="74"/>
      <c r="SVZ195" s="74"/>
      <c r="SWA195" s="15"/>
      <c r="SWB195" s="15"/>
      <c r="SWC195" s="15"/>
      <c r="SWD195" s="75"/>
      <c r="SWE195" s="15"/>
      <c r="SWF195" s="15"/>
      <c r="SWG195" s="15"/>
      <c r="SWH195" s="74"/>
      <c r="SWI195" s="74"/>
      <c r="SWJ195" s="74"/>
      <c r="SWK195" s="74"/>
      <c r="SWL195" s="74"/>
      <c r="SWM195" s="76"/>
      <c r="SWN195" s="74"/>
      <c r="SWO195" s="74"/>
      <c r="SWP195" s="74"/>
      <c r="SWQ195" s="15"/>
      <c r="SWR195" s="15"/>
      <c r="SWS195" s="15"/>
      <c r="SWT195" s="75"/>
      <c r="SWU195" s="15"/>
      <c r="SWV195" s="15"/>
      <c r="SWW195" s="15"/>
      <c r="SWX195" s="74"/>
      <c r="SWY195" s="74"/>
      <c r="SWZ195" s="74"/>
      <c r="SXA195" s="74"/>
      <c r="SXB195" s="74"/>
      <c r="SXC195" s="76"/>
      <c r="SXD195" s="74"/>
      <c r="SXE195" s="74"/>
      <c r="SXF195" s="74"/>
      <c r="SXG195" s="15"/>
      <c r="SXH195" s="15"/>
      <c r="SXI195" s="15"/>
      <c r="SXJ195" s="75"/>
      <c r="SXK195" s="15"/>
      <c r="SXL195" s="15"/>
      <c r="SXM195" s="15"/>
      <c r="SXN195" s="74"/>
      <c r="SXO195" s="74"/>
      <c r="SXP195" s="74"/>
      <c r="SXQ195" s="74"/>
      <c r="SXR195" s="74"/>
      <c r="SXS195" s="76"/>
      <c r="SXT195" s="74"/>
      <c r="SXU195" s="74"/>
      <c r="SXV195" s="74"/>
      <c r="SXW195" s="15"/>
      <c r="SXX195" s="15"/>
      <c r="SXY195" s="15"/>
      <c r="SXZ195" s="75"/>
      <c r="SYA195" s="15"/>
      <c r="SYB195" s="15"/>
      <c r="SYC195" s="15"/>
      <c r="SYD195" s="74"/>
      <c r="SYE195" s="74"/>
      <c r="SYF195" s="74"/>
      <c r="SYG195" s="74"/>
      <c r="SYH195" s="74"/>
      <c r="SYI195" s="76"/>
      <c r="SYJ195" s="74"/>
      <c r="SYK195" s="74"/>
      <c r="SYL195" s="74"/>
      <c r="SYM195" s="15"/>
      <c r="SYN195" s="15"/>
      <c r="SYO195" s="15"/>
      <c r="SYP195" s="75"/>
      <c r="SYQ195" s="15"/>
      <c r="SYR195" s="15"/>
      <c r="SYS195" s="15"/>
      <c r="SYT195" s="74"/>
      <c r="SYU195" s="74"/>
      <c r="SYV195" s="74"/>
      <c r="SYW195" s="74"/>
      <c r="SYX195" s="74"/>
      <c r="SYY195" s="76"/>
      <c r="SYZ195" s="74"/>
      <c r="SZA195" s="74"/>
      <c r="SZB195" s="74"/>
      <c r="SZC195" s="15"/>
      <c r="SZD195" s="15"/>
      <c r="SZE195" s="15"/>
      <c r="SZF195" s="75"/>
      <c r="SZG195" s="15"/>
      <c r="SZH195" s="15"/>
      <c r="SZI195" s="15"/>
      <c r="SZJ195" s="74"/>
      <c r="SZK195" s="74"/>
      <c r="SZL195" s="74"/>
      <c r="SZM195" s="74"/>
      <c r="SZN195" s="74"/>
      <c r="SZO195" s="76"/>
      <c r="SZP195" s="74"/>
      <c r="SZQ195" s="74"/>
      <c r="SZR195" s="74"/>
      <c r="SZS195" s="15"/>
      <c r="SZT195" s="15"/>
      <c r="SZU195" s="15"/>
      <c r="SZV195" s="75"/>
      <c r="SZW195" s="15"/>
      <c r="SZX195" s="15"/>
      <c r="SZY195" s="15"/>
      <c r="SZZ195" s="74"/>
      <c r="TAA195" s="74"/>
      <c r="TAB195" s="74"/>
      <c r="TAC195" s="74"/>
      <c r="TAD195" s="74"/>
      <c r="TAE195" s="76"/>
      <c r="TAF195" s="74"/>
      <c r="TAG195" s="74"/>
      <c r="TAH195" s="74"/>
      <c r="TAI195" s="15"/>
      <c r="TAJ195" s="15"/>
      <c r="TAK195" s="15"/>
      <c r="TAL195" s="75"/>
      <c r="TAM195" s="15"/>
      <c r="TAN195" s="15"/>
      <c r="TAO195" s="15"/>
      <c r="TAP195" s="74"/>
      <c r="TAQ195" s="74"/>
      <c r="TAR195" s="74"/>
      <c r="TAS195" s="74"/>
      <c r="TAT195" s="74"/>
      <c r="TAU195" s="76"/>
      <c r="TAV195" s="74"/>
      <c r="TAW195" s="74"/>
      <c r="TAX195" s="74"/>
      <c r="TAY195" s="15"/>
      <c r="TAZ195" s="15"/>
      <c r="TBA195" s="15"/>
      <c r="TBB195" s="75"/>
      <c r="TBC195" s="15"/>
      <c r="TBD195" s="15"/>
      <c r="TBE195" s="15"/>
      <c r="TBF195" s="74"/>
      <c r="TBG195" s="74"/>
      <c r="TBH195" s="74"/>
      <c r="TBI195" s="74"/>
      <c r="TBJ195" s="74"/>
      <c r="TBK195" s="76"/>
      <c r="TBL195" s="74"/>
      <c r="TBM195" s="74"/>
      <c r="TBN195" s="74"/>
      <c r="TBO195" s="15"/>
      <c r="TBP195" s="15"/>
      <c r="TBQ195" s="15"/>
      <c r="TBR195" s="75"/>
      <c r="TBS195" s="15"/>
      <c r="TBT195" s="15"/>
      <c r="TBU195" s="15"/>
      <c r="TBV195" s="74"/>
      <c r="TBW195" s="74"/>
      <c r="TBX195" s="74"/>
      <c r="TBY195" s="74"/>
      <c r="TBZ195" s="74"/>
      <c r="TCA195" s="76"/>
      <c r="TCB195" s="74"/>
      <c r="TCC195" s="74"/>
      <c r="TCD195" s="74"/>
      <c r="TCE195" s="15"/>
      <c r="TCF195" s="15"/>
      <c r="TCG195" s="15"/>
      <c r="TCH195" s="75"/>
      <c r="TCI195" s="15"/>
      <c r="TCJ195" s="15"/>
      <c r="TCK195" s="15"/>
      <c r="TCL195" s="74"/>
      <c r="TCM195" s="74"/>
      <c r="TCN195" s="74"/>
      <c r="TCO195" s="74"/>
      <c r="TCP195" s="74"/>
      <c r="TCQ195" s="76"/>
      <c r="TCR195" s="74"/>
      <c r="TCS195" s="74"/>
      <c r="TCT195" s="74"/>
      <c r="TCU195" s="15"/>
      <c r="TCV195" s="15"/>
      <c r="TCW195" s="15"/>
      <c r="TCX195" s="75"/>
      <c r="TCY195" s="15"/>
      <c r="TCZ195" s="15"/>
      <c r="TDA195" s="15"/>
      <c r="TDB195" s="74"/>
      <c r="TDC195" s="74"/>
      <c r="TDD195" s="74"/>
      <c r="TDE195" s="74"/>
      <c r="TDF195" s="74"/>
      <c r="TDG195" s="76"/>
      <c r="TDH195" s="74"/>
      <c r="TDI195" s="74"/>
      <c r="TDJ195" s="74"/>
      <c r="TDK195" s="15"/>
      <c r="TDL195" s="15"/>
      <c r="TDM195" s="15"/>
      <c r="TDN195" s="75"/>
      <c r="TDO195" s="15"/>
      <c r="TDP195" s="15"/>
      <c r="TDQ195" s="15"/>
      <c r="TDR195" s="74"/>
      <c r="TDS195" s="74"/>
      <c r="TDT195" s="74"/>
      <c r="TDU195" s="74"/>
      <c r="TDV195" s="74"/>
      <c r="TDW195" s="76"/>
      <c r="TDX195" s="74"/>
      <c r="TDY195" s="74"/>
      <c r="TDZ195" s="74"/>
      <c r="TEA195" s="15"/>
      <c r="TEB195" s="15"/>
      <c r="TEC195" s="15"/>
      <c r="TED195" s="75"/>
      <c r="TEE195" s="15"/>
      <c r="TEF195" s="15"/>
      <c r="TEG195" s="15"/>
      <c r="TEH195" s="74"/>
      <c r="TEI195" s="74"/>
      <c r="TEJ195" s="74"/>
      <c r="TEK195" s="74"/>
      <c r="TEL195" s="74"/>
      <c r="TEM195" s="76"/>
      <c r="TEN195" s="74"/>
      <c r="TEO195" s="74"/>
      <c r="TEP195" s="74"/>
      <c r="TEQ195" s="15"/>
      <c r="TER195" s="15"/>
      <c r="TES195" s="15"/>
      <c r="TET195" s="75"/>
      <c r="TEU195" s="15"/>
      <c r="TEV195" s="15"/>
      <c r="TEW195" s="15"/>
      <c r="TEX195" s="74"/>
      <c r="TEY195" s="74"/>
      <c r="TEZ195" s="74"/>
      <c r="TFA195" s="74"/>
      <c r="TFB195" s="74"/>
      <c r="TFC195" s="76"/>
      <c r="TFD195" s="74"/>
      <c r="TFE195" s="74"/>
      <c r="TFF195" s="74"/>
      <c r="TFG195" s="15"/>
      <c r="TFH195" s="15"/>
      <c r="TFI195" s="15"/>
      <c r="TFJ195" s="75"/>
      <c r="TFK195" s="15"/>
      <c r="TFL195" s="15"/>
      <c r="TFM195" s="15"/>
      <c r="TFN195" s="74"/>
      <c r="TFO195" s="74"/>
      <c r="TFP195" s="74"/>
      <c r="TFQ195" s="74"/>
      <c r="TFR195" s="74"/>
      <c r="TFS195" s="76"/>
      <c r="TFT195" s="74"/>
      <c r="TFU195" s="74"/>
      <c r="TFV195" s="74"/>
      <c r="TFW195" s="15"/>
      <c r="TFX195" s="15"/>
      <c r="TFY195" s="15"/>
      <c r="TFZ195" s="75"/>
      <c r="TGA195" s="15"/>
      <c r="TGB195" s="15"/>
      <c r="TGC195" s="15"/>
      <c r="TGD195" s="74"/>
      <c r="TGE195" s="74"/>
      <c r="TGF195" s="74"/>
      <c r="TGG195" s="74"/>
      <c r="TGH195" s="74"/>
      <c r="TGI195" s="76"/>
      <c r="TGJ195" s="74"/>
      <c r="TGK195" s="74"/>
      <c r="TGL195" s="74"/>
      <c r="TGM195" s="15"/>
      <c r="TGN195" s="15"/>
      <c r="TGO195" s="15"/>
      <c r="TGP195" s="75"/>
      <c r="TGQ195" s="15"/>
      <c r="TGR195" s="15"/>
      <c r="TGS195" s="15"/>
      <c r="TGT195" s="74"/>
      <c r="TGU195" s="74"/>
      <c r="TGV195" s="74"/>
      <c r="TGW195" s="74"/>
      <c r="TGX195" s="74"/>
      <c r="TGY195" s="76"/>
      <c r="TGZ195" s="74"/>
      <c r="THA195" s="74"/>
      <c r="THB195" s="74"/>
      <c r="THC195" s="15"/>
      <c r="THD195" s="15"/>
      <c r="THE195" s="15"/>
      <c r="THF195" s="75"/>
      <c r="THG195" s="15"/>
      <c r="THH195" s="15"/>
      <c r="THI195" s="15"/>
      <c r="THJ195" s="74"/>
      <c r="THK195" s="74"/>
      <c r="THL195" s="74"/>
      <c r="THM195" s="74"/>
      <c r="THN195" s="74"/>
      <c r="THO195" s="76"/>
      <c r="THP195" s="74"/>
      <c r="THQ195" s="74"/>
      <c r="THR195" s="74"/>
      <c r="THS195" s="15"/>
      <c r="THT195" s="15"/>
      <c r="THU195" s="15"/>
      <c r="THV195" s="75"/>
      <c r="THW195" s="15"/>
      <c r="THX195" s="15"/>
      <c r="THY195" s="15"/>
      <c r="THZ195" s="74"/>
      <c r="TIA195" s="74"/>
      <c r="TIB195" s="74"/>
      <c r="TIC195" s="74"/>
      <c r="TID195" s="74"/>
      <c r="TIE195" s="76"/>
      <c r="TIF195" s="74"/>
      <c r="TIG195" s="74"/>
      <c r="TIH195" s="74"/>
      <c r="TII195" s="15"/>
      <c r="TIJ195" s="15"/>
      <c r="TIK195" s="15"/>
      <c r="TIL195" s="75"/>
      <c r="TIM195" s="15"/>
      <c r="TIN195" s="15"/>
      <c r="TIO195" s="15"/>
      <c r="TIP195" s="74"/>
      <c r="TIQ195" s="74"/>
      <c r="TIR195" s="74"/>
      <c r="TIS195" s="74"/>
      <c r="TIT195" s="74"/>
      <c r="TIU195" s="76"/>
      <c r="TIV195" s="74"/>
      <c r="TIW195" s="74"/>
      <c r="TIX195" s="74"/>
      <c r="TIY195" s="15"/>
      <c r="TIZ195" s="15"/>
      <c r="TJA195" s="15"/>
      <c r="TJB195" s="75"/>
      <c r="TJC195" s="15"/>
      <c r="TJD195" s="15"/>
      <c r="TJE195" s="15"/>
      <c r="TJF195" s="74"/>
      <c r="TJG195" s="74"/>
      <c r="TJH195" s="74"/>
      <c r="TJI195" s="74"/>
      <c r="TJJ195" s="74"/>
      <c r="TJK195" s="76"/>
      <c r="TJL195" s="74"/>
      <c r="TJM195" s="74"/>
      <c r="TJN195" s="74"/>
      <c r="TJO195" s="15"/>
      <c r="TJP195" s="15"/>
      <c r="TJQ195" s="15"/>
      <c r="TJR195" s="75"/>
      <c r="TJS195" s="15"/>
      <c r="TJT195" s="15"/>
      <c r="TJU195" s="15"/>
      <c r="TJV195" s="74"/>
      <c r="TJW195" s="74"/>
      <c r="TJX195" s="74"/>
      <c r="TJY195" s="74"/>
      <c r="TJZ195" s="74"/>
      <c r="TKA195" s="76"/>
      <c r="TKB195" s="74"/>
      <c r="TKC195" s="74"/>
      <c r="TKD195" s="74"/>
      <c r="TKE195" s="15"/>
      <c r="TKF195" s="15"/>
      <c r="TKG195" s="15"/>
      <c r="TKH195" s="75"/>
      <c r="TKI195" s="15"/>
      <c r="TKJ195" s="15"/>
      <c r="TKK195" s="15"/>
      <c r="TKL195" s="74"/>
      <c r="TKM195" s="74"/>
      <c r="TKN195" s="74"/>
      <c r="TKO195" s="74"/>
      <c r="TKP195" s="74"/>
      <c r="TKQ195" s="76"/>
      <c r="TKR195" s="74"/>
      <c r="TKS195" s="74"/>
      <c r="TKT195" s="74"/>
      <c r="TKU195" s="15"/>
      <c r="TKV195" s="15"/>
      <c r="TKW195" s="15"/>
      <c r="TKX195" s="75"/>
      <c r="TKY195" s="15"/>
      <c r="TKZ195" s="15"/>
      <c r="TLA195" s="15"/>
      <c r="TLB195" s="74"/>
      <c r="TLC195" s="74"/>
      <c r="TLD195" s="74"/>
      <c r="TLE195" s="74"/>
      <c r="TLF195" s="74"/>
      <c r="TLG195" s="76"/>
      <c r="TLH195" s="74"/>
      <c r="TLI195" s="74"/>
      <c r="TLJ195" s="74"/>
      <c r="TLK195" s="15"/>
      <c r="TLL195" s="15"/>
      <c r="TLM195" s="15"/>
      <c r="TLN195" s="75"/>
      <c r="TLO195" s="15"/>
      <c r="TLP195" s="15"/>
      <c r="TLQ195" s="15"/>
      <c r="TLR195" s="74"/>
      <c r="TLS195" s="74"/>
      <c r="TLT195" s="74"/>
      <c r="TLU195" s="74"/>
      <c r="TLV195" s="74"/>
      <c r="TLW195" s="76"/>
      <c r="TLX195" s="74"/>
      <c r="TLY195" s="74"/>
      <c r="TLZ195" s="74"/>
      <c r="TMA195" s="15"/>
      <c r="TMB195" s="15"/>
      <c r="TMC195" s="15"/>
      <c r="TMD195" s="75"/>
      <c r="TME195" s="15"/>
      <c r="TMF195" s="15"/>
      <c r="TMG195" s="15"/>
      <c r="TMH195" s="74"/>
      <c r="TMI195" s="74"/>
      <c r="TMJ195" s="74"/>
      <c r="TMK195" s="74"/>
      <c r="TML195" s="74"/>
      <c r="TMM195" s="76"/>
      <c r="TMN195" s="74"/>
      <c r="TMO195" s="74"/>
      <c r="TMP195" s="74"/>
      <c r="TMQ195" s="15"/>
      <c r="TMR195" s="15"/>
      <c r="TMS195" s="15"/>
      <c r="TMT195" s="75"/>
      <c r="TMU195" s="15"/>
      <c r="TMV195" s="15"/>
      <c r="TMW195" s="15"/>
      <c r="TMX195" s="74"/>
      <c r="TMY195" s="74"/>
      <c r="TMZ195" s="74"/>
      <c r="TNA195" s="74"/>
      <c r="TNB195" s="74"/>
      <c r="TNC195" s="76"/>
      <c r="TND195" s="74"/>
      <c r="TNE195" s="74"/>
      <c r="TNF195" s="74"/>
      <c r="TNG195" s="15"/>
      <c r="TNH195" s="15"/>
      <c r="TNI195" s="15"/>
      <c r="TNJ195" s="75"/>
      <c r="TNK195" s="15"/>
      <c r="TNL195" s="15"/>
      <c r="TNM195" s="15"/>
      <c r="TNN195" s="74"/>
      <c r="TNO195" s="74"/>
      <c r="TNP195" s="74"/>
      <c r="TNQ195" s="74"/>
      <c r="TNR195" s="74"/>
      <c r="TNS195" s="76"/>
      <c r="TNT195" s="74"/>
      <c r="TNU195" s="74"/>
      <c r="TNV195" s="74"/>
      <c r="TNW195" s="15"/>
      <c r="TNX195" s="15"/>
      <c r="TNY195" s="15"/>
      <c r="TNZ195" s="75"/>
      <c r="TOA195" s="15"/>
      <c r="TOB195" s="15"/>
      <c r="TOC195" s="15"/>
      <c r="TOD195" s="74"/>
      <c r="TOE195" s="74"/>
      <c r="TOF195" s="74"/>
      <c r="TOG195" s="74"/>
      <c r="TOH195" s="74"/>
      <c r="TOI195" s="76"/>
      <c r="TOJ195" s="74"/>
      <c r="TOK195" s="74"/>
      <c r="TOL195" s="74"/>
      <c r="TOM195" s="15"/>
      <c r="TON195" s="15"/>
      <c r="TOO195" s="15"/>
      <c r="TOP195" s="75"/>
      <c r="TOQ195" s="15"/>
      <c r="TOR195" s="15"/>
      <c r="TOS195" s="15"/>
      <c r="TOT195" s="74"/>
      <c r="TOU195" s="74"/>
      <c r="TOV195" s="74"/>
      <c r="TOW195" s="74"/>
      <c r="TOX195" s="74"/>
      <c r="TOY195" s="76"/>
      <c r="TOZ195" s="74"/>
      <c r="TPA195" s="74"/>
      <c r="TPB195" s="74"/>
      <c r="TPC195" s="15"/>
      <c r="TPD195" s="15"/>
      <c r="TPE195" s="15"/>
      <c r="TPF195" s="75"/>
      <c r="TPG195" s="15"/>
      <c r="TPH195" s="15"/>
      <c r="TPI195" s="15"/>
      <c r="TPJ195" s="74"/>
      <c r="TPK195" s="74"/>
      <c r="TPL195" s="74"/>
      <c r="TPM195" s="74"/>
      <c r="TPN195" s="74"/>
      <c r="TPO195" s="76"/>
      <c r="TPP195" s="74"/>
      <c r="TPQ195" s="74"/>
      <c r="TPR195" s="74"/>
      <c r="TPS195" s="15"/>
      <c r="TPT195" s="15"/>
      <c r="TPU195" s="15"/>
      <c r="TPV195" s="75"/>
      <c r="TPW195" s="15"/>
      <c r="TPX195" s="15"/>
      <c r="TPY195" s="15"/>
      <c r="TPZ195" s="74"/>
      <c r="TQA195" s="74"/>
      <c r="TQB195" s="74"/>
      <c r="TQC195" s="74"/>
      <c r="TQD195" s="74"/>
      <c r="TQE195" s="76"/>
      <c r="TQF195" s="74"/>
      <c r="TQG195" s="74"/>
      <c r="TQH195" s="74"/>
      <c r="TQI195" s="15"/>
      <c r="TQJ195" s="15"/>
      <c r="TQK195" s="15"/>
      <c r="TQL195" s="75"/>
      <c r="TQM195" s="15"/>
      <c r="TQN195" s="15"/>
      <c r="TQO195" s="15"/>
      <c r="TQP195" s="74"/>
      <c r="TQQ195" s="74"/>
      <c r="TQR195" s="74"/>
      <c r="TQS195" s="74"/>
      <c r="TQT195" s="74"/>
      <c r="TQU195" s="76"/>
      <c r="TQV195" s="74"/>
      <c r="TQW195" s="74"/>
      <c r="TQX195" s="74"/>
      <c r="TQY195" s="15"/>
      <c r="TQZ195" s="15"/>
      <c r="TRA195" s="15"/>
      <c r="TRB195" s="75"/>
      <c r="TRC195" s="15"/>
      <c r="TRD195" s="15"/>
      <c r="TRE195" s="15"/>
      <c r="TRF195" s="74"/>
      <c r="TRG195" s="74"/>
      <c r="TRH195" s="74"/>
      <c r="TRI195" s="74"/>
      <c r="TRJ195" s="74"/>
      <c r="TRK195" s="76"/>
      <c r="TRL195" s="74"/>
      <c r="TRM195" s="74"/>
      <c r="TRN195" s="74"/>
      <c r="TRO195" s="15"/>
      <c r="TRP195" s="15"/>
      <c r="TRQ195" s="15"/>
      <c r="TRR195" s="75"/>
      <c r="TRS195" s="15"/>
      <c r="TRT195" s="15"/>
      <c r="TRU195" s="15"/>
      <c r="TRV195" s="74"/>
      <c r="TRW195" s="74"/>
      <c r="TRX195" s="74"/>
      <c r="TRY195" s="74"/>
      <c r="TRZ195" s="74"/>
      <c r="TSA195" s="76"/>
      <c r="TSB195" s="74"/>
      <c r="TSC195" s="74"/>
      <c r="TSD195" s="74"/>
      <c r="TSE195" s="15"/>
      <c r="TSF195" s="15"/>
      <c r="TSG195" s="15"/>
      <c r="TSH195" s="75"/>
      <c r="TSI195" s="15"/>
      <c r="TSJ195" s="15"/>
      <c r="TSK195" s="15"/>
      <c r="TSL195" s="74"/>
      <c r="TSM195" s="74"/>
      <c r="TSN195" s="74"/>
      <c r="TSO195" s="74"/>
      <c r="TSP195" s="74"/>
      <c r="TSQ195" s="76"/>
      <c r="TSR195" s="74"/>
      <c r="TSS195" s="74"/>
      <c r="TST195" s="74"/>
      <c r="TSU195" s="15"/>
      <c r="TSV195" s="15"/>
      <c r="TSW195" s="15"/>
      <c r="TSX195" s="75"/>
      <c r="TSY195" s="15"/>
      <c r="TSZ195" s="15"/>
      <c r="TTA195" s="15"/>
      <c r="TTB195" s="74"/>
      <c r="TTC195" s="74"/>
      <c r="TTD195" s="74"/>
      <c r="TTE195" s="74"/>
      <c r="TTF195" s="74"/>
      <c r="TTG195" s="76"/>
      <c r="TTH195" s="74"/>
      <c r="TTI195" s="74"/>
      <c r="TTJ195" s="74"/>
      <c r="TTK195" s="15"/>
      <c r="TTL195" s="15"/>
      <c r="TTM195" s="15"/>
      <c r="TTN195" s="75"/>
      <c r="TTO195" s="15"/>
      <c r="TTP195" s="15"/>
      <c r="TTQ195" s="15"/>
      <c r="TTR195" s="74"/>
      <c r="TTS195" s="74"/>
      <c r="TTT195" s="74"/>
      <c r="TTU195" s="74"/>
      <c r="TTV195" s="74"/>
      <c r="TTW195" s="76"/>
      <c r="TTX195" s="74"/>
      <c r="TTY195" s="74"/>
      <c r="TTZ195" s="74"/>
      <c r="TUA195" s="15"/>
      <c r="TUB195" s="15"/>
      <c r="TUC195" s="15"/>
      <c r="TUD195" s="75"/>
      <c r="TUE195" s="15"/>
      <c r="TUF195" s="15"/>
      <c r="TUG195" s="15"/>
      <c r="TUH195" s="74"/>
      <c r="TUI195" s="74"/>
      <c r="TUJ195" s="74"/>
      <c r="TUK195" s="74"/>
      <c r="TUL195" s="74"/>
      <c r="TUM195" s="76"/>
      <c r="TUN195" s="74"/>
      <c r="TUO195" s="74"/>
      <c r="TUP195" s="74"/>
      <c r="TUQ195" s="15"/>
      <c r="TUR195" s="15"/>
      <c r="TUS195" s="15"/>
      <c r="TUT195" s="75"/>
      <c r="TUU195" s="15"/>
      <c r="TUV195" s="15"/>
      <c r="TUW195" s="15"/>
      <c r="TUX195" s="74"/>
      <c r="TUY195" s="74"/>
      <c r="TUZ195" s="74"/>
      <c r="TVA195" s="74"/>
      <c r="TVB195" s="74"/>
      <c r="TVC195" s="76"/>
      <c r="TVD195" s="74"/>
      <c r="TVE195" s="74"/>
      <c r="TVF195" s="74"/>
      <c r="TVG195" s="15"/>
      <c r="TVH195" s="15"/>
      <c r="TVI195" s="15"/>
      <c r="TVJ195" s="75"/>
      <c r="TVK195" s="15"/>
      <c r="TVL195" s="15"/>
      <c r="TVM195" s="15"/>
      <c r="TVN195" s="74"/>
      <c r="TVO195" s="74"/>
      <c r="TVP195" s="74"/>
      <c r="TVQ195" s="74"/>
      <c r="TVR195" s="74"/>
      <c r="TVS195" s="76"/>
      <c r="TVT195" s="74"/>
      <c r="TVU195" s="74"/>
      <c r="TVV195" s="74"/>
      <c r="TVW195" s="15"/>
      <c r="TVX195" s="15"/>
      <c r="TVY195" s="15"/>
      <c r="TVZ195" s="75"/>
      <c r="TWA195" s="15"/>
      <c r="TWB195" s="15"/>
      <c r="TWC195" s="15"/>
      <c r="TWD195" s="74"/>
      <c r="TWE195" s="74"/>
      <c r="TWF195" s="74"/>
      <c r="TWG195" s="74"/>
      <c r="TWH195" s="74"/>
      <c r="TWI195" s="76"/>
      <c r="TWJ195" s="74"/>
      <c r="TWK195" s="74"/>
      <c r="TWL195" s="74"/>
      <c r="TWM195" s="15"/>
      <c r="TWN195" s="15"/>
      <c r="TWO195" s="15"/>
      <c r="TWP195" s="75"/>
      <c r="TWQ195" s="15"/>
      <c r="TWR195" s="15"/>
      <c r="TWS195" s="15"/>
      <c r="TWT195" s="74"/>
      <c r="TWU195" s="74"/>
      <c r="TWV195" s="74"/>
      <c r="TWW195" s="74"/>
      <c r="TWX195" s="74"/>
      <c r="TWY195" s="76"/>
      <c r="TWZ195" s="74"/>
      <c r="TXA195" s="74"/>
      <c r="TXB195" s="74"/>
      <c r="TXC195" s="15"/>
      <c r="TXD195" s="15"/>
      <c r="TXE195" s="15"/>
      <c r="TXF195" s="75"/>
      <c r="TXG195" s="15"/>
      <c r="TXH195" s="15"/>
      <c r="TXI195" s="15"/>
      <c r="TXJ195" s="74"/>
      <c r="TXK195" s="74"/>
      <c r="TXL195" s="74"/>
      <c r="TXM195" s="74"/>
      <c r="TXN195" s="74"/>
      <c r="TXO195" s="76"/>
      <c r="TXP195" s="74"/>
      <c r="TXQ195" s="74"/>
      <c r="TXR195" s="74"/>
      <c r="TXS195" s="15"/>
      <c r="TXT195" s="15"/>
      <c r="TXU195" s="15"/>
      <c r="TXV195" s="75"/>
      <c r="TXW195" s="15"/>
      <c r="TXX195" s="15"/>
      <c r="TXY195" s="15"/>
      <c r="TXZ195" s="74"/>
      <c r="TYA195" s="74"/>
      <c r="TYB195" s="74"/>
      <c r="TYC195" s="74"/>
      <c r="TYD195" s="74"/>
      <c r="TYE195" s="76"/>
      <c r="TYF195" s="74"/>
      <c r="TYG195" s="74"/>
      <c r="TYH195" s="74"/>
      <c r="TYI195" s="15"/>
      <c r="TYJ195" s="15"/>
      <c r="TYK195" s="15"/>
      <c r="TYL195" s="75"/>
      <c r="TYM195" s="15"/>
      <c r="TYN195" s="15"/>
      <c r="TYO195" s="15"/>
      <c r="TYP195" s="74"/>
      <c r="TYQ195" s="74"/>
      <c r="TYR195" s="74"/>
      <c r="TYS195" s="74"/>
      <c r="TYT195" s="74"/>
      <c r="TYU195" s="76"/>
      <c r="TYV195" s="74"/>
      <c r="TYW195" s="74"/>
      <c r="TYX195" s="74"/>
      <c r="TYY195" s="15"/>
      <c r="TYZ195" s="15"/>
      <c r="TZA195" s="15"/>
      <c r="TZB195" s="75"/>
      <c r="TZC195" s="15"/>
      <c r="TZD195" s="15"/>
      <c r="TZE195" s="15"/>
      <c r="TZF195" s="74"/>
      <c r="TZG195" s="74"/>
      <c r="TZH195" s="74"/>
      <c r="TZI195" s="74"/>
      <c r="TZJ195" s="74"/>
      <c r="TZK195" s="76"/>
      <c r="TZL195" s="74"/>
      <c r="TZM195" s="74"/>
      <c r="TZN195" s="74"/>
      <c r="TZO195" s="15"/>
      <c r="TZP195" s="15"/>
      <c r="TZQ195" s="15"/>
      <c r="TZR195" s="75"/>
      <c r="TZS195" s="15"/>
      <c r="TZT195" s="15"/>
      <c r="TZU195" s="15"/>
      <c r="TZV195" s="74"/>
      <c r="TZW195" s="74"/>
      <c r="TZX195" s="74"/>
      <c r="TZY195" s="74"/>
      <c r="TZZ195" s="74"/>
      <c r="UAA195" s="76"/>
      <c r="UAB195" s="74"/>
      <c r="UAC195" s="74"/>
      <c r="UAD195" s="74"/>
      <c r="UAE195" s="15"/>
      <c r="UAF195" s="15"/>
      <c r="UAG195" s="15"/>
      <c r="UAH195" s="75"/>
      <c r="UAI195" s="15"/>
      <c r="UAJ195" s="15"/>
      <c r="UAK195" s="15"/>
      <c r="UAL195" s="74"/>
      <c r="UAM195" s="74"/>
      <c r="UAN195" s="74"/>
      <c r="UAO195" s="74"/>
      <c r="UAP195" s="74"/>
      <c r="UAQ195" s="76"/>
      <c r="UAR195" s="74"/>
      <c r="UAS195" s="74"/>
      <c r="UAT195" s="74"/>
      <c r="UAU195" s="15"/>
      <c r="UAV195" s="15"/>
      <c r="UAW195" s="15"/>
      <c r="UAX195" s="75"/>
      <c r="UAY195" s="15"/>
      <c r="UAZ195" s="15"/>
      <c r="UBA195" s="15"/>
      <c r="UBB195" s="74"/>
      <c r="UBC195" s="74"/>
      <c r="UBD195" s="74"/>
      <c r="UBE195" s="74"/>
      <c r="UBF195" s="74"/>
      <c r="UBG195" s="76"/>
      <c r="UBH195" s="74"/>
      <c r="UBI195" s="74"/>
      <c r="UBJ195" s="74"/>
      <c r="UBK195" s="15"/>
      <c r="UBL195" s="15"/>
      <c r="UBM195" s="15"/>
      <c r="UBN195" s="75"/>
      <c r="UBO195" s="15"/>
      <c r="UBP195" s="15"/>
      <c r="UBQ195" s="15"/>
      <c r="UBR195" s="74"/>
      <c r="UBS195" s="74"/>
      <c r="UBT195" s="74"/>
      <c r="UBU195" s="74"/>
      <c r="UBV195" s="74"/>
      <c r="UBW195" s="76"/>
      <c r="UBX195" s="74"/>
      <c r="UBY195" s="74"/>
      <c r="UBZ195" s="74"/>
      <c r="UCA195" s="15"/>
      <c r="UCB195" s="15"/>
      <c r="UCC195" s="15"/>
      <c r="UCD195" s="75"/>
      <c r="UCE195" s="15"/>
      <c r="UCF195" s="15"/>
      <c r="UCG195" s="15"/>
      <c r="UCH195" s="74"/>
      <c r="UCI195" s="74"/>
      <c r="UCJ195" s="74"/>
      <c r="UCK195" s="74"/>
      <c r="UCL195" s="74"/>
      <c r="UCM195" s="76"/>
      <c r="UCN195" s="74"/>
      <c r="UCO195" s="74"/>
      <c r="UCP195" s="74"/>
      <c r="UCQ195" s="15"/>
      <c r="UCR195" s="15"/>
      <c r="UCS195" s="15"/>
      <c r="UCT195" s="75"/>
      <c r="UCU195" s="15"/>
      <c r="UCV195" s="15"/>
      <c r="UCW195" s="15"/>
      <c r="UCX195" s="74"/>
      <c r="UCY195" s="74"/>
      <c r="UCZ195" s="74"/>
      <c r="UDA195" s="74"/>
      <c r="UDB195" s="74"/>
      <c r="UDC195" s="76"/>
      <c r="UDD195" s="74"/>
      <c r="UDE195" s="74"/>
      <c r="UDF195" s="74"/>
      <c r="UDG195" s="15"/>
      <c r="UDH195" s="15"/>
      <c r="UDI195" s="15"/>
      <c r="UDJ195" s="75"/>
      <c r="UDK195" s="15"/>
      <c r="UDL195" s="15"/>
      <c r="UDM195" s="15"/>
      <c r="UDN195" s="74"/>
      <c r="UDO195" s="74"/>
      <c r="UDP195" s="74"/>
      <c r="UDQ195" s="74"/>
      <c r="UDR195" s="74"/>
      <c r="UDS195" s="76"/>
      <c r="UDT195" s="74"/>
      <c r="UDU195" s="74"/>
      <c r="UDV195" s="74"/>
      <c r="UDW195" s="15"/>
      <c r="UDX195" s="15"/>
      <c r="UDY195" s="15"/>
      <c r="UDZ195" s="75"/>
      <c r="UEA195" s="15"/>
      <c r="UEB195" s="15"/>
      <c r="UEC195" s="15"/>
      <c r="UED195" s="74"/>
      <c r="UEE195" s="74"/>
      <c r="UEF195" s="74"/>
      <c r="UEG195" s="74"/>
      <c r="UEH195" s="74"/>
      <c r="UEI195" s="76"/>
      <c r="UEJ195" s="74"/>
      <c r="UEK195" s="74"/>
      <c r="UEL195" s="74"/>
      <c r="UEM195" s="15"/>
      <c r="UEN195" s="15"/>
      <c r="UEO195" s="15"/>
      <c r="UEP195" s="75"/>
      <c r="UEQ195" s="15"/>
      <c r="UER195" s="15"/>
      <c r="UES195" s="15"/>
      <c r="UET195" s="74"/>
      <c r="UEU195" s="74"/>
      <c r="UEV195" s="74"/>
      <c r="UEW195" s="74"/>
      <c r="UEX195" s="74"/>
      <c r="UEY195" s="76"/>
      <c r="UEZ195" s="74"/>
      <c r="UFA195" s="74"/>
      <c r="UFB195" s="74"/>
      <c r="UFC195" s="15"/>
      <c r="UFD195" s="15"/>
      <c r="UFE195" s="15"/>
      <c r="UFF195" s="75"/>
      <c r="UFG195" s="15"/>
      <c r="UFH195" s="15"/>
      <c r="UFI195" s="15"/>
      <c r="UFJ195" s="74"/>
      <c r="UFK195" s="74"/>
      <c r="UFL195" s="74"/>
      <c r="UFM195" s="74"/>
      <c r="UFN195" s="74"/>
      <c r="UFO195" s="76"/>
      <c r="UFP195" s="74"/>
      <c r="UFQ195" s="74"/>
      <c r="UFR195" s="74"/>
      <c r="UFS195" s="15"/>
      <c r="UFT195" s="15"/>
      <c r="UFU195" s="15"/>
      <c r="UFV195" s="75"/>
      <c r="UFW195" s="15"/>
      <c r="UFX195" s="15"/>
      <c r="UFY195" s="15"/>
      <c r="UFZ195" s="74"/>
      <c r="UGA195" s="74"/>
      <c r="UGB195" s="74"/>
      <c r="UGC195" s="74"/>
      <c r="UGD195" s="74"/>
      <c r="UGE195" s="76"/>
      <c r="UGF195" s="74"/>
      <c r="UGG195" s="74"/>
      <c r="UGH195" s="74"/>
      <c r="UGI195" s="15"/>
      <c r="UGJ195" s="15"/>
      <c r="UGK195" s="15"/>
      <c r="UGL195" s="75"/>
      <c r="UGM195" s="15"/>
      <c r="UGN195" s="15"/>
      <c r="UGO195" s="15"/>
      <c r="UGP195" s="74"/>
      <c r="UGQ195" s="74"/>
      <c r="UGR195" s="74"/>
      <c r="UGS195" s="74"/>
      <c r="UGT195" s="74"/>
      <c r="UGU195" s="76"/>
      <c r="UGV195" s="74"/>
      <c r="UGW195" s="74"/>
      <c r="UGX195" s="74"/>
      <c r="UGY195" s="15"/>
      <c r="UGZ195" s="15"/>
      <c r="UHA195" s="15"/>
      <c r="UHB195" s="75"/>
      <c r="UHC195" s="15"/>
      <c r="UHD195" s="15"/>
      <c r="UHE195" s="15"/>
      <c r="UHF195" s="74"/>
      <c r="UHG195" s="74"/>
      <c r="UHH195" s="74"/>
      <c r="UHI195" s="74"/>
      <c r="UHJ195" s="74"/>
      <c r="UHK195" s="76"/>
      <c r="UHL195" s="74"/>
      <c r="UHM195" s="74"/>
      <c r="UHN195" s="74"/>
      <c r="UHO195" s="15"/>
      <c r="UHP195" s="15"/>
      <c r="UHQ195" s="15"/>
      <c r="UHR195" s="75"/>
      <c r="UHS195" s="15"/>
      <c r="UHT195" s="15"/>
      <c r="UHU195" s="15"/>
      <c r="UHV195" s="74"/>
      <c r="UHW195" s="74"/>
      <c r="UHX195" s="74"/>
      <c r="UHY195" s="74"/>
      <c r="UHZ195" s="74"/>
      <c r="UIA195" s="76"/>
      <c r="UIB195" s="74"/>
      <c r="UIC195" s="74"/>
      <c r="UID195" s="74"/>
      <c r="UIE195" s="15"/>
      <c r="UIF195" s="15"/>
      <c r="UIG195" s="15"/>
      <c r="UIH195" s="75"/>
      <c r="UII195" s="15"/>
      <c r="UIJ195" s="15"/>
      <c r="UIK195" s="15"/>
      <c r="UIL195" s="74"/>
      <c r="UIM195" s="74"/>
      <c r="UIN195" s="74"/>
      <c r="UIO195" s="74"/>
      <c r="UIP195" s="74"/>
      <c r="UIQ195" s="76"/>
      <c r="UIR195" s="74"/>
      <c r="UIS195" s="74"/>
      <c r="UIT195" s="74"/>
      <c r="UIU195" s="15"/>
      <c r="UIV195" s="15"/>
      <c r="UIW195" s="15"/>
      <c r="UIX195" s="75"/>
      <c r="UIY195" s="15"/>
      <c r="UIZ195" s="15"/>
      <c r="UJA195" s="15"/>
      <c r="UJB195" s="74"/>
      <c r="UJC195" s="74"/>
      <c r="UJD195" s="74"/>
      <c r="UJE195" s="74"/>
      <c r="UJF195" s="74"/>
      <c r="UJG195" s="76"/>
      <c r="UJH195" s="74"/>
      <c r="UJI195" s="74"/>
      <c r="UJJ195" s="74"/>
      <c r="UJK195" s="15"/>
      <c r="UJL195" s="15"/>
      <c r="UJM195" s="15"/>
      <c r="UJN195" s="75"/>
      <c r="UJO195" s="15"/>
      <c r="UJP195" s="15"/>
      <c r="UJQ195" s="15"/>
      <c r="UJR195" s="74"/>
      <c r="UJS195" s="74"/>
      <c r="UJT195" s="74"/>
      <c r="UJU195" s="74"/>
      <c r="UJV195" s="74"/>
      <c r="UJW195" s="76"/>
      <c r="UJX195" s="74"/>
      <c r="UJY195" s="74"/>
      <c r="UJZ195" s="74"/>
      <c r="UKA195" s="15"/>
      <c r="UKB195" s="15"/>
      <c r="UKC195" s="15"/>
      <c r="UKD195" s="75"/>
      <c r="UKE195" s="15"/>
      <c r="UKF195" s="15"/>
      <c r="UKG195" s="15"/>
      <c r="UKH195" s="74"/>
      <c r="UKI195" s="74"/>
      <c r="UKJ195" s="74"/>
      <c r="UKK195" s="74"/>
      <c r="UKL195" s="74"/>
      <c r="UKM195" s="76"/>
      <c r="UKN195" s="74"/>
      <c r="UKO195" s="74"/>
      <c r="UKP195" s="74"/>
      <c r="UKQ195" s="15"/>
      <c r="UKR195" s="15"/>
      <c r="UKS195" s="15"/>
      <c r="UKT195" s="75"/>
      <c r="UKU195" s="15"/>
      <c r="UKV195" s="15"/>
      <c r="UKW195" s="15"/>
      <c r="UKX195" s="74"/>
      <c r="UKY195" s="74"/>
      <c r="UKZ195" s="74"/>
      <c r="ULA195" s="74"/>
      <c r="ULB195" s="74"/>
      <c r="ULC195" s="76"/>
      <c r="ULD195" s="74"/>
      <c r="ULE195" s="74"/>
      <c r="ULF195" s="74"/>
      <c r="ULG195" s="15"/>
      <c r="ULH195" s="15"/>
      <c r="ULI195" s="15"/>
      <c r="ULJ195" s="75"/>
      <c r="ULK195" s="15"/>
      <c r="ULL195" s="15"/>
      <c r="ULM195" s="15"/>
      <c r="ULN195" s="74"/>
      <c r="ULO195" s="74"/>
      <c r="ULP195" s="74"/>
      <c r="ULQ195" s="74"/>
      <c r="ULR195" s="74"/>
      <c r="ULS195" s="76"/>
      <c r="ULT195" s="74"/>
      <c r="ULU195" s="74"/>
      <c r="ULV195" s="74"/>
      <c r="ULW195" s="15"/>
      <c r="ULX195" s="15"/>
      <c r="ULY195" s="15"/>
      <c r="ULZ195" s="75"/>
      <c r="UMA195" s="15"/>
      <c r="UMB195" s="15"/>
      <c r="UMC195" s="15"/>
      <c r="UMD195" s="74"/>
      <c r="UME195" s="74"/>
      <c r="UMF195" s="74"/>
      <c r="UMG195" s="74"/>
      <c r="UMH195" s="74"/>
      <c r="UMI195" s="76"/>
      <c r="UMJ195" s="74"/>
      <c r="UMK195" s="74"/>
      <c r="UML195" s="74"/>
      <c r="UMM195" s="15"/>
      <c r="UMN195" s="15"/>
      <c r="UMO195" s="15"/>
      <c r="UMP195" s="75"/>
      <c r="UMQ195" s="15"/>
      <c r="UMR195" s="15"/>
      <c r="UMS195" s="15"/>
      <c r="UMT195" s="74"/>
      <c r="UMU195" s="74"/>
      <c r="UMV195" s="74"/>
      <c r="UMW195" s="74"/>
      <c r="UMX195" s="74"/>
      <c r="UMY195" s="76"/>
      <c r="UMZ195" s="74"/>
      <c r="UNA195" s="74"/>
      <c r="UNB195" s="74"/>
      <c r="UNC195" s="15"/>
      <c r="UND195" s="15"/>
      <c r="UNE195" s="15"/>
      <c r="UNF195" s="75"/>
      <c r="UNG195" s="15"/>
      <c r="UNH195" s="15"/>
      <c r="UNI195" s="15"/>
      <c r="UNJ195" s="74"/>
      <c r="UNK195" s="74"/>
      <c r="UNL195" s="74"/>
      <c r="UNM195" s="74"/>
      <c r="UNN195" s="74"/>
      <c r="UNO195" s="76"/>
      <c r="UNP195" s="74"/>
      <c r="UNQ195" s="74"/>
      <c r="UNR195" s="74"/>
      <c r="UNS195" s="15"/>
      <c r="UNT195" s="15"/>
      <c r="UNU195" s="15"/>
      <c r="UNV195" s="75"/>
      <c r="UNW195" s="15"/>
      <c r="UNX195" s="15"/>
      <c r="UNY195" s="15"/>
      <c r="UNZ195" s="74"/>
      <c r="UOA195" s="74"/>
      <c r="UOB195" s="74"/>
      <c r="UOC195" s="74"/>
      <c r="UOD195" s="74"/>
      <c r="UOE195" s="76"/>
      <c r="UOF195" s="74"/>
      <c r="UOG195" s="74"/>
      <c r="UOH195" s="74"/>
      <c r="UOI195" s="15"/>
      <c r="UOJ195" s="15"/>
      <c r="UOK195" s="15"/>
      <c r="UOL195" s="75"/>
      <c r="UOM195" s="15"/>
      <c r="UON195" s="15"/>
      <c r="UOO195" s="15"/>
      <c r="UOP195" s="74"/>
      <c r="UOQ195" s="74"/>
      <c r="UOR195" s="74"/>
      <c r="UOS195" s="74"/>
      <c r="UOT195" s="74"/>
      <c r="UOU195" s="76"/>
      <c r="UOV195" s="74"/>
      <c r="UOW195" s="74"/>
      <c r="UOX195" s="74"/>
      <c r="UOY195" s="15"/>
      <c r="UOZ195" s="15"/>
      <c r="UPA195" s="15"/>
      <c r="UPB195" s="75"/>
      <c r="UPC195" s="15"/>
      <c r="UPD195" s="15"/>
      <c r="UPE195" s="15"/>
      <c r="UPF195" s="74"/>
      <c r="UPG195" s="74"/>
      <c r="UPH195" s="74"/>
      <c r="UPI195" s="74"/>
      <c r="UPJ195" s="74"/>
      <c r="UPK195" s="76"/>
      <c r="UPL195" s="74"/>
      <c r="UPM195" s="74"/>
      <c r="UPN195" s="74"/>
      <c r="UPO195" s="15"/>
      <c r="UPP195" s="15"/>
      <c r="UPQ195" s="15"/>
      <c r="UPR195" s="75"/>
      <c r="UPS195" s="15"/>
      <c r="UPT195" s="15"/>
      <c r="UPU195" s="15"/>
      <c r="UPV195" s="74"/>
      <c r="UPW195" s="74"/>
      <c r="UPX195" s="74"/>
      <c r="UPY195" s="74"/>
      <c r="UPZ195" s="74"/>
      <c r="UQA195" s="76"/>
      <c r="UQB195" s="74"/>
      <c r="UQC195" s="74"/>
      <c r="UQD195" s="74"/>
      <c r="UQE195" s="15"/>
      <c r="UQF195" s="15"/>
      <c r="UQG195" s="15"/>
      <c r="UQH195" s="75"/>
      <c r="UQI195" s="15"/>
      <c r="UQJ195" s="15"/>
      <c r="UQK195" s="15"/>
      <c r="UQL195" s="74"/>
      <c r="UQM195" s="74"/>
      <c r="UQN195" s="74"/>
      <c r="UQO195" s="74"/>
      <c r="UQP195" s="74"/>
      <c r="UQQ195" s="76"/>
      <c r="UQR195" s="74"/>
      <c r="UQS195" s="74"/>
      <c r="UQT195" s="74"/>
      <c r="UQU195" s="15"/>
      <c r="UQV195" s="15"/>
      <c r="UQW195" s="15"/>
      <c r="UQX195" s="75"/>
      <c r="UQY195" s="15"/>
      <c r="UQZ195" s="15"/>
      <c r="URA195" s="15"/>
      <c r="URB195" s="74"/>
      <c r="URC195" s="74"/>
      <c r="URD195" s="74"/>
      <c r="URE195" s="74"/>
      <c r="URF195" s="74"/>
      <c r="URG195" s="76"/>
      <c r="URH195" s="74"/>
      <c r="URI195" s="74"/>
      <c r="URJ195" s="74"/>
      <c r="URK195" s="15"/>
      <c r="URL195" s="15"/>
      <c r="URM195" s="15"/>
      <c r="URN195" s="75"/>
      <c r="URO195" s="15"/>
      <c r="URP195" s="15"/>
      <c r="URQ195" s="15"/>
      <c r="URR195" s="74"/>
      <c r="URS195" s="74"/>
      <c r="URT195" s="74"/>
      <c r="URU195" s="74"/>
      <c r="URV195" s="74"/>
      <c r="URW195" s="76"/>
      <c r="URX195" s="74"/>
      <c r="URY195" s="74"/>
      <c r="URZ195" s="74"/>
      <c r="USA195" s="15"/>
      <c r="USB195" s="15"/>
      <c r="USC195" s="15"/>
      <c r="USD195" s="75"/>
      <c r="USE195" s="15"/>
      <c r="USF195" s="15"/>
      <c r="USG195" s="15"/>
      <c r="USH195" s="74"/>
      <c r="USI195" s="74"/>
      <c r="USJ195" s="74"/>
      <c r="USK195" s="74"/>
      <c r="USL195" s="74"/>
      <c r="USM195" s="76"/>
      <c r="USN195" s="74"/>
      <c r="USO195" s="74"/>
      <c r="USP195" s="74"/>
      <c r="USQ195" s="15"/>
      <c r="USR195" s="15"/>
      <c r="USS195" s="15"/>
      <c r="UST195" s="75"/>
      <c r="USU195" s="15"/>
      <c r="USV195" s="15"/>
      <c r="USW195" s="15"/>
      <c r="USX195" s="74"/>
      <c r="USY195" s="74"/>
      <c r="USZ195" s="74"/>
      <c r="UTA195" s="74"/>
      <c r="UTB195" s="74"/>
      <c r="UTC195" s="76"/>
      <c r="UTD195" s="74"/>
      <c r="UTE195" s="74"/>
      <c r="UTF195" s="74"/>
      <c r="UTG195" s="15"/>
      <c r="UTH195" s="15"/>
      <c r="UTI195" s="15"/>
      <c r="UTJ195" s="75"/>
      <c r="UTK195" s="15"/>
      <c r="UTL195" s="15"/>
      <c r="UTM195" s="15"/>
      <c r="UTN195" s="74"/>
      <c r="UTO195" s="74"/>
      <c r="UTP195" s="74"/>
      <c r="UTQ195" s="74"/>
      <c r="UTR195" s="74"/>
      <c r="UTS195" s="76"/>
      <c r="UTT195" s="74"/>
      <c r="UTU195" s="74"/>
      <c r="UTV195" s="74"/>
      <c r="UTW195" s="15"/>
      <c r="UTX195" s="15"/>
      <c r="UTY195" s="15"/>
      <c r="UTZ195" s="75"/>
      <c r="UUA195" s="15"/>
      <c r="UUB195" s="15"/>
      <c r="UUC195" s="15"/>
      <c r="UUD195" s="74"/>
      <c r="UUE195" s="74"/>
      <c r="UUF195" s="74"/>
      <c r="UUG195" s="74"/>
      <c r="UUH195" s="74"/>
      <c r="UUI195" s="76"/>
      <c r="UUJ195" s="74"/>
      <c r="UUK195" s="74"/>
      <c r="UUL195" s="74"/>
      <c r="UUM195" s="15"/>
      <c r="UUN195" s="15"/>
      <c r="UUO195" s="15"/>
      <c r="UUP195" s="75"/>
      <c r="UUQ195" s="15"/>
      <c r="UUR195" s="15"/>
      <c r="UUS195" s="15"/>
      <c r="UUT195" s="74"/>
      <c r="UUU195" s="74"/>
      <c r="UUV195" s="74"/>
      <c r="UUW195" s="74"/>
      <c r="UUX195" s="74"/>
      <c r="UUY195" s="76"/>
      <c r="UUZ195" s="74"/>
      <c r="UVA195" s="74"/>
      <c r="UVB195" s="74"/>
      <c r="UVC195" s="15"/>
      <c r="UVD195" s="15"/>
      <c r="UVE195" s="15"/>
      <c r="UVF195" s="75"/>
      <c r="UVG195" s="15"/>
      <c r="UVH195" s="15"/>
      <c r="UVI195" s="15"/>
      <c r="UVJ195" s="74"/>
      <c r="UVK195" s="74"/>
      <c r="UVL195" s="74"/>
      <c r="UVM195" s="74"/>
      <c r="UVN195" s="74"/>
      <c r="UVO195" s="76"/>
      <c r="UVP195" s="74"/>
      <c r="UVQ195" s="74"/>
      <c r="UVR195" s="74"/>
      <c r="UVS195" s="15"/>
      <c r="UVT195" s="15"/>
      <c r="UVU195" s="15"/>
      <c r="UVV195" s="75"/>
      <c r="UVW195" s="15"/>
      <c r="UVX195" s="15"/>
      <c r="UVY195" s="15"/>
      <c r="UVZ195" s="74"/>
      <c r="UWA195" s="74"/>
      <c r="UWB195" s="74"/>
      <c r="UWC195" s="74"/>
      <c r="UWD195" s="74"/>
      <c r="UWE195" s="76"/>
      <c r="UWF195" s="74"/>
      <c r="UWG195" s="74"/>
      <c r="UWH195" s="74"/>
      <c r="UWI195" s="15"/>
      <c r="UWJ195" s="15"/>
      <c r="UWK195" s="15"/>
      <c r="UWL195" s="75"/>
      <c r="UWM195" s="15"/>
      <c r="UWN195" s="15"/>
      <c r="UWO195" s="15"/>
      <c r="UWP195" s="74"/>
      <c r="UWQ195" s="74"/>
      <c r="UWR195" s="74"/>
      <c r="UWS195" s="74"/>
      <c r="UWT195" s="74"/>
      <c r="UWU195" s="76"/>
      <c r="UWV195" s="74"/>
      <c r="UWW195" s="74"/>
      <c r="UWX195" s="74"/>
      <c r="UWY195" s="15"/>
      <c r="UWZ195" s="15"/>
      <c r="UXA195" s="15"/>
      <c r="UXB195" s="75"/>
      <c r="UXC195" s="15"/>
      <c r="UXD195" s="15"/>
      <c r="UXE195" s="15"/>
      <c r="UXF195" s="74"/>
      <c r="UXG195" s="74"/>
      <c r="UXH195" s="74"/>
      <c r="UXI195" s="74"/>
      <c r="UXJ195" s="74"/>
      <c r="UXK195" s="76"/>
      <c r="UXL195" s="74"/>
      <c r="UXM195" s="74"/>
      <c r="UXN195" s="74"/>
      <c r="UXO195" s="15"/>
      <c r="UXP195" s="15"/>
      <c r="UXQ195" s="15"/>
      <c r="UXR195" s="75"/>
      <c r="UXS195" s="15"/>
      <c r="UXT195" s="15"/>
      <c r="UXU195" s="15"/>
      <c r="UXV195" s="74"/>
      <c r="UXW195" s="74"/>
      <c r="UXX195" s="74"/>
      <c r="UXY195" s="74"/>
      <c r="UXZ195" s="74"/>
      <c r="UYA195" s="76"/>
      <c r="UYB195" s="74"/>
      <c r="UYC195" s="74"/>
      <c r="UYD195" s="74"/>
      <c r="UYE195" s="15"/>
      <c r="UYF195" s="15"/>
      <c r="UYG195" s="15"/>
      <c r="UYH195" s="75"/>
      <c r="UYI195" s="15"/>
      <c r="UYJ195" s="15"/>
      <c r="UYK195" s="15"/>
      <c r="UYL195" s="74"/>
      <c r="UYM195" s="74"/>
      <c r="UYN195" s="74"/>
      <c r="UYO195" s="74"/>
      <c r="UYP195" s="74"/>
      <c r="UYQ195" s="76"/>
      <c r="UYR195" s="74"/>
      <c r="UYS195" s="74"/>
      <c r="UYT195" s="74"/>
      <c r="UYU195" s="15"/>
      <c r="UYV195" s="15"/>
      <c r="UYW195" s="15"/>
      <c r="UYX195" s="75"/>
      <c r="UYY195" s="15"/>
      <c r="UYZ195" s="15"/>
      <c r="UZA195" s="15"/>
      <c r="UZB195" s="74"/>
      <c r="UZC195" s="74"/>
      <c r="UZD195" s="74"/>
      <c r="UZE195" s="74"/>
      <c r="UZF195" s="74"/>
      <c r="UZG195" s="76"/>
      <c r="UZH195" s="74"/>
      <c r="UZI195" s="74"/>
      <c r="UZJ195" s="74"/>
      <c r="UZK195" s="15"/>
      <c r="UZL195" s="15"/>
      <c r="UZM195" s="15"/>
      <c r="UZN195" s="75"/>
      <c r="UZO195" s="15"/>
      <c r="UZP195" s="15"/>
      <c r="UZQ195" s="15"/>
      <c r="UZR195" s="74"/>
      <c r="UZS195" s="74"/>
      <c r="UZT195" s="74"/>
      <c r="UZU195" s="74"/>
      <c r="UZV195" s="74"/>
      <c r="UZW195" s="76"/>
      <c r="UZX195" s="74"/>
      <c r="UZY195" s="74"/>
      <c r="UZZ195" s="74"/>
      <c r="VAA195" s="15"/>
      <c r="VAB195" s="15"/>
      <c r="VAC195" s="15"/>
      <c r="VAD195" s="75"/>
      <c r="VAE195" s="15"/>
      <c r="VAF195" s="15"/>
      <c r="VAG195" s="15"/>
      <c r="VAH195" s="74"/>
      <c r="VAI195" s="74"/>
      <c r="VAJ195" s="74"/>
      <c r="VAK195" s="74"/>
      <c r="VAL195" s="74"/>
      <c r="VAM195" s="76"/>
      <c r="VAN195" s="74"/>
      <c r="VAO195" s="74"/>
      <c r="VAP195" s="74"/>
      <c r="VAQ195" s="15"/>
      <c r="VAR195" s="15"/>
      <c r="VAS195" s="15"/>
      <c r="VAT195" s="75"/>
      <c r="VAU195" s="15"/>
      <c r="VAV195" s="15"/>
      <c r="VAW195" s="15"/>
      <c r="VAX195" s="74"/>
      <c r="VAY195" s="74"/>
      <c r="VAZ195" s="74"/>
      <c r="VBA195" s="74"/>
      <c r="VBB195" s="74"/>
      <c r="VBC195" s="76"/>
      <c r="VBD195" s="74"/>
      <c r="VBE195" s="74"/>
      <c r="VBF195" s="74"/>
      <c r="VBG195" s="15"/>
      <c r="VBH195" s="15"/>
      <c r="VBI195" s="15"/>
      <c r="VBJ195" s="75"/>
      <c r="VBK195" s="15"/>
      <c r="VBL195" s="15"/>
      <c r="VBM195" s="15"/>
      <c r="VBN195" s="74"/>
      <c r="VBO195" s="74"/>
      <c r="VBP195" s="74"/>
      <c r="VBQ195" s="74"/>
      <c r="VBR195" s="74"/>
      <c r="VBS195" s="76"/>
      <c r="VBT195" s="74"/>
      <c r="VBU195" s="74"/>
      <c r="VBV195" s="74"/>
      <c r="VBW195" s="15"/>
      <c r="VBX195" s="15"/>
      <c r="VBY195" s="15"/>
      <c r="VBZ195" s="75"/>
      <c r="VCA195" s="15"/>
      <c r="VCB195" s="15"/>
      <c r="VCC195" s="15"/>
      <c r="VCD195" s="74"/>
      <c r="VCE195" s="74"/>
      <c r="VCF195" s="74"/>
      <c r="VCG195" s="74"/>
      <c r="VCH195" s="74"/>
      <c r="VCI195" s="76"/>
      <c r="VCJ195" s="74"/>
      <c r="VCK195" s="74"/>
      <c r="VCL195" s="74"/>
      <c r="VCM195" s="15"/>
      <c r="VCN195" s="15"/>
      <c r="VCO195" s="15"/>
      <c r="VCP195" s="75"/>
      <c r="VCQ195" s="15"/>
      <c r="VCR195" s="15"/>
      <c r="VCS195" s="15"/>
      <c r="VCT195" s="74"/>
      <c r="VCU195" s="74"/>
      <c r="VCV195" s="74"/>
      <c r="VCW195" s="74"/>
      <c r="VCX195" s="74"/>
      <c r="VCY195" s="76"/>
      <c r="VCZ195" s="74"/>
      <c r="VDA195" s="74"/>
      <c r="VDB195" s="74"/>
      <c r="VDC195" s="15"/>
      <c r="VDD195" s="15"/>
      <c r="VDE195" s="15"/>
      <c r="VDF195" s="75"/>
      <c r="VDG195" s="15"/>
      <c r="VDH195" s="15"/>
      <c r="VDI195" s="15"/>
      <c r="VDJ195" s="74"/>
      <c r="VDK195" s="74"/>
      <c r="VDL195" s="74"/>
      <c r="VDM195" s="74"/>
      <c r="VDN195" s="74"/>
      <c r="VDO195" s="76"/>
      <c r="VDP195" s="74"/>
      <c r="VDQ195" s="74"/>
      <c r="VDR195" s="74"/>
      <c r="VDS195" s="15"/>
      <c r="VDT195" s="15"/>
      <c r="VDU195" s="15"/>
      <c r="VDV195" s="75"/>
      <c r="VDW195" s="15"/>
      <c r="VDX195" s="15"/>
      <c r="VDY195" s="15"/>
      <c r="VDZ195" s="74"/>
      <c r="VEA195" s="74"/>
      <c r="VEB195" s="74"/>
      <c r="VEC195" s="74"/>
      <c r="VED195" s="74"/>
      <c r="VEE195" s="76"/>
      <c r="VEF195" s="74"/>
      <c r="VEG195" s="74"/>
      <c r="VEH195" s="74"/>
      <c r="VEI195" s="15"/>
      <c r="VEJ195" s="15"/>
      <c r="VEK195" s="15"/>
      <c r="VEL195" s="75"/>
      <c r="VEM195" s="15"/>
      <c r="VEN195" s="15"/>
      <c r="VEO195" s="15"/>
      <c r="VEP195" s="74"/>
      <c r="VEQ195" s="74"/>
      <c r="VER195" s="74"/>
      <c r="VES195" s="74"/>
      <c r="VET195" s="74"/>
      <c r="VEU195" s="76"/>
      <c r="VEV195" s="74"/>
      <c r="VEW195" s="74"/>
      <c r="VEX195" s="74"/>
      <c r="VEY195" s="15"/>
      <c r="VEZ195" s="15"/>
      <c r="VFA195" s="15"/>
      <c r="VFB195" s="75"/>
      <c r="VFC195" s="15"/>
      <c r="VFD195" s="15"/>
      <c r="VFE195" s="15"/>
      <c r="VFF195" s="74"/>
      <c r="VFG195" s="74"/>
      <c r="VFH195" s="74"/>
      <c r="VFI195" s="74"/>
      <c r="VFJ195" s="74"/>
      <c r="VFK195" s="76"/>
      <c r="VFL195" s="74"/>
      <c r="VFM195" s="74"/>
      <c r="VFN195" s="74"/>
      <c r="VFO195" s="15"/>
      <c r="VFP195" s="15"/>
      <c r="VFQ195" s="15"/>
      <c r="VFR195" s="75"/>
      <c r="VFS195" s="15"/>
      <c r="VFT195" s="15"/>
      <c r="VFU195" s="15"/>
      <c r="VFV195" s="74"/>
      <c r="VFW195" s="74"/>
      <c r="VFX195" s="74"/>
      <c r="VFY195" s="74"/>
      <c r="VFZ195" s="74"/>
      <c r="VGA195" s="76"/>
      <c r="VGB195" s="74"/>
      <c r="VGC195" s="74"/>
      <c r="VGD195" s="74"/>
      <c r="VGE195" s="15"/>
      <c r="VGF195" s="15"/>
      <c r="VGG195" s="15"/>
      <c r="VGH195" s="75"/>
      <c r="VGI195" s="15"/>
      <c r="VGJ195" s="15"/>
      <c r="VGK195" s="15"/>
      <c r="VGL195" s="74"/>
      <c r="VGM195" s="74"/>
      <c r="VGN195" s="74"/>
      <c r="VGO195" s="74"/>
      <c r="VGP195" s="74"/>
      <c r="VGQ195" s="76"/>
      <c r="VGR195" s="74"/>
      <c r="VGS195" s="74"/>
      <c r="VGT195" s="74"/>
      <c r="VGU195" s="15"/>
      <c r="VGV195" s="15"/>
      <c r="VGW195" s="15"/>
      <c r="VGX195" s="75"/>
      <c r="VGY195" s="15"/>
      <c r="VGZ195" s="15"/>
      <c r="VHA195" s="15"/>
      <c r="VHB195" s="74"/>
      <c r="VHC195" s="74"/>
      <c r="VHD195" s="74"/>
      <c r="VHE195" s="74"/>
      <c r="VHF195" s="74"/>
      <c r="VHG195" s="76"/>
      <c r="VHH195" s="74"/>
      <c r="VHI195" s="74"/>
      <c r="VHJ195" s="74"/>
      <c r="VHK195" s="15"/>
      <c r="VHL195" s="15"/>
      <c r="VHM195" s="15"/>
      <c r="VHN195" s="75"/>
      <c r="VHO195" s="15"/>
      <c r="VHP195" s="15"/>
      <c r="VHQ195" s="15"/>
      <c r="VHR195" s="74"/>
      <c r="VHS195" s="74"/>
      <c r="VHT195" s="74"/>
      <c r="VHU195" s="74"/>
      <c r="VHV195" s="74"/>
      <c r="VHW195" s="76"/>
      <c r="VHX195" s="74"/>
      <c r="VHY195" s="74"/>
      <c r="VHZ195" s="74"/>
      <c r="VIA195" s="15"/>
      <c r="VIB195" s="15"/>
      <c r="VIC195" s="15"/>
      <c r="VID195" s="75"/>
      <c r="VIE195" s="15"/>
      <c r="VIF195" s="15"/>
      <c r="VIG195" s="15"/>
      <c r="VIH195" s="74"/>
      <c r="VII195" s="74"/>
      <c r="VIJ195" s="74"/>
      <c r="VIK195" s="74"/>
      <c r="VIL195" s="74"/>
      <c r="VIM195" s="76"/>
      <c r="VIN195" s="74"/>
      <c r="VIO195" s="74"/>
      <c r="VIP195" s="74"/>
      <c r="VIQ195" s="15"/>
      <c r="VIR195" s="15"/>
      <c r="VIS195" s="15"/>
      <c r="VIT195" s="75"/>
      <c r="VIU195" s="15"/>
      <c r="VIV195" s="15"/>
      <c r="VIW195" s="15"/>
      <c r="VIX195" s="74"/>
      <c r="VIY195" s="74"/>
      <c r="VIZ195" s="74"/>
      <c r="VJA195" s="74"/>
      <c r="VJB195" s="74"/>
      <c r="VJC195" s="76"/>
      <c r="VJD195" s="74"/>
      <c r="VJE195" s="74"/>
      <c r="VJF195" s="74"/>
      <c r="VJG195" s="15"/>
      <c r="VJH195" s="15"/>
      <c r="VJI195" s="15"/>
      <c r="VJJ195" s="75"/>
      <c r="VJK195" s="15"/>
      <c r="VJL195" s="15"/>
      <c r="VJM195" s="15"/>
      <c r="VJN195" s="74"/>
      <c r="VJO195" s="74"/>
      <c r="VJP195" s="74"/>
      <c r="VJQ195" s="74"/>
      <c r="VJR195" s="74"/>
      <c r="VJS195" s="76"/>
      <c r="VJT195" s="74"/>
      <c r="VJU195" s="74"/>
      <c r="VJV195" s="74"/>
      <c r="VJW195" s="15"/>
      <c r="VJX195" s="15"/>
      <c r="VJY195" s="15"/>
      <c r="VJZ195" s="75"/>
      <c r="VKA195" s="15"/>
      <c r="VKB195" s="15"/>
      <c r="VKC195" s="15"/>
      <c r="VKD195" s="74"/>
      <c r="VKE195" s="74"/>
      <c r="VKF195" s="74"/>
      <c r="VKG195" s="74"/>
      <c r="VKH195" s="74"/>
      <c r="VKI195" s="76"/>
      <c r="VKJ195" s="74"/>
      <c r="VKK195" s="74"/>
      <c r="VKL195" s="74"/>
      <c r="VKM195" s="15"/>
      <c r="VKN195" s="15"/>
      <c r="VKO195" s="15"/>
      <c r="VKP195" s="75"/>
      <c r="VKQ195" s="15"/>
      <c r="VKR195" s="15"/>
      <c r="VKS195" s="15"/>
      <c r="VKT195" s="74"/>
      <c r="VKU195" s="74"/>
      <c r="VKV195" s="74"/>
      <c r="VKW195" s="74"/>
      <c r="VKX195" s="74"/>
      <c r="VKY195" s="76"/>
      <c r="VKZ195" s="74"/>
      <c r="VLA195" s="74"/>
      <c r="VLB195" s="74"/>
      <c r="VLC195" s="15"/>
      <c r="VLD195" s="15"/>
      <c r="VLE195" s="15"/>
      <c r="VLF195" s="75"/>
      <c r="VLG195" s="15"/>
      <c r="VLH195" s="15"/>
      <c r="VLI195" s="15"/>
      <c r="VLJ195" s="74"/>
      <c r="VLK195" s="74"/>
      <c r="VLL195" s="74"/>
      <c r="VLM195" s="74"/>
      <c r="VLN195" s="74"/>
      <c r="VLO195" s="76"/>
      <c r="VLP195" s="74"/>
      <c r="VLQ195" s="74"/>
      <c r="VLR195" s="74"/>
      <c r="VLS195" s="15"/>
      <c r="VLT195" s="15"/>
      <c r="VLU195" s="15"/>
      <c r="VLV195" s="75"/>
      <c r="VLW195" s="15"/>
      <c r="VLX195" s="15"/>
      <c r="VLY195" s="15"/>
      <c r="VLZ195" s="74"/>
      <c r="VMA195" s="74"/>
      <c r="VMB195" s="74"/>
      <c r="VMC195" s="74"/>
      <c r="VMD195" s="74"/>
      <c r="VME195" s="76"/>
      <c r="VMF195" s="74"/>
      <c r="VMG195" s="74"/>
      <c r="VMH195" s="74"/>
      <c r="VMI195" s="15"/>
      <c r="VMJ195" s="15"/>
      <c r="VMK195" s="15"/>
      <c r="VML195" s="75"/>
      <c r="VMM195" s="15"/>
      <c r="VMN195" s="15"/>
      <c r="VMO195" s="15"/>
      <c r="VMP195" s="74"/>
      <c r="VMQ195" s="74"/>
      <c r="VMR195" s="74"/>
      <c r="VMS195" s="74"/>
      <c r="VMT195" s="74"/>
      <c r="VMU195" s="76"/>
      <c r="VMV195" s="74"/>
      <c r="VMW195" s="74"/>
      <c r="VMX195" s="74"/>
      <c r="VMY195" s="15"/>
      <c r="VMZ195" s="15"/>
      <c r="VNA195" s="15"/>
      <c r="VNB195" s="75"/>
      <c r="VNC195" s="15"/>
      <c r="VND195" s="15"/>
      <c r="VNE195" s="15"/>
      <c r="VNF195" s="74"/>
      <c r="VNG195" s="74"/>
      <c r="VNH195" s="74"/>
      <c r="VNI195" s="74"/>
      <c r="VNJ195" s="74"/>
      <c r="VNK195" s="76"/>
      <c r="VNL195" s="74"/>
      <c r="VNM195" s="74"/>
      <c r="VNN195" s="74"/>
      <c r="VNO195" s="15"/>
      <c r="VNP195" s="15"/>
      <c r="VNQ195" s="15"/>
      <c r="VNR195" s="75"/>
      <c r="VNS195" s="15"/>
      <c r="VNT195" s="15"/>
      <c r="VNU195" s="15"/>
      <c r="VNV195" s="74"/>
      <c r="VNW195" s="74"/>
      <c r="VNX195" s="74"/>
      <c r="VNY195" s="74"/>
      <c r="VNZ195" s="74"/>
      <c r="VOA195" s="76"/>
      <c r="VOB195" s="74"/>
      <c r="VOC195" s="74"/>
      <c r="VOD195" s="74"/>
      <c r="VOE195" s="15"/>
      <c r="VOF195" s="15"/>
      <c r="VOG195" s="15"/>
      <c r="VOH195" s="75"/>
      <c r="VOI195" s="15"/>
      <c r="VOJ195" s="15"/>
      <c r="VOK195" s="15"/>
      <c r="VOL195" s="74"/>
      <c r="VOM195" s="74"/>
      <c r="VON195" s="74"/>
      <c r="VOO195" s="74"/>
      <c r="VOP195" s="74"/>
      <c r="VOQ195" s="76"/>
      <c r="VOR195" s="74"/>
      <c r="VOS195" s="74"/>
      <c r="VOT195" s="74"/>
      <c r="VOU195" s="15"/>
      <c r="VOV195" s="15"/>
      <c r="VOW195" s="15"/>
      <c r="VOX195" s="75"/>
      <c r="VOY195" s="15"/>
      <c r="VOZ195" s="15"/>
      <c r="VPA195" s="15"/>
      <c r="VPB195" s="74"/>
      <c r="VPC195" s="74"/>
      <c r="VPD195" s="74"/>
      <c r="VPE195" s="74"/>
      <c r="VPF195" s="74"/>
      <c r="VPG195" s="76"/>
      <c r="VPH195" s="74"/>
      <c r="VPI195" s="74"/>
      <c r="VPJ195" s="74"/>
      <c r="VPK195" s="15"/>
      <c r="VPL195" s="15"/>
      <c r="VPM195" s="15"/>
      <c r="VPN195" s="75"/>
      <c r="VPO195" s="15"/>
      <c r="VPP195" s="15"/>
      <c r="VPQ195" s="15"/>
      <c r="VPR195" s="74"/>
      <c r="VPS195" s="74"/>
      <c r="VPT195" s="74"/>
      <c r="VPU195" s="74"/>
      <c r="VPV195" s="74"/>
      <c r="VPW195" s="76"/>
      <c r="VPX195" s="74"/>
      <c r="VPY195" s="74"/>
      <c r="VPZ195" s="74"/>
      <c r="VQA195" s="15"/>
      <c r="VQB195" s="15"/>
      <c r="VQC195" s="15"/>
      <c r="VQD195" s="75"/>
      <c r="VQE195" s="15"/>
      <c r="VQF195" s="15"/>
      <c r="VQG195" s="15"/>
      <c r="VQH195" s="74"/>
      <c r="VQI195" s="74"/>
      <c r="VQJ195" s="74"/>
      <c r="VQK195" s="74"/>
      <c r="VQL195" s="74"/>
      <c r="VQM195" s="76"/>
      <c r="VQN195" s="74"/>
      <c r="VQO195" s="74"/>
      <c r="VQP195" s="74"/>
      <c r="VQQ195" s="15"/>
      <c r="VQR195" s="15"/>
      <c r="VQS195" s="15"/>
      <c r="VQT195" s="75"/>
      <c r="VQU195" s="15"/>
      <c r="VQV195" s="15"/>
      <c r="VQW195" s="15"/>
      <c r="VQX195" s="74"/>
      <c r="VQY195" s="74"/>
      <c r="VQZ195" s="74"/>
      <c r="VRA195" s="74"/>
      <c r="VRB195" s="74"/>
      <c r="VRC195" s="76"/>
      <c r="VRD195" s="74"/>
      <c r="VRE195" s="74"/>
      <c r="VRF195" s="74"/>
      <c r="VRG195" s="15"/>
      <c r="VRH195" s="15"/>
      <c r="VRI195" s="15"/>
      <c r="VRJ195" s="75"/>
      <c r="VRK195" s="15"/>
      <c r="VRL195" s="15"/>
      <c r="VRM195" s="15"/>
      <c r="VRN195" s="74"/>
      <c r="VRO195" s="74"/>
      <c r="VRP195" s="74"/>
      <c r="VRQ195" s="74"/>
      <c r="VRR195" s="74"/>
      <c r="VRS195" s="76"/>
      <c r="VRT195" s="74"/>
      <c r="VRU195" s="74"/>
      <c r="VRV195" s="74"/>
      <c r="VRW195" s="15"/>
      <c r="VRX195" s="15"/>
      <c r="VRY195" s="15"/>
      <c r="VRZ195" s="75"/>
      <c r="VSA195" s="15"/>
      <c r="VSB195" s="15"/>
      <c r="VSC195" s="15"/>
      <c r="VSD195" s="74"/>
      <c r="VSE195" s="74"/>
      <c r="VSF195" s="74"/>
      <c r="VSG195" s="74"/>
      <c r="VSH195" s="74"/>
      <c r="VSI195" s="76"/>
      <c r="VSJ195" s="74"/>
      <c r="VSK195" s="74"/>
      <c r="VSL195" s="74"/>
      <c r="VSM195" s="15"/>
      <c r="VSN195" s="15"/>
      <c r="VSO195" s="15"/>
      <c r="VSP195" s="75"/>
      <c r="VSQ195" s="15"/>
      <c r="VSR195" s="15"/>
      <c r="VSS195" s="15"/>
      <c r="VST195" s="74"/>
      <c r="VSU195" s="74"/>
      <c r="VSV195" s="74"/>
      <c r="VSW195" s="74"/>
      <c r="VSX195" s="74"/>
      <c r="VSY195" s="76"/>
      <c r="VSZ195" s="74"/>
      <c r="VTA195" s="74"/>
      <c r="VTB195" s="74"/>
      <c r="VTC195" s="15"/>
      <c r="VTD195" s="15"/>
      <c r="VTE195" s="15"/>
      <c r="VTF195" s="75"/>
      <c r="VTG195" s="15"/>
      <c r="VTH195" s="15"/>
      <c r="VTI195" s="15"/>
      <c r="VTJ195" s="74"/>
      <c r="VTK195" s="74"/>
      <c r="VTL195" s="74"/>
      <c r="VTM195" s="74"/>
      <c r="VTN195" s="74"/>
      <c r="VTO195" s="76"/>
      <c r="VTP195" s="74"/>
      <c r="VTQ195" s="74"/>
      <c r="VTR195" s="74"/>
      <c r="VTS195" s="15"/>
      <c r="VTT195" s="15"/>
      <c r="VTU195" s="15"/>
      <c r="VTV195" s="75"/>
      <c r="VTW195" s="15"/>
      <c r="VTX195" s="15"/>
      <c r="VTY195" s="15"/>
      <c r="VTZ195" s="74"/>
      <c r="VUA195" s="74"/>
      <c r="VUB195" s="74"/>
      <c r="VUC195" s="74"/>
      <c r="VUD195" s="74"/>
      <c r="VUE195" s="76"/>
      <c r="VUF195" s="74"/>
      <c r="VUG195" s="74"/>
      <c r="VUH195" s="74"/>
      <c r="VUI195" s="15"/>
      <c r="VUJ195" s="15"/>
      <c r="VUK195" s="15"/>
      <c r="VUL195" s="75"/>
      <c r="VUM195" s="15"/>
      <c r="VUN195" s="15"/>
      <c r="VUO195" s="15"/>
      <c r="VUP195" s="74"/>
      <c r="VUQ195" s="74"/>
      <c r="VUR195" s="74"/>
      <c r="VUS195" s="74"/>
      <c r="VUT195" s="74"/>
      <c r="VUU195" s="76"/>
      <c r="VUV195" s="74"/>
      <c r="VUW195" s="74"/>
      <c r="VUX195" s="74"/>
      <c r="VUY195" s="15"/>
      <c r="VUZ195" s="15"/>
      <c r="VVA195" s="15"/>
      <c r="VVB195" s="75"/>
      <c r="VVC195" s="15"/>
      <c r="VVD195" s="15"/>
      <c r="VVE195" s="15"/>
      <c r="VVF195" s="74"/>
      <c r="VVG195" s="74"/>
      <c r="VVH195" s="74"/>
      <c r="VVI195" s="74"/>
      <c r="VVJ195" s="74"/>
      <c r="VVK195" s="76"/>
      <c r="VVL195" s="74"/>
      <c r="VVM195" s="74"/>
      <c r="VVN195" s="74"/>
      <c r="VVO195" s="15"/>
      <c r="VVP195" s="15"/>
      <c r="VVQ195" s="15"/>
      <c r="VVR195" s="75"/>
      <c r="VVS195" s="15"/>
      <c r="VVT195" s="15"/>
      <c r="VVU195" s="15"/>
      <c r="VVV195" s="74"/>
      <c r="VVW195" s="74"/>
      <c r="VVX195" s="74"/>
      <c r="VVY195" s="74"/>
      <c r="VVZ195" s="74"/>
      <c r="VWA195" s="76"/>
      <c r="VWB195" s="74"/>
      <c r="VWC195" s="74"/>
      <c r="VWD195" s="74"/>
      <c r="VWE195" s="15"/>
      <c r="VWF195" s="15"/>
      <c r="VWG195" s="15"/>
      <c r="VWH195" s="75"/>
      <c r="VWI195" s="15"/>
      <c r="VWJ195" s="15"/>
      <c r="VWK195" s="15"/>
      <c r="VWL195" s="74"/>
      <c r="VWM195" s="74"/>
      <c r="VWN195" s="74"/>
      <c r="VWO195" s="74"/>
      <c r="VWP195" s="74"/>
      <c r="VWQ195" s="76"/>
      <c r="VWR195" s="74"/>
      <c r="VWS195" s="74"/>
      <c r="VWT195" s="74"/>
      <c r="VWU195" s="15"/>
      <c r="VWV195" s="15"/>
      <c r="VWW195" s="15"/>
      <c r="VWX195" s="75"/>
      <c r="VWY195" s="15"/>
      <c r="VWZ195" s="15"/>
      <c r="VXA195" s="15"/>
      <c r="VXB195" s="74"/>
      <c r="VXC195" s="74"/>
      <c r="VXD195" s="74"/>
      <c r="VXE195" s="74"/>
      <c r="VXF195" s="74"/>
      <c r="VXG195" s="76"/>
      <c r="VXH195" s="74"/>
      <c r="VXI195" s="74"/>
      <c r="VXJ195" s="74"/>
      <c r="VXK195" s="15"/>
      <c r="VXL195" s="15"/>
      <c r="VXM195" s="15"/>
      <c r="VXN195" s="75"/>
      <c r="VXO195" s="15"/>
      <c r="VXP195" s="15"/>
      <c r="VXQ195" s="15"/>
      <c r="VXR195" s="74"/>
      <c r="VXS195" s="74"/>
      <c r="VXT195" s="74"/>
      <c r="VXU195" s="74"/>
      <c r="VXV195" s="74"/>
      <c r="VXW195" s="76"/>
      <c r="VXX195" s="74"/>
      <c r="VXY195" s="74"/>
      <c r="VXZ195" s="74"/>
      <c r="VYA195" s="15"/>
      <c r="VYB195" s="15"/>
      <c r="VYC195" s="15"/>
      <c r="VYD195" s="75"/>
      <c r="VYE195" s="15"/>
      <c r="VYF195" s="15"/>
      <c r="VYG195" s="15"/>
      <c r="VYH195" s="74"/>
      <c r="VYI195" s="74"/>
      <c r="VYJ195" s="74"/>
      <c r="VYK195" s="74"/>
      <c r="VYL195" s="74"/>
      <c r="VYM195" s="76"/>
      <c r="VYN195" s="74"/>
      <c r="VYO195" s="74"/>
      <c r="VYP195" s="74"/>
      <c r="VYQ195" s="15"/>
      <c r="VYR195" s="15"/>
      <c r="VYS195" s="15"/>
      <c r="VYT195" s="75"/>
      <c r="VYU195" s="15"/>
      <c r="VYV195" s="15"/>
      <c r="VYW195" s="15"/>
      <c r="VYX195" s="74"/>
      <c r="VYY195" s="74"/>
      <c r="VYZ195" s="74"/>
      <c r="VZA195" s="74"/>
      <c r="VZB195" s="74"/>
      <c r="VZC195" s="76"/>
      <c r="VZD195" s="74"/>
      <c r="VZE195" s="74"/>
      <c r="VZF195" s="74"/>
      <c r="VZG195" s="15"/>
      <c r="VZH195" s="15"/>
      <c r="VZI195" s="15"/>
      <c r="VZJ195" s="75"/>
      <c r="VZK195" s="15"/>
      <c r="VZL195" s="15"/>
      <c r="VZM195" s="15"/>
      <c r="VZN195" s="74"/>
      <c r="VZO195" s="74"/>
      <c r="VZP195" s="74"/>
      <c r="VZQ195" s="74"/>
      <c r="VZR195" s="74"/>
      <c r="VZS195" s="76"/>
      <c r="VZT195" s="74"/>
      <c r="VZU195" s="74"/>
      <c r="VZV195" s="74"/>
      <c r="VZW195" s="15"/>
      <c r="VZX195" s="15"/>
      <c r="VZY195" s="15"/>
      <c r="VZZ195" s="75"/>
      <c r="WAA195" s="15"/>
      <c r="WAB195" s="15"/>
      <c r="WAC195" s="15"/>
      <c r="WAD195" s="74"/>
      <c r="WAE195" s="74"/>
      <c r="WAF195" s="74"/>
      <c r="WAG195" s="74"/>
      <c r="WAH195" s="74"/>
      <c r="WAI195" s="76"/>
      <c r="WAJ195" s="74"/>
      <c r="WAK195" s="74"/>
      <c r="WAL195" s="74"/>
      <c r="WAM195" s="15"/>
      <c r="WAN195" s="15"/>
      <c r="WAO195" s="15"/>
      <c r="WAP195" s="75"/>
      <c r="WAQ195" s="15"/>
      <c r="WAR195" s="15"/>
      <c r="WAS195" s="15"/>
      <c r="WAT195" s="74"/>
      <c r="WAU195" s="74"/>
      <c r="WAV195" s="74"/>
      <c r="WAW195" s="74"/>
      <c r="WAX195" s="74"/>
      <c r="WAY195" s="76"/>
      <c r="WAZ195" s="74"/>
      <c r="WBA195" s="74"/>
      <c r="WBB195" s="74"/>
      <c r="WBC195" s="15"/>
      <c r="WBD195" s="15"/>
      <c r="WBE195" s="15"/>
      <c r="WBF195" s="75"/>
      <c r="WBG195" s="15"/>
      <c r="WBH195" s="15"/>
      <c r="WBI195" s="15"/>
      <c r="WBJ195" s="74"/>
      <c r="WBK195" s="74"/>
      <c r="WBL195" s="74"/>
      <c r="WBM195" s="74"/>
      <c r="WBN195" s="74"/>
      <c r="WBO195" s="76"/>
      <c r="WBP195" s="74"/>
      <c r="WBQ195" s="74"/>
      <c r="WBR195" s="74"/>
      <c r="WBS195" s="15"/>
      <c r="WBT195" s="15"/>
      <c r="WBU195" s="15"/>
      <c r="WBV195" s="75"/>
      <c r="WBW195" s="15"/>
      <c r="WBX195" s="15"/>
      <c r="WBY195" s="15"/>
      <c r="WBZ195" s="74"/>
      <c r="WCA195" s="74"/>
      <c r="WCB195" s="74"/>
      <c r="WCC195" s="74"/>
      <c r="WCD195" s="74"/>
      <c r="WCE195" s="76"/>
      <c r="WCF195" s="74"/>
      <c r="WCG195" s="74"/>
      <c r="WCH195" s="74"/>
      <c r="WCI195" s="15"/>
      <c r="WCJ195" s="15"/>
      <c r="WCK195" s="15"/>
      <c r="WCL195" s="75"/>
      <c r="WCM195" s="15"/>
      <c r="WCN195" s="15"/>
      <c r="WCO195" s="15"/>
      <c r="WCP195" s="74"/>
      <c r="WCQ195" s="74"/>
      <c r="WCR195" s="74"/>
      <c r="WCS195" s="74"/>
      <c r="WCT195" s="74"/>
      <c r="WCU195" s="76"/>
      <c r="WCV195" s="74"/>
      <c r="WCW195" s="74"/>
      <c r="WCX195" s="74"/>
      <c r="WCY195" s="15"/>
      <c r="WCZ195" s="15"/>
      <c r="WDA195" s="15"/>
      <c r="WDB195" s="75"/>
      <c r="WDC195" s="15"/>
      <c r="WDD195" s="15"/>
      <c r="WDE195" s="15"/>
      <c r="WDF195" s="74"/>
      <c r="WDG195" s="74"/>
      <c r="WDH195" s="74"/>
      <c r="WDI195" s="74"/>
      <c r="WDJ195" s="74"/>
      <c r="WDK195" s="76"/>
      <c r="WDL195" s="74"/>
      <c r="WDM195" s="74"/>
      <c r="WDN195" s="74"/>
      <c r="WDO195" s="15"/>
      <c r="WDP195" s="15"/>
      <c r="WDQ195" s="15"/>
      <c r="WDR195" s="75"/>
      <c r="WDS195" s="15"/>
      <c r="WDT195" s="15"/>
      <c r="WDU195" s="15"/>
      <c r="WDV195" s="74"/>
      <c r="WDW195" s="74"/>
      <c r="WDX195" s="74"/>
      <c r="WDY195" s="74"/>
      <c r="WDZ195" s="74"/>
      <c r="WEA195" s="76"/>
      <c r="WEB195" s="74"/>
      <c r="WEC195" s="74"/>
      <c r="WED195" s="74"/>
      <c r="WEE195" s="15"/>
      <c r="WEF195" s="15"/>
      <c r="WEG195" s="15"/>
      <c r="WEH195" s="75"/>
      <c r="WEI195" s="15"/>
      <c r="WEJ195" s="15"/>
      <c r="WEK195" s="15"/>
      <c r="WEL195" s="74"/>
      <c r="WEM195" s="74"/>
      <c r="WEN195" s="74"/>
      <c r="WEO195" s="74"/>
      <c r="WEP195" s="74"/>
      <c r="WEQ195" s="76"/>
      <c r="WER195" s="74"/>
      <c r="WES195" s="74"/>
      <c r="WET195" s="74"/>
      <c r="WEU195" s="15"/>
      <c r="WEV195" s="15"/>
      <c r="WEW195" s="15"/>
      <c r="WEX195" s="75"/>
      <c r="WEY195" s="15"/>
      <c r="WEZ195" s="15"/>
      <c r="WFA195" s="15"/>
      <c r="WFB195" s="74"/>
      <c r="WFC195" s="74"/>
      <c r="WFD195" s="74"/>
      <c r="WFE195" s="74"/>
      <c r="WFF195" s="74"/>
      <c r="WFG195" s="76"/>
      <c r="WFH195" s="74"/>
      <c r="WFI195" s="74"/>
      <c r="WFJ195" s="74"/>
      <c r="WFK195" s="15"/>
      <c r="WFL195" s="15"/>
      <c r="WFM195" s="15"/>
      <c r="WFN195" s="75"/>
      <c r="WFO195" s="15"/>
      <c r="WFP195" s="15"/>
      <c r="WFQ195" s="15"/>
      <c r="WFR195" s="74"/>
      <c r="WFS195" s="74"/>
      <c r="WFT195" s="74"/>
      <c r="WFU195" s="74"/>
      <c r="WFV195" s="74"/>
      <c r="WFW195" s="76"/>
      <c r="WFX195" s="74"/>
      <c r="WFY195" s="74"/>
      <c r="WFZ195" s="74"/>
      <c r="WGA195" s="15"/>
      <c r="WGB195" s="15"/>
      <c r="WGC195" s="15"/>
      <c r="WGD195" s="75"/>
      <c r="WGE195" s="15"/>
      <c r="WGF195" s="15"/>
      <c r="WGG195" s="15"/>
      <c r="WGH195" s="74"/>
      <c r="WGI195" s="74"/>
      <c r="WGJ195" s="74"/>
      <c r="WGK195" s="74"/>
      <c r="WGL195" s="74"/>
      <c r="WGM195" s="76"/>
      <c r="WGN195" s="74"/>
      <c r="WGO195" s="74"/>
      <c r="WGP195" s="74"/>
      <c r="WGQ195" s="15"/>
      <c r="WGR195" s="15"/>
      <c r="WGS195" s="15"/>
      <c r="WGT195" s="75"/>
      <c r="WGU195" s="15"/>
      <c r="WGV195" s="15"/>
      <c r="WGW195" s="15"/>
      <c r="WGX195" s="74"/>
      <c r="WGY195" s="74"/>
      <c r="WGZ195" s="74"/>
      <c r="WHA195" s="74"/>
      <c r="WHB195" s="74"/>
      <c r="WHC195" s="76"/>
      <c r="WHD195" s="74"/>
      <c r="WHE195" s="74"/>
      <c r="WHF195" s="74"/>
      <c r="WHG195" s="15"/>
      <c r="WHH195" s="15"/>
      <c r="WHI195" s="15"/>
      <c r="WHJ195" s="75"/>
      <c r="WHK195" s="15"/>
      <c r="WHL195" s="15"/>
      <c r="WHM195" s="15"/>
      <c r="WHN195" s="74"/>
      <c r="WHO195" s="74"/>
      <c r="WHP195" s="74"/>
      <c r="WHQ195" s="74"/>
      <c r="WHR195" s="74"/>
      <c r="WHS195" s="76"/>
      <c r="WHT195" s="74"/>
      <c r="WHU195" s="74"/>
      <c r="WHV195" s="74"/>
      <c r="WHW195" s="15"/>
      <c r="WHX195" s="15"/>
      <c r="WHY195" s="15"/>
      <c r="WHZ195" s="75"/>
      <c r="WIA195" s="15"/>
      <c r="WIB195" s="15"/>
      <c r="WIC195" s="15"/>
      <c r="WID195" s="74"/>
      <c r="WIE195" s="74"/>
      <c r="WIF195" s="74"/>
      <c r="WIG195" s="74"/>
      <c r="WIH195" s="74"/>
      <c r="WII195" s="76"/>
      <c r="WIJ195" s="74"/>
      <c r="WIK195" s="74"/>
      <c r="WIL195" s="74"/>
      <c r="WIM195" s="15"/>
      <c r="WIN195" s="15"/>
      <c r="WIO195" s="15"/>
      <c r="WIP195" s="75"/>
      <c r="WIQ195" s="15"/>
      <c r="WIR195" s="15"/>
      <c r="WIS195" s="15"/>
      <c r="WIT195" s="74"/>
      <c r="WIU195" s="74"/>
      <c r="WIV195" s="74"/>
      <c r="WIW195" s="74"/>
      <c r="WIX195" s="74"/>
      <c r="WIY195" s="76"/>
      <c r="WIZ195" s="74"/>
      <c r="WJA195" s="74"/>
      <c r="WJB195" s="74"/>
      <c r="WJC195" s="15"/>
      <c r="WJD195" s="15"/>
      <c r="WJE195" s="15"/>
      <c r="WJF195" s="75"/>
      <c r="WJG195" s="15"/>
      <c r="WJH195" s="15"/>
      <c r="WJI195" s="15"/>
      <c r="WJJ195" s="74"/>
      <c r="WJK195" s="74"/>
      <c r="WJL195" s="74"/>
      <c r="WJM195" s="74"/>
      <c r="WJN195" s="74"/>
      <c r="WJO195" s="76"/>
      <c r="WJP195" s="74"/>
      <c r="WJQ195" s="74"/>
      <c r="WJR195" s="74"/>
      <c r="WJS195" s="15"/>
      <c r="WJT195" s="15"/>
      <c r="WJU195" s="15"/>
      <c r="WJV195" s="75"/>
      <c r="WJW195" s="15"/>
      <c r="WJX195" s="15"/>
      <c r="WJY195" s="15"/>
      <c r="WJZ195" s="74"/>
      <c r="WKA195" s="74"/>
      <c r="WKB195" s="74"/>
      <c r="WKC195" s="74"/>
      <c r="WKD195" s="74"/>
      <c r="WKE195" s="76"/>
      <c r="WKF195" s="74"/>
      <c r="WKG195" s="74"/>
      <c r="WKH195" s="74"/>
      <c r="WKI195" s="15"/>
      <c r="WKJ195" s="15"/>
      <c r="WKK195" s="15"/>
      <c r="WKL195" s="75"/>
      <c r="WKM195" s="15"/>
      <c r="WKN195" s="15"/>
      <c r="WKO195" s="15"/>
      <c r="WKP195" s="74"/>
      <c r="WKQ195" s="74"/>
      <c r="WKR195" s="74"/>
      <c r="WKS195" s="74"/>
      <c r="WKT195" s="74"/>
      <c r="WKU195" s="76"/>
      <c r="WKV195" s="74"/>
      <c r="WKW195" s="74"/>
      <c r="WKX195" s="74"/>
      <c r="WKY195" s="15"/>
      <c r="WKZ195" s="15"/>
      <c r="WLA195" s="15"/>
      <c r="WLB195" s="75"/>
      <c r="WLC195" s="15"/>
      <c r="WLD195" s="15"/>
      <c r="WLE195" s="15"/>
      <c r="WLF195" s="74"/>
      <c r="WLG195" s="74"/>
      <c r="WLH195" s="74"/>
      <c r="WLI195" s="74"/>
      <c r="WLJ195" s="74"/>
      <c r="WLK195" s="76"/>
      <c r="WLL195" s="74"/>
      <c r="WLM195" s="74"/>
      <c r="WLN195" s="74"/>
      <c r="WLO195" s="15"/>
      <c r="WLP195" s="15"/>
      <c r="WLQ195" s="15"/>
      <c r="WLR195" s="75"/>
      <c r="WLS195" s="15"/>
      <c r="WLT195" s="15"/>
      <c r="WLU195" s="15"/>
      <c r="WLV195" s="74"/>
      <c r="WLW195" s="74"/>
      <c r="WLX195" s="74"/>
      <c r="WLY195" s="74"/>
      <c r="WLZ195" s="74"/>
      <c r="WMA195" s="76"/>
      <c r="WMB195" s="74"/>
      <c r="WMC195" s="74"/>
      <c r="WMD195" s="74"/>
      <c r="WME195" s="15"/>
      <c r="WMF195" s="15"/>
      <c r="WMG195" s="15"/>
      <c r="WMH195" s="75"/>
      <c r="WMI195" s="15"/>
      <c r="WMJ195" s="15"/>
      <c r="WMK195" s="15"/>
      <c r="WML195" s="74"/>
      <c r="WMM195" s="74"/>
      <c r="WMN195" s="74"/>
      <c r="WMO195" s="74"/>
      <c r="WMP195" s="74"/>
      <c r="WMQ195" s="76"/>
      <c r="WMR195" s="74"/>
      <c r="WMS195" s="74"/>
      <c r="WMT195" s="74"/>
      <c r="WMU195" s="15"/>
      <c r="WMV195" s="15"/>
      <c r="WMW195" s="15"/>
      <c r="WMX195" s="75"/>
      <c r="WMY195" s="15"/>
      <c r="WMZ195" s="15"/>
      <c r="WNA195" s="15"/>
      <c r="WNB195" s="74"/>
      <c r="WNC195" s="74"/>
      <c r="WND195" s="74"/>
      <c r="WNE195" s="74"/>
      <c r="WNF195" s="74"/>
      <c r="WNG195" s="76"/>
      <c r="WNH195" s="74"/>
      <c r="WNI195" s="74"/>
      <c r="WNJ195" s="74"/>
      <c r="WNK195" s="15"/>
      <c r="WNL195" s="15"/>
      <c r="WNM195" s="15"/>
      <c r="WNN195" s="75"/>
      <c r="WNO195" s="15"/>
      <c r="WNP195" s="15"/>
      <c r="WNQ195" s="15"/>
      <c r="WNR195" s="74"/>
      <c r="WNS195" s="74"/>
      <c r="WNT195" s="74"/>
      <c r="WNU195" s="74"/>
      <c r="WNV195" s="74"/>
      <c r="WNW195" s="76"/>
      <c r="WNX195" s="74"/>
      <c r="WNY195" s="74"/>
      <c r="WNZ195" s="74"/>
      <c r="WOA195" s="15"/>
      <c r="WOB195" s="15"/>
      <c r="WOC195" s="15"/>
      <c r="WOD195" s="75"/>
      <c r="WOE195" s="15"/>
      <c r="WOF195" s="15"/>
      <c r="WOG195" s="15"/>
      <c r="WOH195" s="74"/>
      <c r="WOI195" s="74"/>
      <c r="WOJ195" s="74"/>
      <c r="WOK195" s="74"/>
      <c r="WOL195" s="74"/>
      <c r="WOM195" s="76"/>
      <c r="WON195" s="74"/>
      <c r="WOO195" s="74"/>
      <c r="WOP195" s="74"/>
      <c r="WOQ195" s="15"/>
      <c r="WOR195" s="15"/>
      <c r="WOS195" s="15"/>
      <c r="WOT195" s="75"/>
      <c r="WOU195" s="15"/>
      <c r="WOV195" s="15"/>
      <c r="WOW195" s="15"/>
      <c r="WOX195" s="74"/>
      <c r="WOY195" s="74"/>
      <c r="WOZ195" s="74"/>
      <c r="WPA195" s="74"/>
      <c r="WPB195" s="74"/>
      <c r="WPC195" s="76"/>
      <c r="WPD195" s="74"/>
      <c r="WPE195" s="74"/>
      <c r="WPF195" s="74"/>
      <c r="WPG195" s="15"/>
      <c r="WPH195" s="15"/>
      <c r="WPI195" s="15"/>
      <c r="WPJ195" s="75"/>
      <c r="WPK195" s="15"/>
      <c r="WPL195" s="15"/>
      <c r="WPM195" s="15"/>
      <c r="WPN195" s="74"/>
      <c r="WPO195" s="74"/>
      <c r="WPP195" s="74"/>
      <c r="WPQ195" s="74"/>
      <c r="WPR195" s="74"/>
      <c r="WPS195" s="76"/>
      <c r="WPT195" s="74"/>
      <c r="WPU195" s="74"/>
      <c r="WPV195" s="74"/>
      <c r="WPW195" s="15"/>
      <c r="WPX195" s="15"/>
      <c r="WPY195" s="15"/>
      <c r="WPZ195" s="75"/>
      <c r="WQA195" s="15"/>
      <c r="WQB195" s="15"/>
      <c r="WQC195" s="15"/>
      <c r="WQD195" s="74"/>
      <c r="WQE195" s="74"/>
      <c r="WQF195" s="74"/>
      <c r="WQG195" s="74"/>
      <c r="WQH195" s="74"/>
      <c r="WQI195" s="76"/>
      <c r="WQJ195" s="74"/>
      <c r="WQK195" s="74"/>
      <c r="WQL195" s="74"/>
      <c r="WQM195" s="15"/>
      <c r="WQN195" s="15"/>
      <c r="WQO195" s="15"/>
      <c r="WQP195" s="75"/>
      <c r="WQQ195" s="15"/>
      <c r="WQR195" s="15"/>
      <c r="WQS195" s="15"/>
      <c r="WQT195" s="74"/>
      <c r="WQU195" s="74"/>
      <c r="WQV195" s="74"/>
      <c r="WQW195" s="74"/>
      <c r="WQX195" s="74"/>
      <c r="WQY195" s="76"/>
      <c r="WQZ195" s="74"/>
      <c r="WRA195" s="74"/>
      <c r="WRB195" s="74"/>
      <c r="WRC195" s="15"/>
      <c r="WRD195" s="15"/>
      <c r="WRE195" s="15"/>
      <c r="WRF195" s="75"/>
      <c r="WRG195" s="15"/>
      <c r="WRH195" s="15"/>
      <c r="WRI195" s="15"/>
      <c r="WRJ195" s="74"/>
      <c r="WRK195" s="74"/>
      <c r="WRL195" s="74"/>
      <c r="WRM195" s="74"/>
      <c r="WRN195" s="74"/>
      <c r="WRO195" s="76"/>
      <c r="WRP195" s="74"/>
      <c r="WRQ195" s="74"/>
      <c r="WRR195" s="74"/>
      <c r="WRS195" s="15"/>
      <c r="WRT195" s="15"/>
      <c r="WRU195" s="15"/>
      <c r="WRV195" s="75"/>
      <c r="WRW195" s="15"/>
      <c r="WRX195" s="15"/>
      <c r="WRY195" s="15"/>
      <c r="WRZ195" s="74"/>
      <c r="WSA195" s="74"/>
      <c r="WSB195" s="74"/>
      <c r="WSC195" s="74"/>
      <c r="WSD195" s="74"/>
      <c r="WSE195" s="76"/>
      <c r="WSF195" s="74"/>
      <c r="WSG195" s="74"/>
      <c r="WSH195" s="74"/>
      <c r="WSI195" s="15"/>
      <c r="WSJ195" s="15"/>
      <c r="WSK195" s="15"/>
      <c r="WSL195" s="75"/>
      <c r="WSM195" s="15"/>
      <c r="WSN195" s="15"/>
      <c r="WSO195" s="15"/>
      <c r="WSP195" s="74"/>
      <c r="WSQ195" s="74"/>
      <c r="WSR195" s="74"/>
      <c r="WSS195" s="74"/>
      <c r="WST195" s="74"/>
      <c r="WSU195" s="76"/>
      <c r="WSV195" s="74"/>
      <c r="WSW195" s="74"/>
      <c r="WSX195" s="74"/>
      <c r="WSY195" s="15"/>
      <c r="WSZ195" s="15"/>
      <c r="WTA195" s="15"/>
      <c r="WTB195" s="75"/>
      <c r="WTC195" s="15"/>
      <c r="WTD195" s="15"/>
      <c r="WTE195" s="15"/>
      <c r="WTF195" s="74"/>
      <c r="WTG195" s="74"/>
      <c r="WTH195" s="74"/>
      <c r="WTI195" s="74"/>
      <c r="WTJ195" s="74"/>
      <c r="WTK195" s="76"/>
      <c r="WTL195" s="74"/>
      <c r="WTM195" s="74"/>
      <c r="WTN195" s="74"/>
      <c r="WTO195" s="15"/>
      <c r="WTP195" s="15"/>
      <c r="WTQ195" s="15"/>
      <c r="WTR195" s="75"/>
      <c r="WTS195" s="15"/>
      <c r="WTT195" s="15"/>
      <c r="WTU195" s="15"/>
      <c r="WTV195" s="74"/>
      <c r="WTW195" s="74"/>
      <c r="WTX195" s="74"/>
      <c r="WTY195" s="74"/>
      <c r="WTZ195" s="74"/>
      <c r="WUA195" s="76"/>
      <c r="WUB195" s="74"/>
      <c r="WUC195" s="74"/>
      <c r="WUD195" s="74"/>
      <c r="WUE195" s="15"/>
      <c r="WUF195" s="15"/>
      <c r="WUG195" s="15"/>
      <c r="WUH195" s="75"/>
      <c r="WUI195" s="15"/>
      <c r="WUJ195" s="15"/>
      <c r="WUK195" s="15"/>
      <c r="WUL195" s="74"/>
      <c r="WUM195" s="74"/>
      <c r="WUN195" s="74"/>
      <c r="WUO195" s="74"/>
      <c r="WUP195" s="74"/>
      <c r="WUQ195" s="76"/>
      <c r="WUR195" s="74"/>
      <c r="WUS195" s="74"/>
      <c r="WUT195" s="74"/>
      <c r="WUU195" s="15"/>
      <c r="WUV195" s="15"/>
      <c r="WUW195" s="15"/>
      <c r="WUX195" s="75"/>
      <c r="WUY195" s="15"/>
      <c r="WUZ195" s="15"/>
      <c r="WVA195" s="15"/>
      <c r="WVB195" s="74"/>
      <c r="WVC195" s="74"/>
      <c r="WVD195" s="74"/>
      <c r="WVE195" s="74"/>
      <c r="WVF195" s="74"/>
      <c r="WVG195" s="76"/>
      <c r="WVH195" s="74"/>
      <c r="WVI195" s="74"/>
      <c r="WVJ195" s="74"/>
      <c r="WVK195" s="15"/>
      <c r="WVL195" s="15"/>
      <c r="WVM195" s="15"/>
      <c r="WVN195" s="75"/>
      <c r="WVO195" s="15"/>
      <c r="WVP195" s="15"/>
      <c r="WVQ195" s="15"/>
      <c r="WVR195" s="74"/>
      <c r="WVS195" s="74"/>
      <c r="WVT195" s="74"/>
      <c r="WVU195" s="74"/>
      <c r="WVV195" s="74"/>
      <c r="WVW195" s="76"/>
      <c r="WVX195" s="74"/>
      <c r="WVY195" s="74"/>
      <c r="WVZ195" s="74"/>
      <c r="WWA195" s="15"/>
      <c r="WWB195" s="15"/>
      <c r="WWC195" s="15"/>
      <c r="WWD195" s="75"/>
      <c r="WWE195" s="15"/>
      <c r="WWF195" s="15"/>
      <c r="WWG195" s="15"/>
      <c r="WWH195" s="74"/>
      <c r="WWI195" s="74"/>
      <c r="WWJ195" s="74"/>
      <c r="WWK195" s="74"/>
      <c r="WWL195" s="74"/>
      <c r="WWM195" s="76"/>
      <c r="WWN195" s="74"/>
      <c r="WWO195" s="74"/>
      <c r="WWP195" s="74"/>
      <c r="WWQ195" s="15"/>
      <c r="WWR195" s="15"/>
      <c r="WWS195" s="15"/>
      <c r="WWT195" s="75"/>
      <c r="WWU195" s="15"/>
      <c r="WWV195" s="15"/>
      <c r="WWW195" s="15"/>
      <c r="WWX195" s="74"/>
      <c r="WWY195" s="74"/>
      <c r="WWZ195" s="74"/>
      <c r="WXA195" s="74"/>
      <c r="WXB195" s="74"/>
      <c r="WXC195" s="76"/>
      <c r="WXD195" s="74"/>
      <c r="WXE195" s="74"/>
      <c r="WXF195" s="74"/>
      <c r="WXG195" s="15"/>
      <c r="WXH195" s="15"/>
      <c r="WXI195" s="15"/>
      <c r="WXJ195" s="75"/>
      <c r="WXK195" s="15"/>
      <c r="WXL195" s="15"/>
      <c r="WXM195" s="15"/>
      <c r="WXN195" s="74"/>
      <c r="WXO195" s="74"/>
      <c r="WXP195" s="74"/>
      <c r="WXQ195" s="74"/>
      <c r="WXR195" s="74"/>
      <c r="WXS195" s="76"/>
      <c r="WXT195" s="74"/>
      <c r="WXU195" s="74"/>
      <c r="WXV195" s="74"/>
      <c r="WXW195" s="15"/>
      <c r="WXX195" s="15"/>
      <c r="WXY195" s="15"/>
      <c r="WXZ195" s="75"/>
      <c r="WYA195" s="15"/>
      <c r="WYB195" s="15"/>
      <c r="WYC195" s="15"/>
      <c r="WYD195" s="74"/>
      <c r="WYE195" s="74"/>
      <c r="WYF195" s="74"/>
      <c r="WYG195" s="74"/>
      <c r="WYH195" s="74"/>
      <c r="WYI195" s="76"/>
      <c r="WYJ195" s="74"/>
      <c r="WYK195" s="74"/>
      <c r="WYL195" s="74"/>
      <c r="WYM195" s="15"/>
      <c r="WYN195" s="15"/>
      <c r="WYO195" s="15"/>
      <c r="WYP195" s="75"/>
      <c r="WYQ195" s="15"/>
      <c r="WYR195" s="15"/>
      <c r="WYS195" s="15"/>
      <c r="WYT195" s="74"/>
      <c r="WYU195" s="74"/>
      <c r="WYV195" s="74"/>
      <c r="WYW195" s="74"/>
      <c r="WYX195" s="74"/>
      <c r="WYY195" s="76"/>
      <c r="WYZ195" s="74"/>
      <c r="WZA195" s="74"/>
      <c r="WZB195" s="74"/>
      <c r="WZC195" s="15"/>
      <c r="WZD195" s="15"/>
      <c r="WZE195" s="15"/>
      <c r="WZF195" s="75"/>
      <c r="WZG195" s="15"/>
      <c r="WZH195" s="15"/>
      <c r="WZI195" s="15"/>
      <c r="WZJ195" s="74"/>
      <c r="WZK195" s="74"/>
      <c r="WZL195" s="74"/>
      <c r="WZM195" s="74"/>
      <c r="WZN195" s="74"/>
      <c r="WZO195" s="76"/>
      <c r="WZP195" s="74"/>
      <c r="WZQ195" s="74"/>
      <c r="WZR195" s="74"/>
      <c r="WZS195" s="15"/>
      <c r="WZT195" s="15"/>
      <c r="WZU195" s="15"/>
      <c r="WZV195" s="75"/>
      <c r="WZW195" s="15"/>
      <c r="WZX195" s="15"/>
      <c r="WZY195" s="15"/>
      <c r="WZZ195" s="74"/>
      <c r="XAA195" s="74"/>
      <c r="XAB195" s="74"/>
      <c r="XAC195" s="74"/>
      <c r="XAD195" s="74"/>
      <c r="XAE195" s="76"/>
      <c r="XAF195" s="74"/>
      <c r="XAG195" s="74"/>
      <c r="XAH195" s="74"/>
      <c r="XAI195" s="15"/>
      <c r="XAJ195" s="15"/>
      <c r="XAK195" s="15"/>
      <c r="XAL195" s="75"/>
      <c r="XAM195" s="15"/>
      <c r="XAN195" s="15"/>
      <c r="XAO195" s="15"/>
      <c r="XAP195" s="74"/>
      <c r="XAQ195" s="74"/>
      <c r="XAR195" s="74"/>
      <c r="XAS195" s="74"/>
      <c r="XAT195" s="74"/>
      <c r="XAU195" s="76"/>
      <c r="XAV195" s="74"/>
      <c r="XAW195" s="74"/>
      <c r="XAX195" s="74"/>
      <c r="XAY195" s="15"/>
      <c r="XAZ195" s="15"/>
      <c r="XBA195" s="15"/>
      <c r="XBB195" s="75"/>
      <c r="XBC195" s="15"/>
      <c r="XBD195" s="15"/>
      <c r="XBE195" s="15"/>
      <c r="XBF195" s="74"/>
      <c r="XBG195" s="74"/>
      <c r="XBH195" s="74"/>
      <c r="XBI195" s="74"/>
      <c r="XBJ195" s="74"/>
      <c r="XBK195" s="76"/>
      <c r="XBL195" s="74"/>
      <c r="XBM195" s="74"/>
      <c r="XBN195" s="74"/>
      <c r="XBO195" s="15"/>
      <c r="XBP195" s="15"/>
      <c r="XBQ195" s="15"/>
      <c r="XBR195" s="75"/>
      <c r="XBS195" s="15"/>
      <c r="XBT195" s="15"/>
      <c r="XBU195" s="15"/>
      <c r="XBV195" s="74"/>
      <c r="XBW195" s="74"/>
      <c r="XBX195" s="74"/>
      <c r="XBY195" s="74"/>
      <c r="XBZ195" s="74"/>
      <c r="XCA195" s="76"/>
      <c r="XCB195" s="74"/>
      <c r="XCC195" s="74"/>
      <c r="XCD195" s="74"/>
      <c r="XCE195" s="15"/>
      <c r="XCF195" s="15"/>
      <c r="XCG195" s="15"/>
      <c r="XCH195" s="75"/>
      <c r="XCI195" s="15"/>
      <c r="XCJ195" s="15"/>
      <c r="XCK195" s="15"/>
      <c r="XCL195" s="74"/>
      <c r="XCM195" s="74"/>
      <c r="XCN195" s="74"/>
      <c r="XCO195" s="74"/>
      <c r="XCP195" s="74"/>
      <c r="XCQ195" s="76"/>
      <c r="XCR195" s="74"/>
      <c r="XCS195" s="74"/>
      <c r="XCT195" s="74"/>
      <c r="XCU195" s="15"/>
      <c r="XCV195" s="15"/>
      <c r="XCW195" s="15"/>
      <c r="XCX195" s="75"/>
      <c r="XCY195" s="15"/>
      <c r="XCZ195" s="15"/>
      <c r="XDA195" s="15"/>
      <c r="XDB195" s="74"/>
      <c r="XDC195" s="74"/>
      <c r="XDD195" s="74"/>
      <c r="XDE195" s="74"/>
      <c r="XDF195" s="74"/>
      <c r="XDG195" s="76"/>
      <c r="XDH195" s="74"/>
      <c r="XDI195" s="74"/>
      <c r="XDJ195" s="74"/>
      <c r="XDK195" s="15"/>
      <c r="XDL195" s="15"/>
      <c r="XDM195" s="15"/>
      <c r="XDN195" s="75"/>
      <c r="XDO195" s="15"/>
      <c r="XDP195" s="15"/>
      <c r="XDQ195" s="15"/>
      <c r="XDR195" s="74"/>
      <c r="XDS195" s="74"/>
      <c r="XDT195" s="74"/>
      <c r="XDU195" s="74"/>
      <c r="XDV195" s="74"/>
      <c r="XDW195" s="76"/>
      <c r="XDX195" s="74"/>
      <c r="XDY195" s="74"/>
      <c r="XDZ195" s="74"/>
      <c r="XEA195" s="15"/>
      <c r="XEB195" s="15"/>
      <c r="XEC195" s="15"/>
      <c r="XED195" s="75"/>
      <c r="XEE195" s="15"/>
      <c r="XEF195" s="15"/>
      <c r="XEG195" s="15"/>
      <c r="XEH195" s="74"/>
      <c r="XEI195" s="74"/>
      <c r="XEJ195" s="74"/>
      <c r="XEK195" s="74"/>
      <c r="XEL195" s="74"/>
      <c r="XEM195" s="76"/>
      <c r="XEN195" s="74"/>
      <c r="XEO195" s="74"/>
      <c r="XEP195" s="74"/>
      <c r="XEQ195" s="15"/>
      <c r="XER195" s="15"/>
      <c r="XES195" s="15"/>
      <c r="XET195" s="75"/>
      <c r="XEU195" s="15"/>
      <c r="XEV195" s="15"/>
      <c r="XEW195" s="15"/>
      <c r="XEX195" s="74"/>
      <c r="XEY195" s="74"/>
      <c r="XEZ195" s="74"/>
      <c r="XFA195" s="74"/>
      <c r="XFB195" s="74"/>
      <c r="XFC195" s="76"/>
      <c r="XFD195" s="74"/>
    </row>
    <row r="196" spans="1:16384" x14ac:dyDescent="0.35">
      <c r="A196" s="44"/>
      <c r="B196" s="44"/>
      <c r="C196" s="44"/>
      <c r="D196" s="44"/>
      <c r="E196" s="60"/>
      <c r="F196" s="45"/>
      <c r="G196" s="44"/>
      <c r="H196" s="44"/>
      <c r="I196" s="44"/>
      <c r="J196" s="30"/>
      <c r="K196" s="30"/>
      <c r="L196" s="30"/>
      <c r="M196" s="30"/>
      <c r="N196" s="30"/>
      <c r="O196" s="45"/>
      <c r="P196" s="43"/>
    </row>
    <row r="197" spans="1:16384" x14ac:dyDescent="0.35">
      <c r="A197" s="44" t="s">
        <v>280</v>
      </c>
      <c r="B197" s="44" t="s">
        <v>341</v>
      </c>
      <c r="C197" s="44" t="s">
        <v>164</v>
      </c>
      <c r="D197" s="44" t="s">
        <v>62</v>
      </c>
      <c r="E197" s="60">
        <v>400</v>
      </c>
      <c r="F197" s="45" t="s">
        <v>286</v>
      </c>
      <c r="G197" s="44">
        <v>1</v>
      </c>
      <c r="H197" s="44" t="s">
        <v>41</v>
      </c>
      <c r="I197" s="44">
        <v>400</v>
      </c>
      <c r="J197" s="29" t="s">
        <v>439</v>
      </c>
      <c r="K197" s="29" t="s">
        <v>442</v>
      </c>
      <c r="L197" s="29">
        <v>2000</v>
      </c>
      <c r="M197" s="29">
        <v>2000</v>
      </c>
      <c r="N197" s="29">
        <v>2000</v>
      </c>
      <c r="O197" s="45" t="s">
        <v>412</v>
      </c>
      <c r="P197" s="43" t="s">
        <v>26</v>
      </c>
    </row>
    <row r="198" spans="1:16384" x14ac:dyDescent="0.35">
      <c r="A198" s="44" t="s">
        <v>176</v>
      </c>
      <c r="B198" s="44" t="s">
        <v>342</v>
      </c>
      <c r="C198" s="44" t="s">
        <v>164</v>
      </c>
      <c r="D198" s="44" t="s">
        <v>62</v>
      </c>
      <c r="E198" s="60">
        <v>400</v>
      </c>
      <c r="F198" s="45" t="s">
        <v>286</v>
      </c>
      <c r="G198" s="44">
        <v>1</v>
      </c>
      <c r="H198" s="44" t="s">
        <v>41</v>
      </c>
      <c r="I198" s="44">
        <v>400</v>
      </c>
      <c r="J198" s="29" t="s">
        <v>439</v>
      </c>
      <c r="K198" s="29" t="s">
        <v>442</v>
      </c>
      <c r="L198" s="29">
        <v>2000</v>
      </c>
      <c r="M198" s="29">
        <v>2000</v>
      </c>
      <c r="N198" s="29">
        <v>2000</v>
      </c>
      <c r="O198" s="45" t="s">
        <v>412</v>
      </c>
      <c r="P198" s="43" t="s">
        <v>26</v>
      </c>
    </row>
    <row r="199" spans="1:16384" x14ac:dyDescent="0.35">
      <c r="A199" s="44"/>
      <c r="B199" s="44"/>
      <c r="C199" s="44"/>
      <c r="D199" s="44"/>
      <c r="E199" s="60"/>
      <c r="F199" s="45"/>
      <c r="G199" s="44"/>
      <c r="H199" s="44"/>
      <c r="I199" s="44"/>
      <c r="J199" s="30"/>
      <c r="K199" s="30"/>
      <c r="L199" s="30"/>
      <c r="M199" s="30"/>
      <c r="N199" s="30"/>
      <c r="O199" s="45"/>
      <c r="P199" s="43"/>
    </row>
    <row r="200" spans="1:16384" x14ac:dyDescent="0.35">
      <c r="A200" s="44" t="s">
        <v>209</v>
      </c>
      <c r="B200" s="44" t="s">
        <v>164</v>
      </c>
      <c r="C200" s="44" t="s">
        <v>163</v>
      </c>
      <c r="D200" s="44" t="s">
        <v>91</v>
      </c>
      <c r="E200" s="60">
        <v>300</v>
      </c>
      <c r="F200" s="45" t="s">
        <v>286</v>
      </c>
      <c r="G200" s="44">
        <v>1</v>
      </c>
      <c r="H200" s="44" t="s">
        <v>41</v>
      </c>
      <c r="I200" s="44">
        <v>150</v>
      </c>
      <c r="J200" s="29" t="s">
        <v>441</v>
      </c>
      <c r="K200" s="29" t="s">
        <v>442</v>
      </c>
      <c r="L200" s="29">
        <v>800</v>
      </c>
      <c r="M200" s="29">
        <v>800</v>
      </c>
      <c r="N200" s="29">
        <v>640</v>
      </c>
      <c r="O200" s="45" t="s">
        <v>414</v>
      </c>
      <c r="P200" s="43" t="s">
        <v>26</v>
      </c>
    </row>
    <row r="201" spans="1:16384" x14ac:dyDescent="0.35">
      <c r="A201" s="44" t="s">
        <v>210</v>
      </c>
      <c r="B201" s="44" t="s">
        <v>164</v>
      </c>
      <c r="C201" s="44" t="s">
        <v>166</v>
      </c>
      <c r="D201" s="44" t="s">
        <v>91</v>
      </c>
      <c r="E201" s="60">
        <v>300</v>
      </c>
      <c r="F201" s="45" t="s">
        <v>286</v>
      </c>
      <c r="G201" s="44">
        <v>1</v>
      </c>
      <c r="H201" s="44" t="s">
        <v>41</v>
      </c>
      <c r="I201" s="44">
        <v>150</v>
      </c>
      <c r="J201" s="29" t="s">
        <v>441</v>
      </c>
      <c r="K201" s="29" t="s">
        <v>442</v>
      </c>
      <c r="L201" s="29">
        <v>800</v>
      </c>
      <c r="M201" s="29">
        <v>800</v>
      </c>
      <c r="N201" s="29">
        <v>640</v>
      </c>
      <c r="O201" s="45" t="s">
        <v>414</v>
      </c>
      <c r="P201" s="43" t="s">
        <v>26</v>
      </c>
    </row>
    <row r="202" spans="1:16384" x14ac:dyDescent="0.35">
      <c r="A202" s="44" t="s">
        <v>211</v>
      </c>
      <c r="B202" s="44" t="s">
        <v>164</v>
      </c>
      <c r="C202" s="44" t="s">
        <v>167</v>
      </c>
      <c r="D202" s="44" t="s">
        <v>91</v>
      </c>
      <c r="E202" s="60">
        <v>300</v>
      </c>
      <c r="F202" s="45" t="s">
        <v>286</v>
      </c>
      <c r="G202" s="44">
        <v>1</v>
      </c>
      <c r="H202" s="44" t="s">
        <v>41</v>
      </c>
      <c r="I202" s="44">
        <v>150</v>
      </c>
      <c r="J202" s="29" t="s">
        <v>441</v>
      </c>
      <c r="K202" s="29" t="s">
        <v>442</v>
      </c>
      <c r="L202" s="29">
        <v>800</v>
      </c>
      <c r="M202" s="29">
        <v>800</v>
      </c>
      <c r="N202" s="29">
        <v>640</v>
      </c>
      <c r="O202" s="45" t="s">
        <v>414</v>
      </c>
      <c r="P202" s="43" t="s">
        <v>26</v>
      </c>
    </row>
    <row r="203" spans="1:16384" x14ac:dyDescent="0.35">
      <c r="A203" s="44" t="s">
        <v>212</v>
      </c>
      <c r="B203" s="44" t="s">
        <v>164</v>
      </c>
      <c r="C203" s="44" t="s">
        <v>168</v>
      </c>
      <c r="D203" s="44" t="s">
        <v>91</v>
      </c>
      <c r="E203" s="60">
        <v>300</v>
      </c>
      <c r="F203" s="45" t="s">
        <v>286</v>
      </c>
      <c r="G203" s="44">
        <v>1</v>
      </c>
      <c r="H203" s="44" t="s">
        <v>41</v>
      </c>
      <c r="I203" s="44">
        <v>150</v>
      </c>
      <c r="J203" s="29" t="s">
        <v>441</v>
      </c>
      <c r="K203" s="29" t="s">
        <v>442</v>
      </c>
      <c r="L203" s="29">
        <v>800</v>
      </c>
      <c r="M203" s="29">
        <v>800</v>
      </c>
      <c r="N203" s="29">
        <v>640</v>
      </c>
      <c r="O203" s="45" t="s">
        <v>414</v>
      </c>
      <c r="P203" s="43" t="s">
        <v>26</v>
      </c>
    </row>
    <row r="204" spans="1:16384" x14ac:dyDescent="0.35">
      <c r="A204" s="44" t="s">
        <v>213</v>
      </c>
      <c r="B204" s="44" t="s">
        <v>164</v>
      </c>
      <c r="C204" s="44" t="s">
        <v>169</v>
      </c>
      <c r="D204" s="44" t="s">
        <v>91</v>
      </c>
      <c r="E204" s="60">
        <v>300</v>
      </c>
      <c r="F204" s="45" t="s">
        <v>286</v>
      </c>
      <c r="G204" s="44">
        <v>1</v>
      </c>
      <c r="H204" s="44" t="s">
        <v>41</v>
      </c>
      <c r="I204" s="44">
        <v>150</v>
      </c>
      <c r="J204" s="29" t="s">
        <v>441</v>
      </c>
      <c r="K204" s="29" t="s">
        <v>442</v>
      </c>
      <c r="L204" s="29">
        <v>800</v>
      </c>
      <c r="M204" s="29">
        <v>800</v>
      </c>
      <c r="N204" s="29">
        <v>640</v>
      </c>
      <c r="O204" s="45" t="s">
        <v>414</v>
      </c>
      <c r="P204" s="43" t="s">
        <v>26</v>
      </c>
    </row>
    <row r="205" spans="1:16384" x14ac:dyDescent="0.35">
      <c r="A205" s="44" t="s">
        <v>214</v>
      </c>
      <c r="B205" s="44" t="s">
        <v>164</v>
      </c>
      <c r="C205" s="44" t="s">
        <v>170</v>
      </c>
      <c r="D205" s="44" t="s">
        <v>91</v>
      </c>
      <c r="E205" s="60">
        <v>300</v>
      </c>
      <c r="F205" s="45" t="s">
        <v>286</v>
      </c>
      <c r="G205" s="44">
        <v>1</v>
      </c>
      <c r="H205" s="44" t="s">
        <v>41</v>
      </c>
      <c r="I205" s="44">
        <v>150</v>
      </c>
      <c r="J205" s="29" t="s">
        <v>441</v>
      </c>
      <c r="K205" s="29" t="s">
        <v>442</v>
      </c>
      <c r="L205" s="29">
        <v>800</v>
      </c>
      <c r="M205" s="29">
        <v>800</v>
      </c>
      <c r="N205" s="29">
        <v>640</v>
      </c>
      <c r="O205" s="45" t="s">
        <v>414</v>
      </c>
      <c r="P205" s="43" t="s">
        <v>26</v>
      </c>
    </row>
    <row r="206" spans="1:16384" x14ac:dyDescent="0.35">
      <c r="A206" s="44" t="s">
        <v>215</v>
      </c>
      <c r="B206" s="44" t="s">
        <v>164</v>
      </c>
      <c r="C206" s="44" t="s">
        <v>171</v>
      </c>
      <c r="D206" s="44" t="s">
        <v>91</v>
      </c>
      <c r="E206" s="60">
        <v>300</v>
      </c>
      <c r="F206" s="45" t="s">
        <v>286</v>
      </c>
      <c r="G206" s="44">
        <v>1</v>
      </c>
      <c r="H206" s="44" t="s">
        <v>41</v>
      </c>
      <c r="I206" s="44">
        <v>150</v>
      </c>
      <c r="J206" s="29" t="s">
        <v>441</v>
      </c>
      <c r="K206" s="29" t="s">
        <v>442</v>
      </c>
      <c r="L206" s="29">
        <v>800</v>
      </c>
      <c r="M206" s="29">
        <v>800</v>
      </c>
      <c r="N206" s="29">
        <v>640</v>
      </c>
      <c r="O206" s="45" t="s">
        <v>414</v>
      </c>
      <c r="P206" s="43" t="s">
        <v>26</v>
      </c>
    </row>
    <row r="207" spans="1:16384" x14ac:dyDescent="0.35">
      <c r="A207" s="44" t="s">
        <v>216</v>
      </c>
      <c r="B207" s="44" t="s">
        <v>164</v>
      </c>
      <c r="C207" s="44" t="s">
        <v>172</v>
      </c>
      <c r="D207" s="44" t="s">
        <v>91</v>
      </c>
      <c r="E207" s="60">
        <v>300</v>
      </c>
      <c r="F207" s="45" t="s">
        <v>286</v>
      </c>
      <c r="G207" s="44">
        <v>1</v>
      </c>
      <c r="H207" s="44" t="s">
        <v>41</v>
      </c>
      <c r="I207" s="44">
        <v>150</v>
      </c>
      <c r="J207" s="29" t="s">
        <v>441</v>
      </c>
      <c r="K207" s="29" t="s">
        <v>442</v>
      </c>
      <c r="L207" s="29">
        <v>800</v>
      </c>
      <c r="M207" s="29">
        <v>800</v>
      </c>
      <c r="N207" s="29">
        <v>640</v>
      </c>
      <c r="O207" s="45" t="s">
        <v>414</v>
      </c>
      <c r="P207" s="43" t="s">
        <v>26</v>
      </c>
    </row>
    <row r="208" spans="1:16384" x14ac:dyDescent="0.35">
      <c r="A208" s="44"/>
      <c r="B208" s="44"/>
      <c r="C208" s="44"/>
      <c r="D208" s="44"/>
      <c r="E208" s="60"/>
      <c r="F208" s="45"/>
      <c r="G208" s="44"/>
      <c r="H208" s="44"/>
      <c r="I208" s="44"/>
      <c r="J208" s="30"/>
      <c r="K208" s="30"/>
      <c r="L208" s="30"/>
      <c r="M208" s="30"/>
      <c r="N208" s="30"/>
      <c r="O208" s="45"/>
      <c r="P208" s="43"/>
    </row>
    <row r="209" spans="1:16" x14ac:dyDescent="0.35">
      <c r="A209" s="44" t="s">
        <v>179</v>
      </c>
      <c r="B209" s="44" t="s">
        <v>163</v>
      </c>
      <c r="C209" s="44" t="s">
        <v>540</v>
      </c>
      <c r="D209" s="44" t="s">
        <v>45</v>
      </c>
      <c r="E209" s="60">
        <v>120</v>
      </c>
      <c r="F209" s="45" t="s">
        <v>287</v>
      </c>
      <c r="G209" s="44">
        <v>1</v>
      </c>
      <c r="H209" s="44" t="s">
        <v>41</v>
      </c>
      <c r="I209" s="44">
        <v>50</v>
      </c>
      <c r="J209" s="29" t="s">
        <v>441</v>
      </c>
      <c r="K209" s="29" t="s">
        <v>443</v>
      </c>
      <c r="L209" s="29">
        <v>250</v>
      </c>
      <c r="M209" s="29">
        <v>250</v>
      </c>
      <c r="N209" s="29">
        <v>250</v>
      </c>
      <c r="O209" s="45" t="s">
        <v>31</v>
      </c>
      <c r="P209" s="43" t="s">
        <v>32</v>
      </c>
    </row>
    <row r="210" spans="1:16" x14ac:dyDescent="0.35">
      <c r="A210" s="44" t="s">
        <v>178</v>
      </c>
      <c r="B210" s="44" t="s">
        <v>163</v>
      </c>
      <c r="C210" s="44" t="s">
        <v>541</v>
      </c>
      <c r="D210" s="44" t="s">
        <v>45</v>
      </c>
      <c r="E210" s="60">
        <v>120</v>
      </c>
      <c r="F210" s="45" t="s">
        <v>287</v>
      </c>
      <c r="G210" s="44">
        <v>1</v>
      </c>
      <c r="H210" s="44" t="s">
        <v>41</v>
      </c>
      <c r="I210" s="44">
        <v>50</v>
      </c>
      <c r="J210" s="29" t="s">
        <v>441</v>
      </c>
      <c r="K210" s="29" t="s">
        <v>443</v>
      </c>
      <c r="L210" s="29">
        <v>250</v>
      </c>
      <c r="M210" s="29">
        <v>250</v>
      </c>
      <c r="N210" s="29">
        <v>250</v>
      </c>
      <c r="O210" s="45" t="s">
        <v>31</v>
      </c>
      <c r="P210" s="43" t="s">
        <v>32</v>
      </c>
    </row>
    <row r="211" spans="1:16" x14ac:dyDescent="0.35">
      <c r="A211" s="44" t="s">
        <v>165</v>
      </c>
      <c r="B211" s="44" t="s">
        <v>163</v>
      </c>
      <c r="C211" s="44" t="s">
        <v>547</v>
      </c>
      <c r="D211" s="44" t="s">
        <v>45</v>
      </c>
      <c r="E211" s="60">
        <v>120</v>
      </c>
      <c r="F211" s="45" t="s">
        <v>287</v>
      </c>
      <c r="G211" s="44">
        <v>1</v>
      </c>
      <c r="H211" s="44" t="s">
        <v>41</v>
      </c>
      <c r="I211" s="44">
        <v>50</v>
      </c>
      <c r="J211" s="29" t="s">
        <v>441</v>
      </c>
      <c r="K211" s="29" t="s">
        <v>443</v>
      </c>
      <c r="L211" s="29">
        <v>250</v>
      </c>
      <c r="M211" s="29">
        <v>250</v>
      </c>
      <c r="N211" s="29">
        <v>250</v>
      </c>
      <c r="O211" s="45" t="s">
        <v>31</v>
      </c>
      <c r="P211" s="43" t="s">
        <v>32</v>
      </c>
    </row>
    <row r="212" spans="1:16" x14ac:dyDescent="0.35">
      <c r="A212" s="44" t="s">
        <v>162</v>
      </c>
      <c r="B212" s="44" t="s">
        <v>163</v>
      </c>
      <c r="C212" s="44" t="s">
        <v>548</v>
      </c>
      <c r="D212" s="44" t="s">
        <v>45</v>
      </c>
      <c r="E212" s="60">
        <v>185</v>
      </c>
      <c r="F212" s="45" t="s">
        <v>287</v>
      </c>
      <c r="G212" s="44">
        <v>1</v>
      </c>
      <c r="H212" s="44" t="s">
        <v>41</v>
      </c>
      <c r="I212" s="44">
        <v>95</v>
      </c>
      <c r="J212" s="29" t="s">
        <v>441</v>
      </c>
      <c r="K212" s="29" t="s">
        <v>443</v>
      </c>
      <c r="L212" s="29">
        <v>250</v>
      </c>
      <c r="M212" s="29">
        <v>250</v>
      </c>
      <c r="N212" s="29">
        <v>250</v>
      </c>
      <c r="O212" s="45" t="s">
        <v>31</v>
      </c>
      <c r="P212" s="43" t="s">
        <v>32</v>
      </c>
    </row>
    <row r="213" spans="1:16" x14ac:dyDescent="0.35">
      <c r="A213" s="44" t="s">
        <v>180</v>
      </c>
      <c r="B213" s="44" t="s">
        <v>166</v>
      </c>
      <c r="C213" s="44" t="s">
        <v>542</v>
      </c>
      <c r="D213" s="44" t="s">
        <v>45</v>
      </c>
      <c r="E213" s="60">
        <v>120</v>
      </c>
      <c r="F213" s="45" t="s">
        <v>287</v>
      </c>
      <c r="G213" s="44">
        <v>1</v>
      </c>
      <c r="H213" s="44" t="s">
        <v>41</v>
      </c>
      <c r="I213" s="44">
        <v>50</v>
      </c>
      <c r="J213" s="29" t="s">
        <v>441</v>
      </c>
      <c r="K213" s="29" t="s">
        <v>443</v>
      </c>
      <c r="L213" s="29">
        <v>250</v>
      </c>
      <c r="M213" s="29">
        <v>250</v>
      </c>
      <c r="N213" s="29">
        <v>250</v>
      </c>
      <c r="O213" s="45" t="s">
        <v>31</v>
      </c>
      <c r="P213" s="43" t="s">
        <v>32</v>
      </c>
    </row>
    <row r="214" spans="1:16" x14ac:dyDescent="0.35">
      <c r="A214" s="44" t="s">
        <v>181</v>
      </c>
      <c r="B214" s="44" t="s">
        <v>166</v>
      </c>
      <c r="C214" s="44" t="s">
        <v>543</v>
      </c>
      <c r="D214" s="44" t="s">
        <v>45</v>
      </c>
      <c r="E214" s="60">
        <v>120</v>
      </c>
      <c r="F214" s="45" t="s">
        <v>287</v>
      </c>
      <c r="G214" s="44">
        <v>1</v>
      </c>
      <c r="H214" s="44" t="s">
        <v>41</v>
      </c>
      <c r="I214" s="44">
        <v>50</v>
      </c>
      <c r="J214" s="29" t="s">
        <v>441</v>
      </c>
      <c r="K214" s="29" t="s">
        <v>443</v>
      </c>
      <c r="L214" s="29">
        <v>250</v>
      </c>
      <c r="M214" s="29">
        <v>250</v>
      </c>
      <c r="N214" s="29">
        <v>250</v>
      </c>
      <c r="O214" s="45" t="s">
        <v>31</v>
      </c>
      <c r="P214" s="43" t="s">
        <v>32</v>
      </c>
    </row>
    <row r="215" spans="1:16" x14ac:dyDescent="0.35">
      <c r="A215" s="44" t="s">
        <v>182</v>
      </c>
      <c r="B215" s="44" t="s">
        <v>166</v>
      </c>
      <c r="C215" s="44" t="s">
        <v>544</v>
      </c>
      <c r="D215" s="44" t="s">
        <v>45</v>
      </c>
      <c r="E215" s="60">
        <v>120</v>
      </c>
      <c r="F215" s="45" t="s">
        <v>287</v>
      </c>
      <c r="G215" s="44">
        <v>1</v>
      </c>
      <c r="H215" s="44" t="s">
        <v>41</v>
      </c>
      <c r="I215" s="44">
        <v>50</v>
      </c>
      <c r="J215" s="29" t="s">
        <v>441</v>
      </c>
      <c r="K215" s="29" t="s">
        <v>443</v>
      </c>
      <c r="L215" s="29">
        <v>250</v>
      </c>
      <c r="M215" s="29">
        <v>250</v>
      </c>
      <c r="N215" s="29">
        <v>250</v>
      </c>
      <c r="O215" s="45" t="s">
        <v>31</v>
      </c>
      <c r="P215" s="43" t="s">
        <v>32</v>
      </c>
    </row>
    <row r="216" spans="1:16" x14ac:dyDescent="0.35">
      <c r="A216" s="44" t="s">
        <v>329</v>
      </c>
      <c r="B216" s="44" t="s">
        <v>166</v>
      </c>
      <c r="C216" s="44" t="s">
        <v>545</v>
      </c>
      <c r="D216" s="44" t="s">
        <v>45</v>
      </c>
      <c r="E216" s="60">
        <v>120</v>
      </c>
      <c r="F216" s="45" t="s">
        <v>287</v>
      </c>
      <c r="G216" s="44">
        <v>1</v>
      </c>
      <c r="H216" s="44" t="s">
        <v>41</v>
      </c>
      <c r="I216" s="44">
        <v>50</v>
      </c>
      <c r="J216" s="29" t="s">
        <v>441</v>
      </c>
      <c r="K216" s="29" t="s">
        <v>443</v>
      </c>
      <c r="L216" s="29">
        <v>250</v>
      </c>
      <c r="M216" s="29">
        <v>250</v>
      </c>
      <c r="N216" s="29">
        <v>250</v>
      </c>
      <c r="O216" s="45" t="s">
        <v>31</v>
      </c>
      <c r="P216" s="43" t="s">
        <v>32</v>
      </c>
    </row>
    <row r="217" spans="1:16" x14ac:dyDescent="0.35">
      <c r="A217" s="44" t="s">
        <v>330</v>
      </c>
      <c r="B217" s="44" t="s">
        <v>166</v>
      </c>
      <c r="C217" s="44" t="s">
        <v>546</v>
      </c>
      <c r="D217" s="44" t="s">
        <v>45</v>
      </c>
      <c r="E217" s="60">
        <v>120</v>
      </c>
      <c r="F217" s="45" t="s">
        <v>287</v>
      </c>
      <c r="G217" s="44">
        <v>1</v>
      </c>
      <c r="H217" s="44" t="s">
        <v>41</v>
      </c>
      <c r="I217" s="44">
        <v>50</v>
      </c>
      <c r="J217" s="29" t="s">
        <v>441</v>
      </c>
      <c r="K217" s="29" t="s">
        <v>443</v>
      </c>
      <c r="L217" s="29">
        <v>250</v>
      </c>
      <c r="M217" s="29">
        <v>250</v>
      </c>
      <c r="N217" s="29">
        <v>250</v>
      </c>
      <c r="O217" s="45" t="s">
        <v>31</v>
      </c>
      <c r="P217" s="43" t="s">
        <v>32</v>
      </c>
    </row>
    <row r="218" spans="1:16" x14ac:dyDescent="0.35">
      <c r="A218" s="44" t="s">
        <v>183</v>
      </c>
      <c r="B218" s="44" t="s">
        <v>167</v>
      </c>
      <c r="C218" s="44" t="s">
        <v>549</v>
      </c>
      <c r="D218" s="44" t="s">
        <v>45</v>
      </c>
      <c r="E218" s="60">
        <v>120</v>
      </c>
      <c r="F218" s="45" t="s">
        <v>287</v>
      </c>
      <c r="G218" s="44">
        <v>1</v>
      </c>
      <c r="H218" s="44" t="s">
        <v>41</v>
      </c>
      <c r="I218" s="44">
        <v>50</v>
      </c>
      <c r="J218" s="29" t="s">
        <v>441</v>
      </c>
      <c r="K218" s="29" t="s">
        <v>443</v>
      </c>
      <c r="L218" s="29">
        <v>250</v>
      </c>
      <c r="M218" s="29">
        <v>250</v>
      </c>
      <c r="N218" s="29">
        <v>250</v>
      </c>
      <c r="O218" s="45" t="s">
        <v>31</v>
      </c>
      <c r="P218" s="43" t="s">
        <v>32</v>
      </c>
    </row>
    <row r="219" spans="1:16" x14ac:dyDescent="0.35">
      <c r="A219" s="44" t="s">
        <v>184</v>
      </c>
      <c r="B219" s="44" t="s">
        <v>167</v>
      </c>
      <c r="C219" s="44" t="s">
        <v>550</v>
      </c>
      <c r="D219" s="44" t="s">
        <v>45</v>
      </c>
      <c r="E219" s="60">
        <v>120</v>
      </c>
      <c r="F219" s="45" t="s">
        <v>287</v>
      </c>
      <c r="G219" s="44">
        <v>1</v>
      </c>
      <c r="H219" s="44" t="s">
        <v>41</v>
      </c>
      <c r="I219" s="44">
        <v>50</v>
      </c>
      <c r="J219" s="29" t="s">
        <v>441</v>
      </c>
      <c r="K219" s="29" t="s">
        <v>443</v>
      </c>
      <c r="L219" s="29">
        <v>250</v>
      </c>
      <c r="M219" s="29">
        <v>250</v>
      </c>
      <c r="N219" s="29">
        <v>250</v>
      </c>
      <c r="O219" s="45" t="s">
        <v>31</v>
      </c>
      <c r="P219" s="43" t="s">
        <v>32</v>
      </c>
    </row>
    <row r="220" spans="1:16" x14ac:dyDescent="0.35">
      <c r="A220" s="44" t="s">
        <v>185</v>
      </c>
      <c r="B220" s="44" t="s">
        <v>167</v>
      </c>
      <c r="C220" s="44" t="s">
        <v>551</v>
      </c>
      <c r="D220" s="44" t="s">
        <v>45</v>
      </c>
      <c r="E220" s="60">
        <v>120</v>
      </c>
      <c r="F220" s="45" t="s">
        <v>287</v>
      </c>
      <c r="G220" s="44">
        <v>1</v>
      </c>
      <c r="H220" s="44" t="s">
        <v>41</v>
      </c>
      <c r="I220" s="44">
        <v>50</v>
      </c>
      <c r="J220" s="29" t="s">
        <v>441</v>
      </c>
      <c r="K220" s="29" t="s">
        <v>443</v>
      </c>
      <c r="L220" s="29">
        <v>250</v>
      </c>
      <c r="M220" s="29">
        <v>250</v>
      </c>
      <c r="N220" s="29">
        <v>250</v>
      </c>
      <c r="O220" s="45" t="s">
        <v>31</v>
      </c>
      <c r="P220" s="43" t="s">
        <v>32</v>
      </c>
    </row>
    <row r="221" spans="1:16" x14ac:dyDescent="0.35">
      <c r="A221" s="44" t="s">
        <v>186</v>
      </c>
      <c r="B221" s="44" t="s">
        <v>167</v>
      </c>
      <c r="C221" s="44" t="s">
        <v>552</v>
      </c>
      <c r="D221" s="44" t="s">
        <v>45</v>
      </c>
      <c r="E221" s="60">
        <v>185</v>
      </c>
      <c r="F221" s="45" t="s">
        <v>287</v>
      </c>
      <c r="G221" s="44">
        <v>1</v>
      </c>
      <c r="H221" s="44" t="s">
        <v>41</v>
      </c>
      <c r="I221" s="44">
        <v>95</v>
      </c>
      <c r="J221" s="29" t="s">
        <v>441</v>
      </c>
      <c r="K221" s="29" t="s">
        <v>443</v>
      </c>
      <c r="L221" s="29">
        <v>250</v>
      </c>
      <c r="M221" s="29">
        <v>250</v>
      </c>
      <c r="N221" s="29">
        <v>250</v>
      </c>
      <c r="O221" s="45" t="s">
        <v>31</v>
      </c>
      <c r="P221" s="43" t="s">
        <v>32</v>
      </c>
    </row>
    <row r="222" spans="1:16" x14ac:dyDescent="0.35">
      <c r="A222" s="44" t="s">
        <v>187</v>
      </c>
      <c r="B222" s="44" t="s">
        <v>168</v>
      </c>
      <c r="C222" s="44" t="s">
        <v>553</v>
      </c>
      <c r="D222" s="44" t="s">
        <v>45</v>
      </c>
      <c r="E222" s="60">
        <v>120</v>
      </c>
      <c r="F222" s="45" t="s">
        <v>287</v>
      </c>
      <c r="G222" s="44">
        <v>1</v>
      </c>
      <c r="H222" s="44" t="s">
        <v>41</v>
      </c>
      <c r="I222" s="44">
        <v>50</v>
      </c>
      <c r="J222" s="29" t="s">
        <v>441</v>
      </c>
      <c r="K222" s="29" t="s">
        <v>443</v>
      </c>
      <c r="L222" s="29">
        <v>250</v>
      </c>
      <c r="M222" s="29">
        <v>250</v>
      </c>
      <c r="N222" s="29">
        <v>250</v>
      </c>
      <c r="O222" s="45" t="s">
        <v>31</v>
      </c>
      <c r="P222" s="43" t="s">
        <v>32</v>
      </c>
    </row>
    <row r="223" spans="1:16" x14ac:dyDescent="0.35">
      <c r="A223" s="44" t="s">
        <v>188</v>
      </c>
      <c r="B223" s="44" t="s">
        <v>168</v>
      </c>
      <c r="C223" s="44" t="s">
        <v>554</v>
      </c>
      <c r="D223" s="44" t="s">
        <v>45</v>
      </c>
      <c r="E223" s="60">
        <v>120</v>
      </c>
      <c r="F223" s="45" t="s">
        <v>287</v>
      </c>
      <c r="G223" s="44">
        <v>1</v>
      </c>
      <c r="H223" s="44" t="s">
        <v>41</v>
      </c>
      <c r="I223" s="44">
        <v>50</v>
      </c>
      <c r="J223" s="29" t="s">
        <v>441</v>
      </c>
      <c r="K223" s="29" t="s">
        <v>443</v>
      </c>
      <c r="L223" s="29">
        <v>250</v>
      </c>
      <c r="M223" s="29">
        <v>250</v>
      </c>
      <c r="N223" s="29">
        <v>250</v>
      </c>
      <c r="O223" s="45" t="s">
        <v>31</v>
      </c>
      <c r="P223" s="43" t="s">
        <v>32</v>
      </c>
    </row>
    <row r="224" spans="1:16" x14ac:dyDescent="0.35">
      <c r="A224" s="44" t="s">
        <v>189</v>
      </c>
      <c r="B224" s="44" t="s">
        <v>168</v>
      </c>
      <c r="C224" s="44" t="s">
        <v>555</v>
      </c>
      <c r="D224" s="44" t="s">
        <v>45</v>
      </c>
      <c r="E224" s="60">
        <v>120</v>
      </c>
      <c r="F224" s="45" t="s">
        <v>287</v>
      </c>
      <c r="G224" s="44">
        <v>1</v>
      </c>
      <c r="H224" s="44" t="s">
        <v>41</v>
      </c>
      <c r="I224" s="44">
        <v>50</v>
      </c>
      <c r="J224" s="29" t="s">
        <v>441</v>
      </c>
      <c r="K224" s="29" t="s">
        <v>443</v>
      </c>
      <c r="L224" s="29">
        <v>250</v>
      </c>
      <c r="M224" s="29">
        <v>250</v>
      </c>
      <c r="N224" s="29">
        <v>250</v>
      </c>
      <c r="O224" s="45" t="s">
        <v>31</v>
      </c>
      <c r="P224" s="43" t="s">
        <v>32</v>
      </c>
    </row>
    <row r="225" spans="1:16" x14ac:dyDescent="0.35">
      <c r="A225" s="44" t="s">
        <v>190</v>
      </c>
      <c r="B225" s="44" t="s">
        <v>168</v>
      </c>
      <c r="C225" s="44" t="s">
        <v>556</v>
      </c>
      <c r="D225" s="44" t="s">
        <v>45</v>
      </c>
      <c r="E225" s="60">
        <v>120</v>
      </c>
      <c r="F225" s="45" t="s">
        <v>287</v>
      </c>
      <c r="G225" s="44">
        <v>1</v>
      </c>
      <c r="H225" s="44" t="s">
        <v>41</v>
      </c>
      <c r="I225" s="44">
        <v>50</v>
      </c>
      <c r="J225" s="29" t="s">
        <v>441</v>
      </c>
      <c r="K225" s="29" t="s">
        <v>443</v>
      </c>
      <c r="L225" s="29">
        <v>250</v>
      </c>
      <c r="M225" s="29">
        <v>250</v>
      </c>
      <c r="N225" s="29">
        <v>250</v>
      </c>
      <c r="O225" s="45" t="s">
        <v>31</v>
      </c>
      <c r="P225" s="43" t="s">
        <v>32</v>
      </c>
    </row>
    <row r="226" spans="1:16" x14ac:dyDescent="0.35">
      <c r="A226" s="44" t="s">
        <v>191</v>
      </c>
      <c r="B226" s="44" t="s">
        <v>169</v>
      </c>
      <c r="C226" s="44" t="s">
        <v>557</v>
      </c>
      <c r="D226" s="44" t="s">
        <v>45</v>
      </c>
      <c r="E226" s="60">
        <v>120</v>
      </c>
      <c r="F226" s="45" t="s">
        <v>287</v>
      </c>
      <c r="G226" s="44">
        <v>1</v>
      </c>
      <c r="H226" s="44" t="s">
        <v>41</v>
      </c>
      <c r="I226" s="44">
        <v>50</v>
      </c>
      <c r="J226" s="29" t="s">
        <v>441</v>
      </c>
      <c r="K226" s="29" t="s">
        <v>443</v>
      </c>
      <c r="L226" s="29">
        <v>250</v>
      </c>
      <c r="M226" s="29">
        <v>250</v>
      </c>
      <c r="N226" s="29">
        <v>250</v>
      </c>
      <c r="O226" s="45" t="s">
        <v>31</v>
      </c>
      <c r="P226" s="43" t="s">
        <v>32</v>
      </c>
    </row>
    <row r="227" spans="1:16" x14ac:dyDescent="0.35">
      <c r="A227" s="44" t="s">
        <v>192</v>
      </c>
      <c r="B227" s="44" t="s">
        <v>169</v>
      </c>
      <c r="C227" s="44" t="s">
        <v>558</v>
      </c>
      <c r="D227" s="44" t="s">
        <v>45</v>
      </c>
      <c r="E227" s="60">
        <v>120</v>
      </c>
      <c r="F227" s="45" t="s">
        <v>287</v>
      </c>
      <c r="G227" s="44">
        <v>1</v>
      </c>
      <c r="H227" s="44" t="s">
        <v>41</v>
      </c>
      <c r="I227" s="44">
        <v>50</v>
      </c>
      <c r="J227" s="29" t="s">
        <v>441</v>
      </c>
      <c r="K227" s="29" t="s">
        <v>443</v>
      </c>
      <c r="L227" s="29">
        <v>250</v>
      </c>
      <c r="M227" s="29">
        <v>250</v>
      </c>
      <c r="N227" s="29">
        <v>250</v>
      </c>
      <c r="O227" s="45" t="s">
        <v>31</v>
      </c>
      <c r="P227" s="43" t="s">
        <v>32</v>
      </c>
    </row>
    <row r="228" spans="1:16" x14ac:dyDescent="0.35">
      <c r="A228" s="44" t="s">
        <v>193</v>
      </c>
      <c r="B228" s="44" t="s">
        <v>169</v>
      </c>
      <c r="C228" s="44" t="s">
        <v>559</v>
      </c>
      <c r="D228" s="44" t="s">
        <v>45</v>
      </c>
      <c r="E228" s="60">
        <v>120</v>
      </c>
      <c r="F228" s="45" t="s">
        <v>287</v>
      </c>
      <c r="G228" s="44">
        <v>1</v>
      </c>
      <c r="H228" s="44" t="s">
        <v>41</v>
      </c>
      <c r="I228" s="44">
        <v>50</v>
      </c>
      <c r="J228" s="29" t="s">
        <v>441</v>
      </c>
      <c r="K228" s="29" t="s">
        <v>443</v>
      </c>
      <c r="L228" s="29">
        <v>250</v>
      </c>
      <c r="M228" s="29">
        <v>250</v>
      </c>
      <c r="N228" s="29">
        <v>250</v>
      </c>
      <c r="O228" s="45" t="s">
        <v>31</v>
      </c>
      <c r="P228" s="43" t="s">
        <v>32</v>
      </c>
    </row>
    <row r="229" spans="1:16" x14ac:dyDescent="0.35">
      <c r="A229" s="44" t="s">
        <v>202</v>
      </c>
      <c r="B229" s="44" t="s">
        <v>169</v>
      </c>
      <c r="C229" s="44" t="s">
        <v>560</v>
      </c>
      <c r="D229" s="44" t="s">
        <v>45</v>
      </c>
      <c r="E229" s="60">
        <v>120</v>
      </c>
      <c r="F229" s="45" t="s">
        <v>287</v>
      </c>
      <c r="G229" s="44">
        <v>1</v>
      </c>
      <c r="H229" s="44" t="s">
        <v>41</v>
      </c>
      <c r="I229" s="44">
        <v>50</v>
      </c>
      <c r="J229" s="29" t="s">
        <v>441</v>
      </c>
      <c r="K229" s="29" t="s">
        <v>443</v>
      </c>
      <c r="L229" s="29">
        <v>250</v>
      </c>
      <c r="M229" s="29">
        <v>250</v>
      </c>
      <c r="N229" s="29">
        <v>250</v>
      </c>
      <c r="O229" s="45" t="s">
        <v>31</v>
      </c>
      <c r="P229" s="43" t="s">
        <v>32</v>
      </c>
    </row>
    <row r="230" spans="1:16" x14ac:dyDescent="0.35">
      <c r="A230" s="44" t="s">
        <v>194</v>
      </c>
      <c r="B230" s="44" t="s">
        <v>170</v>
      </c>
      <c r="C230" s="44" t="s">
        <v>561</v>
      </c>
      <c r="D230" s="44" t="s">
        <v>45</v>
      </c>
      <c r="E230" s="60">
        <v>120</v>
      </c>
      <c r="F230" s="45" t="s">
        <v>287</v>
      </c>
      <c r="G230" s="44">
        <v>1</v>
      </c>
      <c r="H230" s="44" t="s">
        <v>41</v>
      </c>
      <c r="I230" s="44">
        <v>50</v>
      </c>
      <c r="J230" s="29" t="s">
        <v>441</v>
      </c>
      <c r="K230" s="29" t="s">
        <v>443</v>
      </c>
      <c r="L230" s="29">
        <v>250</v>
      </c>
      <c r="M230" s="29">
        <v>250</v>
      </c>
      <c r="N230" s="29">
        <v>250</v>
      </c>
      <c r="O230" s="45" t="s">
        <v>31</v>
      </c>
      <c r="P230" s="43" t="s">
        <v>32</v>
      </c>
    </row>
    <row r="231" spans="1:16" x14ac:dyDescent="0.35">
      <c r="A231" s="44" t="s">
        <v>195</v>
      </c>
      <c r="B231" s="44" t="s">
        <v>170</v>
      </c>
      <c r="C231" s="44" t="s">
        <v>562</v>
      </c>
      <c r="D231" s="44" t="s">
        <v>45</v>
      </c>
      <c r="E231" s="60">
        <v>120</v>
      </c>
      <c r="F231" s="45" t="s">
        <v>287</v>
      </c>
      <c r="G231" s="44">
        <v>1</v>
      </c>
      <c r="H231" s="44" t="s">
        <v>41</v>
      </c>
      <c r="I231" s="44">
        <v>50</v>
      </c>
      <c r="J231" s="29" t="s">
        <v>441</v>
      </c>
      <c r="K231" s="29" t="s">
        <v>443</v>
      </c>
      <c r="L231" s="29">
        <v>250</v>
      </c>
      <c r="M231" s="29">
        <v>250</v>
      </c>
      <c r="N231" s="29">
        <v>250</v>
      </c>
      <c r="O231" s="45" t="s">
        <v>31</v>
      </c>
      <c r="P231" s="43" t="s">
        <v>32</v>
      </c>
    </row>
    <row r="232" spans="1:16" x14ac:dyDescent="0.35">
      <c r="A232" s="44" t="s">
        <v>196</v>
      </c>
      <c r="B232" s="44" t="s">
        <v>170</v>
      </c>
      <c r="C232" s="44" t="s">
        <v>563</v>
      </c>
      <c r="D232" s="44" t="s">
        <v>45</v>
      </c>
      <c r="E232" s="60">
        <v>120</v>
      </c>
      <c r="F232" s="45" t="s">
        <v>287</v>
      </c>
      <c r="G232" s="44">
        <v>1</v>
      </c>
      <c r="H232" s="44" t="s">
        <v>41</v>
      </c>
      <c r="I232" s="44">
        <v>50</v>
      </c>
      <c r="J232" s="29" t="s">
        <v>441</v>
      </c>
      <c r="K232" s="29" t="s">
        <v>443</v>
      </c>
      <c r="L232" s="29">
        <v>250</v>
      </c>
      <c r="M232" s="29">
        <v>250</v>
      </c>
      <c r="N232" s="29">
        <v>250</v>
      </c>
      <c r="O232" s="45" t="s">
        <v>31</v>
      </c>
      <c r="P232" s="43" t="s">
        <v>32</v>
      </c>
    </row>
    <row r="233" spans="1:16" x14ac:dyDescent="0.35">
      <c r="A233" s="44" t="s">
        <v>331</v>
      </c>
      <c r="B233" s="44" t="s">
        <v>170</v>
      </c>
      <c r="C233" s="44" t="s">
        <v>564</v>
      </c>
      <c r="D233" s="44" t="s">
        <v>45</v>
      </c>
      <c r="E233" s="60">
        <v>120</v>
      </c>
      <c r="F233" s="45" t="s">
        <v>287</v>
      </c>
      <c r="G233" s="44">
        <v>1</v>
      </c>
      <c r="H233" s="44" t="s">
        <v>41</v>
      </c>
      <c r="I233" s="44">
        <v>50</v>
      </c>
      <c r="J233" s="29" t="s">
        <v>441</v>
      </c>
      <c r="K233" s="29" t="s">
        <v>443</v>
      </c>
      <c r="L233" s="29">
        <v>250</v>
      </c>
      <c r="M233" s="29">
        <v>250</v>
      </c>
      <c r="N233" s="29">
        <v>250</v>
      </c>
      <c r="O233" s="45" t="s">
        <v>31</v>
      </c>
      <c r="P233" s="43" t="s">
        <v>32</v>
      </c>
    </row>
    <row r="234" spans="1:16" x14ac:dyDescent="0.35">
      <c r="A234" s="44" t="s">
        <v>201</v>
      </c>
      <c r="B234" s="44" t="s">
        <v>171</v>
      </c>
      <c r="C234" s="44" t="s">
        <v>565</v>
      </c>
      <c r="D234" s="44" t="s">
        <v>45</v>
      </c>
      <c r="E234" s="60">
        <v>120</v>
      </c>
      <c r="F234" s="45" t="s">
        <v>287</v>
      </c>
      <c r="G234" s="44">
        <v>1</v>
      </c>
      <c r="H234" s="44" t="s">
        <v>41</v>
      </c>
      <c r="I234" s="44">
        <v>50</v>
      </c>
      <c r="J234" s="29" t="s">
        <v>441</v>
      </c>
      <c r="K234" s="29" t="s">
        <v>443</v>
      </c>
      <c r="L234" s="29">
        <v>250</v>
      </c>
      <c r="M234" s="29">
        <v>250</v>
      </c>
      <c r="N234" s="29">
        <v>250</v>
      </c>
      <c r="O234" s="45" t="s">
        <v>31</v>
      </c>
      <c r="P234" s="43" t="s">
        <v>32</v>
      </c>
    </row>
    <row r="235" spans="1:16" x14ac:dyDescent="0.35">
      <c r="A235" s="44" t="s">
        <v>197</v>
      </c>
      <c r="B235" s="44" t="s">
        <v>171</v>
      </c>
      <c r="C235" s="44" t="s">
        <v>566</v>
      </c>
      <c r="D235" s="44" t="s">
        <v>45</v>
      </c>
      <c r="E235" s="60">
        <v>120</v>
      </c>
      <c r="F235" s="45" t="s">
        <v>287</v>
      </c>
      <c r="G235" s="44">
        <v>1</v>
      </c>
      <c r="H235" s="44" t="s">
        <v>41</v>
      </c>
      <c r="I235" s="44">
        <v>50</v>
      </c>
      <c r="J235" s="29" t="s">
        <v>441</v>
      </c>
      <c r="K235" s="29" t="s">
        <v>443</v>
      </c>
      <c r="L235" s="29">
        <v>250</v>
      </c>
      <c r="M235" s="29">
        <v>250</v>
      </c>
      <c r="N235" s="29">
        <v>250</v>
      </c>
      <c r="O235" s="45" t="s">
        <v>31</v>
      </c>
      <c r="P235" s="43" t="s">
        <v>32</v>
      </c>
    </row>
    <row r="236" spans="1:16" x14ac:dyDescent="0.35">
      <c r="A236" s="44" t="s">
        <v>198</v>
      </c>
      <c r="B236" s="44" t="s">
        <v>171</v>
      </c>
      <c r="C236" s="44" t="s">
        <v>567</v>
      </c>
      <c r="D236" s="44" t="s">
        <v>45</v>
      </c>
      <c r="E236" s="60">
        <v>185</v>
      </c>
      <c r="F236" s="45" t="s">
        <v>287</v>
      </c>
      <c r="G236" s="44">
        <v>1</v>
      </c>
      <c r="H236" s="44" t="s">
        <v>41</v>
      </c>
      <c r="I236" s="44">
        <v>95</v>
      </c>
      <c r="J236" s="29" t="s">
        <v>441</v>
      </c>
      <c r="K236" s="29" t="s">
        <v>443</v>
      </c>
      <c r="L236" s="29">
        <v>250</v>
      </c>
      <c r="M236" s="29">
        <v>250</v>
      </c>
      <c r="N236" s="29">
        <v>250</v>
      </c>
      <c r="O236" s="45" t="s">
        <v>31</v>
      </c>
      <c r="P236" s="43" t="s">
        <v>32</v>
      </c>
    </row>
    <row r="237" spans="1:16" x14ac:dyDescent="0.35">
      <c r="A237" s="44" t="s">
        <v>199</v>
      </c>
      <c r="B237" s="44" t="s">
        <v>171</v>
      </c>
      <c r="C237" s="44" t="s">
        <v>568</v>
      </c>
      <c r="D237" s="44" t="s">
        <v>45</v>
      </c>
      <c r="E237" s="60">
        <v>185</v>
      </c>
      <c r="F237" s="45" t="s">
        <v>287</v>
      </c>
      <c r="G237" s="44">
        <v>1</v>
      </c>
      <c r="H237" s="44" t="s">
        <v>41</v>
      </c>
      <c r="I237" s="44">
        <v>95</v>
      </c>
      <c r="J237" s="29" t="s">
        <v>441</v>
      </c>
      <c r="K237" s="29" t="s">
        <v>443</v>
      </c>
      <c r="L237" s="29">
        <v>250</v>
      </c>
      <c r="M237" s="29">
        <v>250</v>
      </c>
      <c r="N237" s="29">
        <v>250</v>
      </c>
      <c r="O237" s="45" t="s">
        <v>31</v>
      </c>
      <c r="P237" s="43" t="s">
        <v>32</v>
      </c>
    </row>
    <row r="238" spans="1:16" x14ac:dyDescent="0.35">
      <c r="A238" s="44" t="s">
        <v>174</v>
      </c>
      <c r="B238" s="44" t="s">
        <v>172</v>
      </c>
      <c r="C238" s="44" t="s">
        <v>569</v>
      </c>
      <c r="D238" s="44" t="s">
        <v>45</v>
      </c>
      <c r="E238" s="60">
        <v>120</v>
      </c>
      <c r="F238" s="45" t="s">
        <v>287</v>
      </c>
      <c r="G238" s="44">
        <v>1</v>
      </c>
      <c r="H238" s="44" t="s">
        <v>41</v>
      </c>
      <c r="I238" s="44">
        <v>50</v>
      </c>
      <c r="J238" s="29" t="s">
        <v>441</v>
      </c>
      <c r="K238" s="29" t="s">
        <v>443</v>
      </c>
      <c r="L238" s="29">
        <v>250</v>
      </c>
      <c r="M238" s="29">
        <v>250</v>
      </c>
      <c r="N238" s="29">
        <v>250</v>
      </c>
      <c r="O238" s="45" t="s">
        <v>31</v>
      </c>
      <c r="P238" s="43" t="s">
        <v>32</v>
      </c>
    </row>
    <row r="239" spans="1:16" x14ac:dyDescent="0.35">
      <c r="A239" s="44" t="s">
        <v>206</v>
      </c>
      <c r="B239" s="44" t="s">
        <v>172</v>
      </c>
      <c r="C239" s="44" t="s">
        <v>570</v>
      </c>
      <c r="D239" s="44" t="s">
        <v>45</v>
      </c>
      <c r="E239" s="60">
        <v>120</v>
      </c>
      <c r="F239" s="45" t="s">
        <v>287</v>
      </c>
      <c r="G239" s="44">
        <v>1</v>
      </c>
      <c r="H239" s="44" t="s">
        <v>41</v>
      </c>
      <c r="I239" s="44">
        <v>50</v>
      </c>
      <c r="J239" s="29" t="s">
        <v>441</v>
      </c>
      <c r="K239" s="29" t="s">
        <v>443</v>
      </c>
      <c r="L239" s="29">
        <v>250</v>
      </c>
      <c r="M239" s="29">
        <v>250</v>
      </c>
      <c r="N239" s="29">
        <v>250</v>
      </c>
      <c r="O239" s="45" t="s">
        <v>31</v>
      </c>
      <c r="P239" s="43" t="s">
        <v>32</v>
      </c>
    </row>
    <row r="240" spans="1:16" x14ac:dyDescent="0.35">
      <c r="A240" s="44" t="s">
        <v>200</v>
      </c>
      <c r="B240" s="44" t="s">
        <v>172</v>
      </c>
      <c r="C240" s="44" t="s">
        <v>324</v>
      </c>
      <c r="D240" s="44" t="s">
        <v>45</v>
      </c>
      <c r="E240" s="60">
        <v>50</v>
      </c>
      <c r="F240" s="45" t="s">
        <v>287</v>
      </c>
      <c r="G240" s="44">
        <v>1</v>
      </c>
      <c r="H240" s="44" t="s">
        <v>41</v>
      </c>
      <c r="I240" s="44">
        <v>35</v>
      </c>
      <c r="J240" s="29" t="s">
        <v>441</v>
      </c>
      <c r="K240" s="29" t="s">
        <v>443</v>
      </c>
      <c r="L240" s="29">
        <v>100</v>
      </c>
      <c r="M240" s="29">
        <v>100</v>
      </c>
      <c r="N240" s="29">
        <v>100</v>
      </c>
      <c r="O240" s="45" t="s">
        <v>31</v>
      </c>
      <c r="P240" s="43" t="s">
        <v>32</v>
      </c>
    </row>
    <row r="241" spans="1:16" x14ac:dyDescent="0.35">
      <c r="A241" s="44" t="s">
        <v>203</v>
      </c>
      <c r="B241" s="44" t="s">
        <v>172</v>
      </c>
      <c r="C241" s="44" t="s">
        <v>235</v>
      </c>
      <c r="D241" s="44" t="s">
        <v>45</v>
      </c>
      <c r="E241" s="60">
        <v>50</v>
      </c>
      <c r="F241" s="45" t="s">
        <v>287</v>
      </c>
      <c r="G241" s="44">
        <v>1</v>
      </c>
      <c r="H241" s="44" t="s">
        <v>41</v>
      </c>
      <c r="I241" s="44">
        <v>35</v>
      </c>
      <c r="J241" s="29" t="s">
        <v>441</v>
      </c>
      <c r="K241" s="29" t="s">
        <v>443</v>
      </c>
      <c r="L241" s="29">
        <v>100</v>
      </c>
      <c r="M241" s="29">
        <v>100</v>
      </c>
      <c r="N241" s="29">
        <v>100</v>
      </c>
      <c r="O241" s="45" t="s">
        <v>31</v>
      </c>
      <c r="P241" s="43" t="s">
        <v>32</v>
      </c>
    </row>
    <row r="242" spans="1:16" x14ac:dyDescent="0.35">
      <c r="A242" s="60" t="s">
        <v>205</v>
      </c>
      <c r="B242" s="60" t="s">
        <v>172</v>
      </c>
      <c r="C242" s="60" t="s">
        <v>173</v>
      </c>
      <c r="D242" s="60" t="s">
        <v>45</v>
      </c>
      <c r="E242" s="60">
        <v>70</v>
      </c>
      <c r="F242" s="45" t="s">
        <v>287</v>
      </c>
      <c r="G242" s="44">
        <v>1</v>
      </c>
      <c r="H242" s="44" t="s">
        <v>41</v>
      </c>
      <c r="I242" s="44">
        <v>35</v>
      </c>
      <c r="J242" s="29" t="s">
        <v>441</v>
      </c>
      <c r="K242" s="29" t="s">
        <v>443</v>
      </c>
      <c r="L242" s="29">
        <v>100</v>
      </c>
      <c r="M242" s="29">
        <v>100</v>
      </c>
      <c r="N242" s="29">
        <v>100</v>
      </c>
      <c r="O242" s="45" t="s">
        <v>31</v>
      </c>
      <c r="P242" s="43" t="s">
        <v>32</v>
      </c>
    </row>
    <row r="243" spans="1:16" x14ac:dyDescent="0.35">
      <c r="A243" s="44" t="s">
        <v>332</v>
      </c>
      <c r="B243" s="44" t="s">
        <v>172</v>
      </c>
      <c r="C243" s="44" t="s">
        <v>204</v>
      </c>
      <c r="D243" s="44" t="s">
        <v>45</v>
      </c>
      <c r="E243" s="60">
        <v>50</v>
      </c>
      <c r="F243" s="45" t="s">
        <v>287</v>
      </c>
      <c r="G243" s="44">
        <v>1</v>
      </c>
      <c r="H243" s="44" t="s">
        <v>41</v>
      </c>
      <c r="I243" s="44">
        <v>35</v>
      </c>
      <c r="J243" s="29" t="s">
        <v>441</v>
      </c>
      <c r="K243" s="29" t="s">
        <v>443</v>
      </c>
      <c r="L243" s="29">
        <v>100</v>
      </c>
      <c r="M243" s="29">
        <v>100</v>
      </c>
      <c r="N243" s="29">
        <v>100</v>
      </c>
      <c r="O243" s="45" t="s">
        <v>31</v>
      </c>
      <c r="P243" s="43" t="s">
        <v>32</v>
      </c>
    </row>
    <row r="244" spans="1:16" x14ac:dyDescent="0.35">
      <c r="A244" s="44" t="s">
        <v>207</v>
      </c>
      <c r="B244" s="44" t="s">
        <v>172</v>
      </c>
      <c r="C244" s="44" t="s">
        <v>367</v>
      </c>
      <c r="D244" s="44" t="s">
        <v>45</v>
      </c>
      <c r="E244" s="60">
        <v>50</v>
      </c>
      <c r="F244" s="45" t="s">
        <v>288</v>
      </c>
      <c r="G244" s="44">
        <v>1</v>
      </c>
      <c r="H244" s="44" t="s">
        <v>41</v>
      </c>
      <c r="I244" s="44">
        <v>35</v>
      </c>
      <c r="J244" s="29" t="s">
        <v>441</v>
      </c>
      <c r="K244" s="29" t="s">
        <v>443</v>
      </c>
      <c r="L244" s="29">
        <v>100</v>
      </c>
      <c r="M244" s="29">
        <v>100</v>
      </c>
      <c r="N244" s="29">
        <v>100</v>
      </c>
      <c r="O244" s="45" t="s">
        <v>30</v>
      </c>
      <c r="P244" s="43" t="s">
        <v>32</v>
      </c>
    </row>
    <row r="245" spans="1:16" ht="14.5" customHeight="1" x14ac:dyDescent="0.35">
      <c r="A245" s="44"/>
      <c r="B245" s="44"/>
      <c r="C245" s="44"/>
      <c r="D245" s="44"/>
      <c r="E245" s="60"/>
      <c r="F245" s="45"/>
      <c r="G245" s="44"/>
      <c r="H245" s="44"/>
      <c r="I245" s="44"/>
      <c r="J245" s="30"/>
      <c r="K245" s="30"/>
      <c r="L245" s="30"/>
      <c r="M245" s="30"/>
      <c r="N245" s="30"/>
      <c r="O245" s="45"/>
      <c r="P245" s="43"/>
    </row>
    <row r="246" spans="1:16" ht="14.5" customHeight="1" x14ac:dyDescent="0.35">
      <c r="A246" s="44" t="s">
        <v>305</v>
      </c>
      <c r="B246" s="44" t="s">
        <v>306</v>
      </c>
      <c r="C246" s="44" t="s">
        <v>462</v>
      </c>
      <c r="D246" s="44" t="s">
        <v>369</v>
      </c>
      <c r="E246" s="60">
        <v>240</v>
      </c>
      <c r="F246" s="45" t="s">
        <v>368</v>
      </c>
      <c r="G246" s="44">
        <v>1</v>
      </c>
      <c r="H246" s="44" t="s">
        <v>41</v>
      </c>
      <c r="I246" s="44">
        <v>120</v>
      </c>
      <c r="J246" s="29" t="s">
        <v>441</v>
      </c>
      <c r="K246" s="29" t="s">
        <v>443</v>
      </c>
      <c r="L246" s="29">
        <v>400</v>
      </c>
      <c r="M246" s="29">
        <v>400</v>
      </c>
      <c r="N246" s="29">
        <v>400</v>
      </c>
      <c r="O246" s="45" t="s">
        <v>413</v>
      </c>
      <c r="P246" s="43" t="s">
        <v>32</v>
      </c>
    </row>
    <row r="247" spans="1:16" ht="14.5" customHeight="1" x14ac:dyDescent="0.35">
      <c r="A247" s="44" t="s">
        <v>307</v>
      </c>
      <c r="B247" s="44" t="s">
        <v>306</v>
      </c>
      <c r="C247" s="44" t="s">
        <v>459</v>
      </c>
      <c r="D247" s="44" t="s">
        <v>369</v>
      </c>
      <c r="E247" s="60">
        <v>240</v>
      </c>
      <c r="F247" s="45" t="s">
        <v>368</v>
      </c>
      <c r="G247" s="44">
        <v>1</v>
      </c>
      <c r="H247" s="44" t="s">
        <v>41</v>
      </c>
      <c r="I247" s="44">
        <v>120</v>
      </c>
      <c r="J247" s="29" t="s">
        <v>441</v>
      </c>
      <c r="K247" s="29" t="s">
        <v>443</v>
      </c>
      <c r="L247" s="29">
        <v>400</v>
      </c>
      <c r="M247" s="29">
        <v>400</v>
      </c>
      <c r="N247" s="29">
        <v>400</v>
      </c>
      <c r="O247" s="45" t="s">
        <v>413</v>
      </c>
      <c r="P247" s="43" t="s">
        <v>32</v>
      </c>
    </row>
    <row r="248" spans="1:16" ht="14.5" customHeight="1" x14ac:dyDescent="0.35">
      <c r="A248" s="44" t="s">
        <v>308</v>
      </c>
      <c r="B248" s="44" t="s">
        <v>306</v>
      </c>
      <c r="C248" s="44" t="s">
        <v>465</v>
      </c>
      <c r="D248" s="44" t="s">
        <v>45</v>
      </c>
      <c r="E248" s="60">
        <v>70</v>
      </c>
      <c r="F248" s="45" t="s">
        <v>288</v>
      </c>
      <c r="G248" s="44">
        <v>1</v>
      </c>
      <c r="H248" s="44" t="s">
        <v>41</v>
      </c>
      <c r="I248" s="56">
        <v>35</v>
      </c>
      <c r="J248" s="29" t="s">
        <v>441</v>
      </c>
      <c r="K248" s="29" t="s">
        <v>443</v>
      </c>
      <c r="L248" s="29">
        <v>160</v>
      </c>
      <c r="M248" s="29">
        <v>160</v>
      </c>
      <c r="N248" s="29">
        <v>160</v>
      </c>
      <c r="O248" s="45" t="s">
        <v>30</v>
      </c>
      <c r="P248" s="43" t="s">
        <v>32</v>
      </c>
    </row>
    <row r="249" spans="1:16" ht="14.5" customHeight="1" x14ac:dyDescent="0.35">
      <c r="A249" s="44" t="s">
        <v>309</v>
      </c>
      <c r="B249" s="44" t="s">
        <v>306</v>
      </c>
      <c r="C249" s="44" t="s">
        <v>464</v>
      </c>
      <c r="D249" s="44" t="s">
        <v>45</v>
      </c>
      <c r="E249" s="60">
        <v>70</v>
      </c>
      <c r="F249" s="45" t="s">
        <v>288</v>
      </c>
      <c r="G249" s="44">
        <v>1</v>
      </c>
      <c r="H249" s="44" t="s">
        <v>41</v>
      </c>
      <c r="I249" s="56">
        <v>35</v>
      </c>
      <c r="J249" s="29" t="s">
        <v>441</v>
      </c>
      <c r="K249" s="29" t="s">
        <v>443</v>
      </c>
      <c r="L249" s="29">
        <v>160</v>
      </c>
      <c r="M249" s="29">
        <v>160</v>
      </c>
      <c r="N249" s="29">
        <v>160</v>
      </c>
      <c r="O249" s="45" t="s">
        <v>30</v>
      </c>
      <c r="P249" s="43" t="s">
        <v>32</v>
      </c>
    </row>
    <row r="250" spans="1:16" ht="14.5" customHeight="1" x14ac:dyDescent="0.35">
      <c r="A250" s="44" t="s">
        <v>310</v>
      </c>
      <c r="B250" s="44" t="s">
        <v>306</v>
      </c>
      <c r="C250" s="44" t="s">
        <v>466</v>
      </c>
      <c r="D250" s="44" t="s">
        <v>45</v>
      </c>
      <c r="E250" s="60">
        <v>70</v>
      </c>
      <c r="F250" s="45" t="s">
        <v>288</v>
      </c>
      <c r="G250" s="44">
        <v>1</v>
      </c>
      <c r="H250" s="44" t="s">
        <v>41</v>
      </c>
      <c r="I250" s="56">
        <v>35</v>
      </c>
      <c r="J250" s="29" t="s">
        <v>441</v>
      </c>
      <c r="K250" s="29" t="s">
        <v>443</v>
      </c>
      <c r="L250" s="29">
        <v>160</v>
      </c>
      <c r="M250" s="29">
        <v>160</v>
      </c>
      <c r="N250" s="29">
        <v>160</v>
      </c>
      <c r="O250" s="45" t="s">
        <v>30</v>
      </c>
      <c r="P250" s="43" t="s">
        <v>32</v>
      </c>
    </row>
    <row r="251" spans="1:16" ht="14.5" customHeight="1" x14ac:dyDescent="0.35">
      <c r="A251" s="44" t="s">
        <v>311</v>
      </c>
      <c r="B251" s="44" t="s">
        <v>306</v>
      </c>
      <c r="C251" s="44" t="s">
        <v>650</v>
      </c>
      <c r="D251" s="44" t="s">
        <v>45</v>
      </c>
      <c r="E251" s="60">
        <v>35</v>
      </c>
      <c r="F251" s="45" t="s">
        <v>288</v>
      </c>
      <c r="G251" s="44">
        <v>1</v>
      </c>
      <c r="H251" s="44" t="s">
        <v>41</v>
      </c>
      <c r="I251" s="44">
        <v>35</v>
      </c>
      <c r="J251" s="29" t="s">
        <v>441</v>
      </c>
      <c r="K251" s="29" t="s">
        <v>443</v>
      </c>
      <c r="L251" s="29">
        <v>160</v>
      </c>
      <c r="M251" s="29">
        <v>100</v>
      </c>
      <c r="N251" s="29">
        <v>100</v>
      </c>
      <c r="O251" s="45" t="s">
        <v>30</v>
      </c>
      <c r="P251" s="43" t="s">
        <v>32</v>
      </c>
    </row>
    <row r="252" spans="1:16" ht="14.5" customHeight="1" x14ac:dyDescent="0.35">
      <c r="A252" s="44" t="s">
        <v>312</v>
      </c>
      <c r="B252" s="44" t="s">
        <v>306</v>
      </c>
      <c r="C252" s="44" t="s">
        <v>467</v>
      </c>
      <c r="D252" s="44" t="s">
        <v>45</v>
      </c>
      <c r="E252" s="60">
        <v>35</v>
      </c>
      <c r="F252" s="45" t="s">
        <v>288</v>
      </c>
      <c r="G252" s="44">
        <v>1</v>
      </c>
      <c r="H252" s="44" t="s">
        <v>41</v>
      </c>
      <c r="I252" s="44">
        <v>35</v>
      </c>
      <c r="J252" s="29" t="s">
        <v>441</v>
      </c>
      <c r="K252" s="29" t="s">
        <v>443</v>
      </c>
      <c r="L252" s="29">
        <v>160</v>
      </c>
      <c r="M252" s="29">
        <v>100</v>
      </c>
      <c r="N252" s="29">
        <v>100</v>
      </c>
      <c r="O252" s="45" t="s">
        <v>30</v>
      </c>
      <c r="P252" s="43" t="s">
        <v>32</v>
      </c>
    </row>
    <row r="253" spans="1:16" ht="28.9" customHeight="1" x14ac:dyDescent="0.35">
      <c r="A253" s="44" t="s">
        <v>409</v>
      </c>
      <c r="B253" s="44" t="s">
        <v>306</v>
      </c>
      <c r="C253" s="44" t="s">
        <v>670</v>
      </c>
      <c r="D253" s="56" t="s">
        <v>45</v>
      </c>
      <c r="E253" s="63">
        <v>35</v>
      </c>
      <c r="F253" s="57" t="s">
        <v>288</v>
      </c>
      <c r="G253" s="56">
        <v>1</v>
      </c>
      <c r="H253" s="44" t="str">
        <f>IF(RIGHT(TRIM(D253),2)="5c","Integral","Separate")</f>
        <v>Separate</v>
      </c>
      <c r="I253" s="56">
        <v>35</v>
      </c>
      <c r="J253" s="29" t="s">
        <v>441</v>
      </c>
      <c r="K253" s="29" t="s">
        <v>443</v>
      </c>
      <c r="L253" s="29">
        <v>250</v>
      </c>
      <c r="M253" s="29">
        <v>160</v>
      </c>
      <c r="N253" s="29">
        <v>63</v>
      </c>
      <c r="O253" s="45" t="s">
        <v>30</v>
      </c>
      <c r="P253" s="43" t="s">
        <v>32</v>
      </c>
    </row>
    <row r="254" spans="1:16" ht="14.5" customHeight="1" x14ac:dyDescent="0.35">
      <c r="A254" s="44"/>
      <c r="B254" s="44"/>
      <c r="C254" s="44"/>
      <c r="D254" s="44"/>
      <c r="E254" s="60"/>
      <c r="F254" s="45"/>
      <c r="G254" s="44"/>
      <c r="H254" s="44"/>
      <c r="I254" s="44"/>
      <c r="J254" s="30"/>
      <c r="K254" s="30"/>
      <c r="L254" s="30"/>
      <c r="M254" s="30"/>
      <c r="N254" s="30"/>
      <c r="O254" s="45"/>
      <c r="P254" s="43"/>
    </row>
    <row r="255" spans="1:16" ht="14.5" customHeight="1" x14ac:dyDescent="0.35">
      <c r="A255" s="44" t="s">
        <v>619</v>
      </c>
      <c r="B255" s="44" t="s">
        <v>459</v>
      </c>
      <c r="C255" s="44" t="s">
        <v>603</v>
      </c>
      <c r="D255" s="44" t="s">
        <v>45</v>
      </c>
      <c r="E255" s="60">
        <v>70</v>
      </c>
      <c r="F255" s="45" t="s">
        <v>288</v>
      </c>
      <c r="G255" s="44">
        <v>1</v>
      </c>
      <c r="H255" s="44" t="str">
        <f t="shared" ref="H255:H256" si="8">IF(RIGHT(TRIM(D255),2)="5c","Integral","Separate")</f>
        <v>Separate</v>
      </c>
      <c r="I255" s="44">
        <v>35</v>
      </c>
      <c r="J255" s="29" t="s">
        <v>441</v>
      </c>
      <c r="K255" s="29" t="s">
        <v>443</v>
      </c>
      <c r="L255" s="29">
        <v>160</v>
      </c>
      <c r="M255" s="29">
        <v>100</v>
      </c>
      <c r="N255" s="29">
        <v>63</v>
      </c>
      <c r="O255" s="45" t="s">
        <v>30</v>
      </c>
      <c r="P255" s="43" t="s">
        <v>32</v>
      </c>
    </row>
    <row r="256" spans="1:16" ht="14.5" customHeight="1" x14ac:dyDescent="0.35">
      <c r="A256" s="44" t="s">
        <v>620</v>
      </c>
      <c r="B256" s="44" t="s">
        <v>459</v>
      </c>
      <c r="C256" s="44" t="s">
        <v>605</v>
      </c>
      <c r="D256" s="44" t="s">
        <v>45</v>
      </c>
      <c r="E256" s="60">
        <v>6</v>
      </c>
      <c r="F256" s="45" t="s">
        <v>288</v>
      </c>
      <c r="G256" s="44">
        <v>1</v>
      </c>
      <c r="H256" s="44" t="str">
        <f t="shared" si="8"/>
        <v>Separate</v>
      </c>
      <c r="I256" s="44">
        <v>6</v>
      </c>
      <c r="J256" s="29" t="s">
        <v>441</v>
      </c>
      <c r="K256" s="29" t="s">
        <v>443</v>
      </c>
      <c r="L256" s="29">
        <v>160</v>
      </c>
      <c r="M256" s="29">
        <v>40</v>
      </c>
      <c r="N256" s="29">
        <v>32</v>
      </c>
      <c r="O256" s="45" t="s">
        <v>30</v>
      </c>
      <c r="P256" s="43" t="s">
        <v>32</v>
      </c>
    </row>
    <row r="257" spans="1:16" ht="14.5" customHeight="1" x14ac:dyDescent="0.35">
      <c r="A257" s="44" t="s">
        <v>621</v>
      </c>
      <c r="B257" s="44" t="s">
        <v>459</v>
      </c>
      <c r="C257" s="44" t="s">
        <v>617</v>
      </c>
      <c r="D257" s="44" t="s">
        <v>665</v>
      </c>
      <c r="E257" s="60">
        <v>6</v>
      </c>
      <c r="F257" s="45" t="s">
        <v>288</v>
      </c>
      <c r="G257" s="44">
        <v>1</v>
      </c>
      <c r="H257" s="44" t="str">
        <f>IF(RIGHT(TRIM(D257),2)="5c","Integral","Separate")</f>
        <v>Separate</v>
      </c>
      <c r="I257" s="44">
        <v>6</v>
      </c>
      <c r="J257" s="29" t="s">
        <v>441</v>
      </c>
      <c r="K257" s="29" t="s">
        <v>474</v>
      </c>
      <c r="L257" s="29">
        <v>160</v>
      </c>
      <c r="M257" s="29">
        <v>40</v>
      </c>
      <c r="N257" s="29">
        <v>32</v>
      </c>
      <c r="O257" s="45" t="s">
        <v>30</v>
      </c>
      <c r="P257" s="43" t="s">
        <v>32</v>
      </c>
    </row>
    <row r="258" spans="1:16" ht="14.5" customHeight="1" x14ac:dyDescent="0.35">
      <c r="A258" s="44" t="s">
        <v>622</v>
      </c>
      <c r="B258" s="44" t="s">
        <v>459</v>
      </c>
      <c r="C258" s="44" t="s">
        <v>625</v>
      </c>
      <c r="D258" s="44" t="s">
        <v>665</v>
      </c>
      <c r="E258" s="60">
        <v>6</v>
      </c>
      <c r="F258" s="45" t="s">
        <v>288</v>
      </c>
      <c r="G258" s="44">
        <v>1</v>
      </c>
      <c r="H258" s="44" t="str">
        <f>IF(RIGHT(TRIM(D258),2)="5c","Integral","Separate")</f>
        <v>Separate</v>
      </c>
      <c r="I258" s="44">
        <v>6</v>
      </c>
      <c r="J258" s="29" t="s">
        <v>441</v>
      </c>
      <c r="K258" s="29" t="s">
        <v>474</v>
      </c>
      <c r="L258" s="29">
        <v>160</v>
      </c>
      <c r="M258" s="29">
        <v>16</v>
      </c>
      <c r="N258" s="29">
        <v>16</v>
      </c>
      <c r="O258" s="45" t="s">
        <v>30</v>
      </c>
      <c r="P258" s="43" t="s">
        <v>32</v>
      </c>
    </row>
    <row r="259" spans="1:16" ht="14.5" customHeight="1" x14ac:dyDescent="0.35">
      <c r="A259" s="44" t="s">
        <v>658</v>
      </c>
      <c r="B259" s="44" t="s">
        <v>459</v>
      </c>
      <c r="C259" s="60" t="s">
        <v>659</v>
      </c>
      <c r="D259" s="44" t="s">
        <v>665</v>
      </c>
      <c r="E259" s="60">
        <v>6</v>
      </c>
      <c r="F259" s="45" t="s">
        <v>288</v>
      </c>
      <c r="G259" s="44">
        <v>1</v>
      </c>
      <c r="H259" s="44" t="str">
        <f>IF(RIGHT(TRIM(D259),2)="5c","Integral","Separate")</f>
        <v>Separate</v>
      </c>
      <c r="I259" s="44">
        <v>6</v>
      </c>
      <c r="J259" s="29" t="s">
        <v>441</v>
      </c>
      <c r="K259" s="29" t="s">
        <v>474</v>
      </c>
      <c r="L259" s="29">
        <v>160</v>
      </c>
      <c r="M259" s="29">
        <v>25</v>
      </c>
      <c r="N259" s="29">
        <v>25</v>
      </c>
      <c r="O259" s="45" t="s">
        <v>30</v>
      </c>
      <c r="P259" s="43" t="s">
        <v>32</v>
      </c>
    </row>
    <row r="260" spans="1:16" ht="14.5" customHeight="1" x14ac:dyDescent="0.35">
      <c r="A260" s="44" t="s">
        <v>623</v>
      </c>
      <c r="B260" s="44" t="s">
        <v>459</v>
      </c>
      <c r="C260" s="44" t="s">
        <v>601</v>
      </c>
      <c r="D260" s="44" t="s">
        <v>45</v>
      </c>
      <c r="E260" s="60">
        <v>70</v>
      </c>
      <c r="F260" s="45" t="s">
        <v>288</v>
      </c>
      <c r="G260" s="44">
        <v>1</v>
      </c>
      <c r="H260" s="44" t="str">
        <f t="shared" ref="H260:H261" si="9">IF(RIGHT(TRIM(D260),2)="5c","Integral","Separate")</f>
        <v>Separate</v>
      </c>
      <c r="I260" s="44">
        <v>35</v>
      </c>
      <c r="J260" s="29" t="s">
        <v>441</v>
      </c>
      <c r="K260" s="29" t="s">
        <v>443</v>
      </c>
      <c r="L260" s="29">
        <v>160</v>
      </c>
      <c r="M260" s="29">
        <v>100</v>
      </c>
      <c r="N260" s="29">
        <v>63</v>
      </c>
      <c r="O260" s="45" t="s">
        <v>30</v>
      </c>
      <c r="P260" s="43" t="s">
        <v>32</v>
      </c>
    </row>
    <row r="261" spans="1:16" ht="14.5" customHeight="1" x14ac:dyDescent="0.35">
      <c r="A261" s="44" t="s">
        <v>624</v>
      </c>
      <c r="B261" s="44" t="s">
        <v>459</v>
      </c>
      <c r="C261" s="44" t="s">
        <v>602</v>
      </c>
      <c r="D261" s="44" t="s">
        <v>45</v>
      </c>
      <c r="E261" s="60">
        <v>6</v>
      </c>
      <c r="F261" s="45" t="s">
        <v>288</v>
      </c>
      <c r="G261" s="44">
        <v>1</v>
      </c>
      <c r="H261" s="44" t="str">
        <f t="shared" si="9"/>
        <v>Separate</v>
      </c>
      <c r="I261" s="44">
        <v>6</v>
      </c>
      <c r="J261" s="29" t="s">
        <v>441</v>
      </c>
      <c r="K261" s="29" t="s">
        <v>443</v>
      </c>
      <c r="L261" s="29">
        <v>160</v>
      </c>
      <c r="M261" s="29">
        <v>40</v>
      </c>
      <c r="N261" s="29">
        <v>32</v>
      </c>
      <c r="O261" s="45" t="s">
        <v>30</v>
      </c>
      <c r="P261" s="43" t="s">
        <v>32</v>
      </c>
    </row>
    <row r="262" spans="1:16" ht="14.5" customHeight="1" x14ac:dyDescent="0.35">
      <c r="A262" s="44"/>
      <c r="B262" s="44"/>
      <c r="C262" s="44"/>
      <c r="D262" s="44"/>
      <c r="E262" s="60"/>
      <c r="F262" s="45"/>
      <c r="G262" s="44"/>
      <c r="H262" s="44"/>
      <c r="I262" s="44"/>
      <c r="J262" s="30"/>
      <c r="K262" s="30"/>
      <c r="L262" s="30"/>
      <c r="M262" s="30"/>
      <c r="N262" s="30"/>
      <c r="O262" s="45"/>
      <c r="P262" s="43"/>
    </row>
    <row r="263" spans="1:16" ht="14.5" customHeight="1" x14ac:dyDescent="0.35">
      <c r="A263" s="44" t="s">
        <v>355</v>
      </c>
      <c r="B263" s="44" t="s">
        <v>354</v>
      </c>
      <c r="C263" s="44" t="s">
        <v>601</v>
      </c>
      <c r="D263" s="44" t="s">
        <v>45</v>
      </c>
      <c r="E263" s="60">
        <v>70</v>
      </c>
      <c r="F263" s="45" t="s">
        <v>288</v>
      </c>
      <c r="G263" s="44">
        <v>1</v>
      </c>
      <c r="H263" s="44" t="str">
        <f t="shared" ref="H263:H268" si="10">IF(RIGHT(TRIM(D263),2)="5c","Integral","Separate")</f>
        <v>Separate</v>
      </c>
      <c r="I263" s="44">
        <v>35</v>
      </c>
      <c r="J263" s="29" t="s">
        <v>441</v>
      </c>
      <c r="K263" s="29" t="s">
        <v>443</v>
      </c>
      <c r="L263" s="29">
        <v>160</v>
      </c>
      <c r="M263" s="29">
        <v>100</v>
      </c>
      <c r="N263" s="29">
        <v>63</v>
      </c>
      <c r="O263" s="45" t="s">
        <v>30</v>
      </c>
      <c r="P263" s="43" t="s">
        <v>32</v>
      </c>
    </row>
    <row r="264" spans="1:16" ht="14.5" customHeight="1" x14ac:dyDescent="0.35">
      <c r="A264" s="44" t="s">
        <v>356</v>
      </c>
      <c r="B264" s="44" t="s">
        <v>354</v>
      </c>
      <c r="C264" s="44" t="s">
        <v>602</v>
      </c>
      <c r="D264" s="44" t="s">
        <v>45</v>
      </c>
      <c r="E264" s="60">
        <v>6</v>
      </c>
      <c r="F264" s="45" t="s">
        <v>288</v>
      </c>
      <c r="G264" s="44">
        <v>1</v>
      </c>
      <c r="H264" s="44" t="str">
        <f t="shared" si="10"/>
        <v>Separate</v>
      </c>
      <c r="I264" s="44">
        <v>6</v>
      </c>
      <c r="J264" s="29" t="s">
        <v>441</v>
      </c>
      <c r="K264" s="29" t="s">
        <v>443</v>
      </c>
      <c r="L264" s="29">
        <v>160</v>
      </c>
      <c r="M264" s="29">
        <v>40</v>
      </c>
      <c r="N264" s="29">
        <v>32</v>
      </c>
      <c r="O264" s="45" t="s">
        <v>30</v>
      </c>
      <c r="P264" s="43" t="s">
        <v>32</v>
      </c>
    </row>
    <row r="265" spans="1:16" ht="14.5" customHeight="1" x14ac:dyDescent="0.35">
      <c r="A265" s="44" t="s">
        <v>357</v>
      </c>
      <c r="B265" s="44" t="s">
        <v>354</v>
      </c>
      <c r="C265" s="44" t="s">
        <v>606</v>
      </c>
      <c r="D265" s="44" t="s">
        <v>665</v>
      </c>
      <c r="E265" s="60">
        <v>6</v>
      </c>
      <c r="F265" s="45" t="s">
        <v>288</v>
      </c>
      <c r="G265" s="44">
        <v>1</v>
      </c>
      <c r="H265" s="44" t="str">
        <f>IF(RIGHT(TRIM(D265),2)="5c","Integral","Separate")</f>
        <v>Separate</v>
      </c>
      <c r="I265" s="44">
        <v>6</v>
      </c>
      <c r="J265" s="29" t="s">
        <v>441</v>
      </c>
      <c r="K265" s="29" t="s">
        <v>474</v>
      </c>
      <c r="L265" s="29">
        <v>160</v>
      </c>
      <c r="M265" s="29">
        <v>40</v>
      </c>
      <c r="N265" s="29">
        <v>32</v>
      </c>
      <c r="O265" s="45" t="s">
        <v>30</v>
      </c>
      <c r="P265" s="43" t="s">
        <v>32</v>
      </c>
    </row>
    <row r="266" spans="1:16" ht="14.5" customHeight="1" x14ac:dyDescent="0.35">
      <c r="A266" s="44" t="s">
        <v>401</v>
      </c>
      <c r="B266" s="44" t="s">
        <v>354</v>
      </c>
      <c r="C266" s="44" t="s">
        <v>607</v>
      </c>
      <c r="D266" s="44" t="s">
        <v>665</v>
      </c>
      <c r="E266" s="60">
        <v>6</v>
      </c>
      <c r="F266" s="45" t="s">
        <v>288</v>
      </c>
      <c r="G266" s="44">
        <v>1</v>
      </c>
      <c r="H266" s="44" t="str">
        <f>IF(RIGHT(TRIM(D266),2)="5c","Integral","Separate")</f>
        <v>Separate</v>
      </c>
      <c r="I266" s="44">
        <v>6</v>
      </c>
      <c r="J266" s="29" t="s">
        <v>441</v>
      </c>
      <c r="K266" s="29" t="s">
        <v>474</v>
      </c>
      <c r="L266" s="29">
        <v>160</v>
      </c>
      <c r="M266" s="29">
        <v>16</v>
      </c>
      <c r="N266" s="29">
        <v>16</v>
      </c>
      <c r="O266" s="45" t="s">
        <v>30</v>
      </c>
      <c r="P266" s="43" t="s">
        <v>32</v>
      </c>
    </row>
    <row r="267" spans="1:16" ht="14.5" customHeight="1" x14ac:dyDescent="0.35">
      <c r="A267" s="44" t="s">
        <v>660</v>
      </c>
      <c r="B267" s="44" t="s">
        <v>354</v>
      </c>
      <c r="C267" s="60" t="s">
        <v>661</v>
      </c>
      <c r="D267" s="44" t="s">
        <v>665</v>
      </c>
      <c r="E267" s="60">
        <v>6</v>
      </c>
      <c r="F267" s="45" t="s">
        <v>288</v>
      </c>
      <c r="G267" s="44">
        <v>1</v>
      </c>
      <c r="H267" s="44" t="str">
        <f>IF(RIGHT(TRIM(D267),2)="5c","Integral","Separate")</f>
        <v>Separate</v>
      </c>
      <c r="I267" s="44">
        <v>6</v>
      </c>
      <c r="J267" s="29" t="s">
        <v>441</v>
      </c>
      <c r="K267" s="29" t="s">
        <v>474</v>
      </c>
      <c r="L267" s="29">
        <v>160</v>
      </c>
      <c r="M267" s="29">
        <v>25</v>
      </c>
      <c r="N267" s="29">
        <v>25</v>
      </c>
      <c r="O267" s="45" t="s">
        <v>30</v>
      </c>
      <c r="P267" s="43" t="s">
        <v>32</v>
      </c>
    </row>
    <row r="268" spans="1:16" ht="14.5" customHeight="1" x14ac:dyDescent="0.35">
      <c r="A268" s="44" t="s">
        <v>477</v>
      </c>
      <c r="B268" s="44" t="s">
        <v>354</v>
      </c>
      <c r="C268" s="44" t="s">
        <v>603</v>
      </c>
      <c r="D268" s="44" t="s">
        <v>45</v>
      </c>
      <c r="E268" s="60">
        <v>70</v>
      </c>
      <c r="F268" s="45" t="s">
        <v>288</v>
      </c>
      <c r="G268" s="44">
        <v>1</v>
      </c>
      <c r="H268" s="44" t="str">
        <f t="shared" si="10"/>
        <v>Separate</v>
      </c>
      <c r="I268" s="44">
        <v>35</v>
      </c>
      <c r="J268" s="29" t="s">
        <v>441</v>
      </c>
      <c r="K268" s="29" t="s">
        <v>443</v>
      </c>
      <c r="L268" s="29">
        <v>160</v>
      </c>
      <c r="M268" s="29">
        <v>100</v>
      </c>
      <c r="N268" s="29">
        <v>63</v>
      </c>
      <c r="O268" s="45" t="s">
        <v>30</v>
      </c>
      <c r="P268" s="43" t="s">
        <v>32</v>
      </c>
    </row>
    <row r="269" spans="1:16" ht="14.5" customHeight="1" x14ac:dyDescent="0.35">
      <c r="A269" s="44" t="s">
        <v>604</v>
      </c>
      <c r="B269" s="44" t="s">
        <v>354</v>
      </c>
      <c r="C269" s="44" t="s">
        <v>605</v>
      </c>
      <c r="D269" s="44" t="s">
        <v>45</v>
      </c>
      <c r="E269" s="60">
        <v>6</v>
      </c>
      <c r="F269" s="45" t="s">
        <v>288</v>
      </c>
      <c r="G269" s="44">
        <v>1</v>
      </c>
      <c r="H269" s="44" t="str">
        <f t="shared" ref="H269" si="11">IF(RIGHT(TRIM(D269),2)="5c","Integral","Separate")</f>
        <v>Separate</v>
      </c>
      <c r="I269" s="44">
        <v>6</v>
      </c>
      <c r="J269" s="29" t="s">
        <v>441</v>
      </c>
      <c r="K269" s="29" t="s">
        <v>443</v>
      </c>
      <c r="L269" s="29">
        <v>160</v>
      </c>
      <c r="M269" s="29">
        <v>40</v>
      </c>
      <c r="N269" s="29">
        <v>32</v>
      </c>
      <c r="O269" s="45" t="s">
        <v>30</v>
      </c>
      <c r="P269" s="43" t="s">
        <v>32</v>
      </c>
    </row>
    <row r="270" spans="1:16" ht="14.5" customHeight="1" x14ac:dyDescent="0.35">
      <c r="A270" s="44"/>
      <c r="B270" s="44"/>
      <c r="C270" s="44"/>
      <c r="D270" s="44"/>
      <c r="E270" s="60"/>
      <c r="F270" s="45"/>
      <c r="G270" s="44"/>
      <c r="H270" s="44"/>
      <c r="I270" s="44"/>
      <c r="J270" s="30"/>
      <c r="K270" s="30"/>
      <c r="L270" s="30"/>
      <c r="M270" s="30"/>
      <c r="N270" s="30"/>
      <c r="O270" s="45"/>
      <c r="P270" s="43"/>
    </row>
    <row r="271" spans="1:16" ht="28.9" customHeight="1" x14ac:dyDescent="0.35">
      <c r="A271" s="44" t="s">
        <v>219</v>
      </c>
      <c r="B271" s="44" t="s">
        <v>219</v>
      </c>
      <c r="C271" s="44" t="s">
        <v>220</v>
      </c>
      <c r="D271" s="44" t="s">
        <v>39</v>
      </c>
      <c r="E271" s="60">
        <v>500</v>
      </c>
      <c r="F271" s="45" t="s">
        <v>421</v>
      </c>
      <c r="G271" s="44">
        <v>2</v>
      </c>
      <c r="H271" s="44" t="s">
        <v>41</v>
      </c>
      <c r="I271" s="44">
        <v>500</v>
      </c>
      <c r="J271" s="29" t="s">
        <v>439</v>
      </c>
      <c r="K271" s="29" t="s">
        <v>440</v>
      </c>
      <c r="L271" s="29">
        <v>5000</v>
      </c>
      <c r="M271" s="29">
        <v>5000</v>
      </c>
      <c r="N271" s="29">
        <v>5000</v>
      </c>
      <c r="O271" s="51" t="s">
        <v>411</v>
      </c>
      <c r="P271" s="43" t="s">
        <v>32</v>
      </c>
    </row>
    <row r="272" spans="1:16" ht="28.9" customHeight="1" x14ac:dyDescent="0.35">
      <c r="A272" s="44" t="s">
        <v>370</v>
      </c>
      <c r="B272" s="44" t="s">
        <v>370</v>
      </c>
      <c r="C272" s="44" t="s">
        <v>220</v>
      </c>
      <c r="D272" s="44" t="s">
        <v>39</v>
      </c>
      <c r="E272" s="60">
        <v>500</v>
      </c>
      <c r="F272" s="45" t="s">
        <v>421</v>
      </c>
      <c r="G272" s="44">
        <v>2</v>
      </c>
      <c r="H272" s="44" t="s">
        <v>41</v>
      </c>
      <c r="I272" s="44">
        <v>500</v>
      </c>
      <c r="J272" s="29" t="s">
        <v>439</v>
      </c>
      <c r="K272" s="29" t="s">
        <v>440</v>
      </c>
      <c r="L272" s="29">
        <v>5000</v>
      </c>
      <c r="M272" s="29">
        <v>5000</v>
      </c>
      <c r="N272" s="29">
        <v>5000</v>
      </c>
      <c r="O272" s="51" t="s">
        <v>411</v>
      </c>
      <c r="P272" s="43" t="s">
        <v>32</v>
      </c>
    </row>
    <row r="273" spans="1:16" ht="28.9" customHeight="1" x14ac:dyDescent="0.35">
      <c r="A273" s="44" t="s">
        <v>277</v>
      </c>
      <c r="B273" s="44" t="s">
        <v>278</v>
      </c>
      <c r="C273" s="44" t="s">
        <v>220</v>
      </c>
      <c r="D273" s="44" t="s">
        <v>39</v>
      </c>
      <c r="E273" s="60">
        <v>500</v>
      </c>
      <c r="F273" s="45" t="s">
        <v>421</v>
      </c>
      <c r="G273" s="44">
        <v>2</v>
      </c>
      <c r="H273" s="44" t="s">
        <v>41</v>
      </c>
      <c r="I273" s="44">
        <v>500</v>
      </c>
      <c r="J273" s="29" t="s">
        <v>439</v>
      </c>
      <c r="K273" s="29" t="s">
        <v>440</v>
      </c>
      <c r="L273" s="29">
        <v>5000</v>
      </c>
      <c r="M273" s="29">
        <v>5000</v>
      </c>
      <c r="N273" s="29">
        <v>5000</v>
      </c>
      <c r="O273" s="51" t="s">
        <v>411</v>
      </c>
      <c r="P273" s="43" t="s">
        <v>32</v>
      </c>
    </row>
    <row r="274" spans="1:16" ht="14.5" customHeight="1" x14ac:dyDescent="0.35">
      <c r="A274" s="44"/>
      <c r="B274" s="44"/>
      <c r="C274" s="44"/>
      <c r="D274" s="44"/>
      <c r="E274" s="60"/>
      <c r="F274" s="45"/>
      <c r="G274" s="44"/>
      <c r="H274" s="44"/>
      <c r="I274" s="44"/>
      <c r="J274" s="30"/>
      <c r="K274" s="30"/>
      <c r="L274" s="30"/>
      <c r="M274" s="30"/>
      <c r="N274" s="30"/>
      <c r="O274" s="45"/>
      <c r="P274" s="43"/>
    </row>
    <row r="275" spans="1:16" ht="14.5" customHeight="1" x14ac:dyDescent="0.35">
      <c r="A275" s="44" t="s">
        <v>279</v>
      </c>
      <c r="B275" s="44" t="s">
        <v>220</v>
      </c>
      <c r="C275" s="44" t="s">
        <v>343</v>
      </c>
      <c r="D275" s="44" t="s">
        <v>64</v>
      </c>
      <c r="E275" s="60">
        <v>400</v>
      </c>
      <c r="F275" s="45" t="s">
        <v>286</v>
      </c>
      <c r="G275" s="44">
        <v>1</v>
      </c>
      <c r="H275" s="44" t="s">
        <v>41</v>
      </c>
      <c r="I275" s="44">
        <v>400</v>
      </c>
      <c r="J275" s="29" t="s">
        <v>441</v>
      </c>
      <c r="K275" s="29" t="s">
        <v>442</v>
      </c>
      <c r="L275" s="29">
        <v>2000</v>
      </c>
      <c r="M275" s="29">
        <v>2000</v>
      </c>
      <c r="N275" s="29">
        <v>2000</v>
      </c>
      <c r="O275" s="45" t="s">
        <v>412</v>
      </c>
      <c r="P275" s="43" t="s">
        <v>26</v>
      </c>
    </row>
    <row r="276" spans="1:16" ht="14.5" customHeight="1" x14ac:dyDescent="0.35">
      <c r="A276" s="44" t="s">
        <v>240</v>
      </c>
      <c r="B276" s="44" t="s">
        <v>220</v>
      </c>
      <c r="C276" s="44" t="s">
        <v>344</v>
      </c>
      <c r="D276" s="44" t="s">
        <v>64</v>
      </c>
      <c r="E276" s="60">
        <v>400</v>
      </c>
      <c r="F276" s="45" t="s">
        <v>286</v>
      </c>
      <c r="G276" s="44">
        <v>1</v>
      </c>
      <c r="H276" s="44" t="s">
        <v>41</v>
      </c>
      <c r="I276" s="44">
        <v>400</v>
      </c>
      <c r="J276" s="29" t="s">
        <v>441</v>
      </c>
      <c r="K276" s="29" t="s">
        <v>442</v>
      </c>
      <c r="L276" s="29">
        <v>2000</v>
      </c>
      <c r="M276" s="29">
        <v>2000</v>
      </c>
      <c r="N276" s="29">
        <v>2000</v>
      </c>
      <c r="O276" s="45" t="s">
        <v>412</v>
      </c>
      <c r="P276" s="43" t="s">
        <v>26</v>
      </c>
    </row>
    <row r="277" spans="1:16" ht="14.5" customHeight="1" x14ac:dyDescent="0.35">
      <c r="A277" s="44" t="s">
        <v>242</v>
      </c>
      <c r="B277" s="44" t="s">
        <v>220</v>
      </c>
      <c r="C277" s="44" t="s">
        <v>223</v>
      </c>
      <c r="D277" s="44" t="s">
        <v>99</v>
      </c>
      <c r="E277" s="60">
        <v>400</v>
      </c>
      <c r="F277" s="45" t="s">
        <v>286</v>
      </c>
      <c r="G277" s="44">
        <v>1</v>
      </c>
      <c r="H277" s="44" t="s">
        <v>41</v>
      </c>
      <c r="I277" s="44">
        <v>500</v>
      </c>
      <c r="J277" s="29" t="s">
        <v>441</v>
      </c>
      <c r="K277" s="29" t="s">
        <v>442</v>
      </c>
      <c r="L277" s="29">
        <v>4000</v>
      </c>
      <c r="M277" s="29">
        <v>4000</v>
      </c>
      <c r="N277" s="29">
        <v>3600</v>
      </c>
      <c r="O277" s="45" t="s">
        <v>412</v>
      </c>
      <c r="P277" s="43" t="s">
        <v>26</v>
      </c>
    </row>
    <row r="278" spans="1:16" ht="14.5" customHeight="1" x14ac:dyDescent="0.35">
      <c r="A278" s="44" t="s">
        <v>285</v>
      </c>
      <c r="B278" s="44" t="s">
        <v>220</v>
      </c>
      <c r="C278" s="44" t="s">
        <v>314</v>
      </c>
      <c r="D278" s="44" t="s">
        <v>62</v>
      </c>
      <c r="E278" s="60">
        <v>240</v>
      </c>
      <c r="F278" s="45" t="s">
        <v>368</v>
      </c>
      <c r="G278" s="44">
        <v>1</v>
      </c>
      <c r="H278" s="44" t="s">
        <v>41</v>
      </c>
      <c r="I278" s="44">
        <v>240</v>
      </c>
      <c r="J278" s="29" t="s">
        <v>441</v>
      </c>
      <c r="K278" s="29" t="s">
        <v>443</v>
      </c>
      <c r="L278" s="29">
        <v>1250</v>
      </c>
      <c r="M278" s="29">
        <v>1250</v>
      </c>
      <c r="N278" s="29">
        <v>1250</v>
      </c>
      <c r="O278" s="45" t="s">
        <v>413</v>
      </c>
      <c r="P278" s="43" t="s">
        <v>32</v>
      </c>
    </row>
    <row r="279" spans="1:16" s="69" customFormat="1" ht="28.9" customHeight="1" x14ac:dyDescent="0.35">
      <c r="A279" s="64" t="s">
        <v>425</v>
      </c>
      <c r="B279" s="64" t="s">
        <v>220</v>
      </c>
      <c r="C279" s="64" t="s">
        <v>431</v>
      </c>
      <c r="D279" s="64" t="s">
        <v>668</v>
      </c>
      <c r="E279" s="65">
        <v>240</v>
      </c>
      <c r="F279" s="66" t="s">
        <v>286</v>
      </c>
      <c r="G279" s="64">
        <v>1</v>
      </c>
      <c r="H279" s="64" t="s">
        <v>41</v>
      </c>
      <c r="I279" s="64">
        <v>240</v>
      </c>
      <c r="J279" s="67" t="s">
        <v>441</v>
      </c>
      <c r="K279" s="67" t="s">
        <v>443</v>
      </c>
      <c r="L279" s="67">
        <v>1000</v>
      </c>
      <c r="M279" s="67">
        <v>1000</v>
      </c>
      <c r="N279" s="67">
        <v>1000</v>
      </c>
      <c r="O279" s="51" t="s">
        <v>411</v>
      </c>
      <c r="P279" s="43" t="s">
        <v>26</v>
      </c>
    </row>
    <row r="280" spans="1:16" s="55" customFormat="1" ht="14.5" customHeight="1" x14ac:dyDescent="0.35">
      <c r="A280" s="30" t="s">
        <v>427</v>
      </c>
      <c r="B280" s="30" t="s">
        <v>220</v>
      </c>
      <c r="C280" s="49" t="s">
        <v>426</v>
      </c>
      <c r="D280" s="49" t="s">
        <v>428</v>
      </c>
      <c r="E280" s="59">
        <v>150</v>
      </c>
      <c r="F280" s="50" t="s">
        <v>406</v>
      </c>
      <c r="G280" s="49">
        <v>1</v>
      </c>
      <c r="H280" s="49" t="s">
        <v>41</v>
      </c>
      <c r="I280" s="49">
        <v>240</v>
      </c>
      <c r="J280" s="29" t="s">
        <v>441</v>
      </c>
      <c r="K280" s="29" t="s">
        <v>443</v>
      </c>
      <c r="L280" s="29">
        <v>800</v>
      </c>
      <c r="M280" s="29">
        <v>630</v>
      </c>
      <c r="N280" s="29">
        <v>630</v>
      </c>
      <c r="O280" s="48" t="s">
        <v>31</v>
      </c>
      <c r="P280" s="52" t="s">
        <v>32</v>
      </c>
    </row>
    <row r="281" spans="1:16" ht="14.5" customHeight="1" x14ac:dyDescent="0.35">
      <c r="A281" s="44"/>
      <c r="B281" s="44"/>
      <c r="C281" s="44"/>
      <c r="D281" s="44"/>
      <c r="E281" s="60"/>
      <c r="F281" s="45"/>
      <c r="G281" s="44"/>
      <c r="H281" s="44"/>
      <c r="I281" s="44"/>
      <c r="J281" s="30"/>
      <c r="K281" s="30"/>
      <c r="L281" s="30"/>
      <c r="M281" s="30"/>
      <c r="N281" s="30"/>
      <c r="O281" s="45"/>
      <c r="P281" s="43"/>
    </row>
    <row r="282" spans="1:16" ht="14.5" customHeight="1" x14ac:dyDescent="0.35">
      <c r="A282" s="44" t="s">
        <v>282</v>
      </c>
      <c r="B282" s="44" t="s">
        <v>343</v>
      </c>
      <c r="C282" s="44" t="s">
        <v>223</v>
      </c>
      <c r="D282" s="44" t="s">
        <v>62</v>
      </c>
      <c r="E282" s="60">
        <v>400</v>
      </c>
      <c r="F282" s="45" t="s">
        <v>286</v>
      </c>
      <c r="G282" s="44">
        <v>1</v>
      </c>
      <c r="H282" s="44" t="s">
        <v>41</v>
      </c>
      <c r="I282" s="44">
        <v>400</v>
      </c>
      <c r="J282" s="29" t="s">
        <v>439</v>
      </c>
      <c r="K282" s="29" t="s">
        <v>442</v>
      </c>
      <c r="L282" s="29">
        <v>2000</v>
      </c>
      <c r="M282" s="29">
        <v>2000</v>
      </c>
      <c r="N282" s="29">
        <v>2000</v>
      </c>
      <c r="O282" s="45" t="s">
        <v>412</v>
      </c>
      <c r="P282" s="43" t="s">
        <v>26</v>
      </c>
    </row>
    <row r="283" spans="1:16" ht="14.5" customHeight="1" x14ac:dyDescent="0.35">
      <c r="A283" s="44" t="s">
        <v>241</v>
      </c>
      <c r="B283" s="44" t="s">
        <v>344</v>
      </c>
      <c r="C283" s="44" t="s">
        <v>223</v>
      </c>
      <c r="D283" s="44" t="s">
        <v>62</v>
      </c>
      <c r="E283" s="60">
        <v>400</v>
      </c>
      <c r="F283" s="45" t="s">
        <v>286</v>
      </c>
      <c r="G283" s="44">
        <v>1</v>
      </c>
      <c r="H283" s="44" t="s">
        <v>41</v>
      </c>
      <c r="I283" s="44">
        <v>400</v>
      </c>
      <c r="J283" s="29" t="s">
        <v>439</v>
      </c>
      <c r="K283" s="29" t="s">
        <v>442</v>
      </c>
      <c r="L283" s="29">
        <v>2000</v>
      </c>
      <c r="M283" s="29">
        <v>2000</v>
      </c>
      <c r="N283" s="29">
        <v>2000</v>
      </c>
      <c r="O283" s="45" t="s">
        <v>412</v>
      </c>
      <c r="P283" s="43" t="s">
        <v>26</v>
      </c>
    </row>
    <row r="284" spans="1:16" ht="14.5" customHeight="1" x14ac:dyDescent="0.35">
      <c r="A284" s="44"/>
      <c r="B284" s="44"/>
      <c r="C284" s="44"/>
      <c r="D284" s="44"/>
      <c r="E284" s="60"/>
      <c r="F284" s="45"/>
      <c r="G284" s="44"/>
      <c r="H284" s="44"/>
      <c r="I284" s="44"/>
      <c r="J284" s="30"/>
      <c r="K284" s="30"/>
      <c r="L284" s="30"/>
      <c r="M284" s="30"/>
      <c r="N284" s="30"/>
      <c r="O284" s="45"/>
      <c r="P284" s="43"/>
    </row>
    <row r="285" spans="1:16" ht="14.5" customHeight="1" x14ac:dyDescent="0.35">
      <c r="A285" s="44" t="s">
        <v>269</v>
      </c>
      <c r="B285" s="44" t="s">
        <v>223</v>
      </c>
      <c r="C285" s="44" t="s">
        <v>222</v>
      </c>
      <c r="D285" s="44" t="s">
        <v>91</v>
      </c>
      <c r="E285" s="60">
        <v>300</v>
      </c>
      <c r="F285" s="45" t="s">
        <v>286</v>
      </c>
      <c r="G285" s="44">
        <v>1</v>
      </c>
      <c r="H285" s="44" t="s">
        <v>41</v>
      </c>
      <c r="I285" s="44">
        <v>150</v>
      </c>
      <c r="J285" s="29" t="s">
        <v>441</v>
      </c>
      <c r="K285" s="29" t="s">
        <v>442</v>
      </c>
      <c r="L285" s="29">
        <v>800</v>
      </c>
      <c r="M285" s="29">
        <v>800</v>
      </c>
      <c r="N285" s="29">
        <v>640</v>
      </c>
      <c r="O285" s="45" t="s">
        <v>414</v>
      </c>
      <c r="P285" s="43" t="s">
        <v>26</v>
      </c>
    </row>
    <row r="286" spans="1:16" ht="14.5" customHeight="1" x14ac:dyDescent="0.35">
      <c r="A286" s="44" t="s">
        <v>270</v>
      </c>
      <c r="B286" s="44" t="s">
        <v>223</v>
      </c>
      <c r="C286" s="44" t="s">
        <v>225</v>
      </c>
      <c r="D286" s="44" t="s">
        <v>91</v>
      </c>
      <c r="E286" s="60">
        <v>300</v>
      </c>
      <c r="F286" s="45" t="s">
        <v>286</v>
      </c>
      <c r="G286" s="44">
        <v>1</v>
      </c>
      <c r="H286" s="44" t="s">
        <v>41</v>
      </c>
      <c r="I286" s="44">
        <v>150</v>
      </c>
      <c r="J286" s="29" t="s">
        <v>441</v>
      </c>
      <c r="K286" s="29" t="s">
        <v>442</v>
      </c>
      <c r="L286" s="29">
        <v>800</v>
      </c>
      <c r="M286" s="29">
        <v>800</v>
      </c>
      <c r="N286" s="29">
        <v>640</v>
      </c>
      <c r="O286" s="45" t="s">
        <v>414</v>
      </c>
      <c r="P286" s="43" t="s">
        <v>26</v>
      </c>
    </row>
    <row r="287" spans="1:16" ht="14.5" customHeight="1" x14ac:dyDescent="0.35">
      <c r="A287" s="44" t="s">
        <v>271</v>
      </c>
      <c r="B287" s="44" t="s">
        <v>223</v>
      </c>
      <c r="C287" s="44" t="s">
        <v>226</v>
      </c>
      <c r="D287" s="44" t="s">
        <v>91</v>
      </c>
      <c r="E287" s="60">
        <v>300</v>
      </c>
      <c r="F287" s="45" t="s">
        <v>286</v>
      </c>
      <c r="G287" s="44">
        <v>1</v>
      </c>
      <c r="H287" s="44" t="s">
        <v>41</v>
      </c>
      <c r="I287" s="44">
        <v>150</v>
      </c>
      <c r="J287" s="29" t="s">
        <v>441</v>
      </c>
      <c r="K287" s="29" t="s">
        <v>442</v>
      </c>
      <c r="L287" s="29">
        <v>800</v>
      </c>
      <c r="M287" s="29">
        <v>800</v>
      </c>
      <c r="N287" s="29">
        <v>640</v>
      </c>
      <c r="O287" s="45" t="s">
        <v>414</v>
      </c>
      <c r="P287" s="43" t="s">
        <v>26</v>
      </c>
    </row>
    <row r="288" spans="1:16" ht="14.5" customHeight="1" x14ac:dyDescent="0.35">
      <c r="A288" s="44" t="s">
        <v>272</v>
      </c>
      <c r="B288" s="44" t="s">
        <v>223</v>
      </c>
      <c r="C288" s="44" t="s">
        <v>227</v>
      </c>
      <c r="D288" s="44" t="s">
        <v>91</v>
      </c>
      <c r="E288" s="60">
        <v>300</v>
      </c>
      <c r="F288" s="45" t="s">
        <v>286</v>
      </c>
      <c r="G288" s="44">
        <v>1</v>
      </c>
      <c r="H288" s="44" t="s">
        <v>41</v>
      </c>
      <c r="I288" s="44">
        <v>150</v>
      </c>
      <c r="J288" s="29" t="s">
        <v>441</v>
      </c>
      <c r="K288" s="29" t="s">
        <v>442</v>
      </c>
      <c r="L288" s="29">
        <v>800</v>
      </c>
      <c r="M288" s="29">
        <v>800</v>
      </c>
      <c r="N288" s="29">
        <v>640</v>
      </c>
      <c r="O288" s="45" t="s">
        <v>414</v>
      </c>
      <c r="P288" s="43" t="s">
        <v>26</v>
      </c>
    </row>
    <row r="289" spans="1:16" ht="14.5" customHeight="1" x14ac:dyDescent="0.35">
      <c r="A289" s="44" t="s">
        <v>273</v>
      </c>
      <c r="B289" s="44" t="s">
        <v>223</v>
      </c>
      <c r="C289" s="44" t="s">
        <v>228</v>
      </c>
      <c r="D289" s="44" t="s">
        <v>91</v>
      </c>
      <c r="E289" s="60">
        <v>300</v>
      </c>
      <c r="F289" s="45" t="s">
        <v>286</v>
      </c>
      <c r="G289" s="44">
        <v>1</v>
      </c>
      <c r="H289" s="44" t="s">
        <v>41</v>
      </c>
      <c r="I289" s="44">
        <v>150</v>
      </c>
      <c r="J289" s="29" t="s">
        <v>441</v>
      </c>
      <c r="K289" s="29" t="s">
        <v>442</v>
      </c>
      <c r="L289" s="29">
        <v>800</v>
      </c>
      <c r="M289" s="29">
        <v>800</v>
      </c>
      <c r="N289" s="29">
        <v>640</v>
      </c>
      <c r="O289" s="45" t="s">
        <v>414</v>
      </c>
      <c r="P289" s="43" t="s">
        <v>26</v>
      </c>
    </row>
    <row r="290" spans="1:16" ht="14.5" customHeight="1" x14ac:dyDescent="0.35">
      <c r="A290" s="44" t="s">
        <v>274</v>
      </c>
      <c r="B290" s="44" t="s">
        <v>223</v>
      </c>
      <c r="C290" s="44" t="s">
        <v>229</v>
      </c>
      <c r="D290" s="44" t="s">
        <v>91</v>
      </c>
      <c r="E290" s="60">
        <v>300</v>
      </c>
      <c r="F290" s="45" t="s">
        <v>286</v>
      </c>
      <c r="G290" s="44">
        <v>1</v>
      </c>
      <c r="H290" s="44" t="s">
        <v>41</v>
      </c>
      <c r="I290" s="44">
        <v>150</v>
      </c>
      <c r="J290" s="29" t="s">
        <v>441</v>
      </c>
      <c r="K290" s="29" t="s">
        <v>442</v>
      </c>
      <c r="L290" s="29">
        <v>800</v>
      </c>
      <c r="M290" s="29">
        <v>800</v>
      </c>
      <c r="N290" s="29">
        <v>640</v>
      </c>
      <c r="O290" s="45" t="s">
        <v>414</v>
      </c>
      <c r="P290" s="43" t="s">
        <v>26</v>
      </c>
    </row>
    <row r="291" spans="1:16" ht="14.5" customHeight="1" x14ac:dyDescent="0.35">
      <c r="A291" s="44" t="s">
        <v>275</v>
      </c>
      <c r="B291" s="44" t="s">
        <v>223</v>
      </c>
      <c r="C291" s="44" t="s">
        <v>230</v>
      </c>
      <c r="D291" s="44" t="s">
        <v>91</v>
      </c>
      <c r="E291" s="60">
        <v>300</v>
      </c>
      <c r="F291" s="45" t="s">
        <v>286</v>
      </c>
      <c r="G291" s="44">
        <v>1</v>
      </c>
      <c r="H291" s="44" t="s">
        <v>41</v>
      </c>
      <c r="I291" s="44">
        <v>150</v>
      </c>
      <c r="J291" s="29" t="s">
        <v>441</v>
      </c>
      <c r="K291" s="29" t="s">
        <v>442</v>
      </c>
      <c r="L291" s="29">
        <v>800</v>
      </c>
      <c r="M291" s="29">
        <v>800</v>
      </c>
      <c r="N291" s="29">
        <v>640</v>
      </c>
      <c r="O291" s="45" t="s">
        <v>414</v>
      </c>
      <c r="P291" s="43" t="s">
        <v>26</v>
      </c>
    </row>
    <row r="292" spans="1:16" ht="14.5" customHeight="1" x14ac:dyDescent="0.35">
      <c r="A292" s="44" t="s">
        <v>276</v>
      </c>
      <c r="B292" s="44" t="s">
        <v>223</v>
      </c>
      <c r="C292" s="44" t="s">
        <v>232</v>
      </c>
      <c r="D292" s="44" t="s">
        <v>91</v>
      </c>
      <c r="E292" s="60">
        <v>300</v>
      </c>
      <c r="F292" s="45" t="s">
        <v>286</v>
      </c>
      <c r="G292" s="44">
        <v>1</v>
      </c>
      <c r="H292" s="44" t="s">
        <v>41</v>
      </c>
      <c r="I292" s="44">
        <v>150</v>
      </c>
      <c r="J292" s="29" t="s">
        <v>441</v>
      </c>
      <c r="K292" s="29" t="s">
        <v>442</v>
      </c>
      <c r="L292" s="29">
        <v>800</v>
      </c>
      <c r="M292" s="29">
        <v>800</v>
      </c>
      <c r="N292" s="29">
        <v>640</v>
      </c>
      <c r="O292" s="45" t="s">
        <v>414</v>
      </c>
      <c r="P292" s="43" t="s">
        <v>26</v>
      </c>
    </row>
    <row r="293" spans="1:16" ht="14.5" customHeight="1" x14ac:dyDescent="0.35">
      <c r="A293" s="44"/>
      <c r="B293" s="44"/>
      <c r="C293" s="44"/>
      <c r="D293" s="44"/>
      <c r="E293" s="60"/>
      <c r="F293" s="45"/>
      <c r="G293" s="44"/>
      <c r="H293" s="44"/>
      <c r="I293" s="44"/>
      <c r="J293" s="30"/>
      <c r="K293" s="30"/>
      <c r="L293" s="30"/>
      <c r="M293" s="30"/>
      <c r="N293" s="30"/>
      <c r="O293" s="45"/>
      <c r="P293" s="43"/>
    </row>
    <row r="294" spans="1:16" x14ac:dyDescent="0.35">
      <c r="A294" s="44" t="s">
        <v>452</v>
      </c>
      <c r="B294" s="44" t="s">
        <v>172</v>
      </c>
      <c r="C294" s="44" t="s">
        <v>453</v>
      </c>
      <c r="D294" s="44" t="s">
        <v>45</v>
      </c>
      <c r="E294" s="60">
        <v>50</v>
      </c>
      <c r="F294" s="45" t="s">
        <v>288</v>
      </c>
      <c r="G294" s="44">
        <v>1</v>
      </c>
      <c r="H294" s="44" t="s">
        <v>41</v>
      </c>
      <c r="I294" s="44">
        <v>35</v>
      </c>
      <c r="J294" s="29" t="s">
        <v>441</v>
      </c>
      <c r="K294" s="29" t="s">
        <v>443</v>
      </c>
      <c r="L294" s="29">
        <v>100</v>
      </c>
      <c r="M294" s="29">
        <v>100</v>
      </c>
      <c r="N294" s="29">
        <v>40</v>
      </c>
      <c r="O294" s="45" t="s">
        <v>31</v>
      </c>
      <c r="P294" s="43" t="s">
        <v>32</v>
      </c>
    </row>
    <row r="295" spans="1:16" ht="14.5" customHeight="1" x14ac:dyDescent="0.35">
      <c r="A295" s="44" t="s">
        <v>244</v>
      </c>
      <c r="B295" s="44" t="s">
        <v>222</v>
      </c>
      <c r="C295" s="44" t="s">
        <v>571</v>
      </c>
      <c r="D295" s="44" t="s">
        <v>45</v>
      </c>
      <c r="E295" s="60">
        <v>185</v>
      </c>
      <c r="F295" s="45" t="s">
        <v>287</v>
      </c>
      <c r="G295" s="44">
        <v>1</v>
      </c>
      <c r="H295" s="44" t="s">
        <v>41</v>
      </c>
      <c r="I295" s="44">
        <v>95</v>
      </c>
      <c r="J295" s="29" t="s">
        <v>441</v>
      </c>
      <c r="K295" s="29" t="s">
        <v>443</v>
      </c>
      <c r="L295" s="29">
        <v>250</v>
      </c>
      <c r="M295" s="29">
        <v>250</v>
      </c>
      <c r="N295" s="29">
        <v>250</v>
      </c>
      <c r="O295" s="45" t="s">
        <v>31</v>
      </c>
      <c r="P295" s="43" t="s">
        <v>32</v>
      </c>
    </row>
    <row r="296" spans="1:16" ht="14.5" customHeight="1" x14ac:dyDescent="0.35">
      <c r="A296" s="44" t="s">
        <v>243</v>
      </c>
      <c r="B296" s="44" t="s">
        <v>222</v>
      </c>
      <c r="C296" s="44" t="s">
        <v>572</v>
      </c>
      <c r="D296" s="44" t="s">
        <v>45</v>
      </c>
      <c r="E296" s="60">
        <v>120</v>
      </c>
      <c r="F296" s="45" t="s">
        <v>287</v>
      </c>
      <c r="G296" s="44">
        <v>1</v>
      </c>
      <c r="H296" s="44" t="s">
        <v>41</v>
      </c>
      <c r="I296" s="44">
        <v>50</v>
      </c>
      <c r="J296" s="29" t="s">
        <v>441</v>
      </c>
      <c r="K296" s="29" t="s">
        <v>443</v>
      </c>
      <c r="L296" s="29">
        <v>250</v>
      </c>
      <c r="M296" s="29">
        <v>250</v>
      </c>
      <c r="N296" s="29">
        <v>250</v>
      </c>
      <c r="O296" s="45" t="s">
        <v>31</v>
      </c>
      <c r="P296" s="43" t="s">
        <v>32</v>
      </c>
    </row>
    <row r="297" spans="1:16" ht="14.5" customHeight="1" x14ac:dyDescent="0.35">
      <c r="A297" s="44" t="s">
        <v>224</v>
      </c>
      <c r="B297" s="44" t="s">
        <v>222</v>
      </c>
      <c r="C297" s="44" t="s">
        <v>573</v>
      </c>
      <c r="D297" s="44" t="s">
        <v>45</v>
      </c>
      <c r="E297" s="60">
        <v>185</v>
      </c>
      <c r="F297" s="45" t="s">
        <v>287</v>
      </c>
      <c r="G297" s="44">
        <v>1</v>
      </c>
      <c r="H297" s="44" t="s">
        <v>41</v>
      </c>
      <c r="I297" s="44">
        <v>95</v>
      </c>
      <c r="J297" s="29" t="s">
        <v>441</v>
      </c>
      <c r="K297" s="29" t="s">
        <v>443</v>
      </c>
      <c r="L297" s="29">
        <v>250</v>
      </c>
      <c r="M297" s="29">
        <v>250</v>
      </c>
      <c r="N297" s="29">
        <v>250</v>
      </c>
      <c r="O297" s="45" t="s">
        <v>31</v>
      </c>
      <c r="P297" s="43" t="s">
        <v>32</v>
      </c>
    </row>
    <row r="298" spans="1:16" ht="14.5" customHeight="1" x14ac:dyDescent="0.35">
      <c r="A298" s="44" t="s">
        <v>221</v>
      </c>
      <c r="B298" s="44" t="s">
        <v>222</v>
      </c>
      <c r="C298" s="44" t="s">
        <v>574</v>
      </c>
      <c r="D298" s="44" t="s">
        <v>45</v>
      </c>
      <c r="E298" s="60">
        <v>120</v>
      </c>
      <c r="F298" s="45" t="s">
        <v>287</v>
      </c>
      <c r="G298" s="44">
        <v>1</v>
      </c>
      <c r="H298" s="44" t="s">
        <v>41</v>
      </c>
      <c r="I298" s="44">
        <v>50</v>
      </c>
      <c r="J298" s="29" t="s">
        <v>441</v>
      </c>
      <c r="K298" s="29" t="s">
        <v>443</v>
      </c>
      <c r="L298" s="29">
        <v>250</v>
      </c>
      <c r="M298" s="29">
        <v>250</v>
      </c>
      <c r="N298" s="29">
        <v>250</v>
      </c>
      <c r="O298" s="45" t="s">
        <v>31</v>
      </c>
      <c r="P298" s="43" t="s">
        <v>32</v>
      </c>
    </row>
    <row r="299" spans="1:16" ht="14.5" customHeight="1" x14ac:dyDescent="0.35">
      <c r="A299" s="44" t="s">
        <v>245</v>
      </c>
      <c r="B299" s="44" t="s">
        <v>225</v>
      </c>
      <c r="C299" s="44" t="s">
        <v>575</v>
      </c>
      <c r="D299" s="44" t="s">
        <v>45</v>
      </c>
      <c r="E299" s="60">
        <v>185</v>
      </c>
      <c r="F299" s="45" t="s">
        <v>287</v>
      </c>
      <c r="G299" s="44">
        <v>1</v>
      </c>
      <c r="H299" s="44" t="s">
        <v>41</v>
      </c>
      <c r="I299" s="44">
        <v>95</v>
      </c>
      <c r="J299" s="29" t="s">
        <v>441</v>
      </c>
      <c r="K299" s="29" t="s">
        <v>443</v>
      </c>
      <c r="L299" s="29">
        <v>250</v>
      </c>
      <c r="M299" s="29">
        <v>250</v>
      </c>
      <c r="N299" s="29">
        <v>250</v>
      </c>
      <c r="O299" s="45" t="s">
        <v>31</v>
      </c>
      <c r="P299" s="43" t="s">
        <v>32</v>
      </c>
    </row>
    <row r="300" spans="1:16" ht="14.5" customHeight="1" x14ac:dyDescent="0.35">
      <c r="A300" s="44" t="s">
        <v>246</v>
      </c>
      <c r="B300" s="44" t="s">
        <v>225</v>
      </c>
      <c r="C300" s="44" t="s">
        <v>576</v>
      </c>
      <c r="D300" s="44" t="s">
        <v>45</v>
      </c>
      <c r="E300" s="60">
        <v>120</v>
      </c>
      <c r="F300" s="45" t="s">
        <v>287</v>
      </c>
      <c r="G300" s="44">
        <v>1</v>
      </c>
      <c r="H300" s="44" t="s">
        <v>41</v>
      </c>
      <c r="I300" s="44">
        <v>50</v>
      </c>
      <c r="J300" s="29" t="s">
        <v>441</v>
      </c>
      <c r="K300" s="29" t="s">
        <v>443</v>
      </c>
      <c r="L300" s="29">
        <v>250</v>
      </c>
      <c r="M300" s="29">
        <v>250</v>
      </c>
      <c r="N300" s="29">
        <v>250</v>
      </c>
      <c r="O300" s="45" t="s">
        <v>31</v>
      </c>
      <c r="P300" s="43" t="s">
        <v>32</v>
      </c>
    </row>
    <row r="301" spans="1:16" ht="14.5" customHeight="1" x14ac:dyDescent="0.35">
      <c r="A301" s="44" t="s">
        <v>247</v>
      </c>
      <c r="B301" s="44" t="s">
        <v>225</v>
      </c>
      <c r="C301" s="44" t="s">
        <v>577</v>
      </c>
      <c r="D301" s="44" t="s">
        <v>45</v>
      </c>
      <c r="E301" s="60">
        <v>120</v>
      </c>
      <c r="F301" s="45" t="s">
        <v>287</v>
      </c>
      <c r="G301" s="44">
        <v>1</v>
      </c>
      <c r="H301" s="44" t="s">
        <v>41</v>
      </c>
      <c r="I301" s="44">
        <v>50</v>
      </c>
      <c r="J301" s="29" t="s">
        <v>441</v>
      </c>
      <c r="K301" s="29" t="s">
        <v>443</v>
      </c>
      <c r="L301" s="29">
        <v>250</v>
      </c>
      <c r="M301" s="29">
        <v>250</v>
      </c>
      <c r="N301" s="29">
        <v>250</v>
      </c>
      <c r="O301" s="45" t="s">
        <v>31</v>
      </c>
      <c r="P301" s="43" t="s">
        <v>32</v>
      </c>
    </row>
    <row r="302" spans="1:16" ht="14.5" customHeight="1" x14ac:dyDescent="0.35">
      <c r="A302" s="44" t="s">
        <v>248</v>
      </c>
      <c r="B302" s="44" t="s">
        <v>225</v>
      </c>
      <c r="C302" s="44" t="s">
        <v>578</v>
      </c>
      <c r="D302" s="44" t="s">
        <v>45</v>
      </c>
      <c r="E302" s="60">
        <v>120</v>
      </c>
      <c r="F302" s="45" t="s">
        <v>287</v>
      </c>
      <c r="G302" s="44">
        <v>1</v>
      </c>
      <c r="H302" s="44" t="s">
        <v>41</v>
      </c>
      <c r="I302" s="44">
        <v>50</v>
      </c>
      <c r="J302" s="29" t="s">
        <v>441</v>
      </c>
      <c r="K302" s="29" t="s">
        <v>443</v>
      </c>
      <c r="L302" s="29">
        <v>250</v>
      </c>
      <c r="M302" s="29">
        <v>250</v>
      </c>
      <c r="N302" s="29">
        <v>250</v>
      </c>
      <c r="O302" s="45" t="s">
        <v>31</v>
      </c>
      <c r="P302" s="43" t="s">
        <v>32</v>
      </c>
    </row>
    <row r="303" spans="1:16" ht="14.5" customHeight="1" x14ac:dyDescent="0.35">
      <c r="A303" s="44" t="s">
        <v>281</v>
      </c>
      <c r="B303" s="44" t="s">
        <v>225</v>
      </c>
      <c r="C303" s="44" t="s">
        <v>579</v>
      </c>
      <c r="D303" s="44" t="s">
        <v>45</v>
      </c>
      <c r="E303" s="60">
        <v>185</v>
      </c>
      <c r="F303" s="45" t="s">
        <v>287</v>
      </c>
      <c r="G303" s="44">
        <v>1</v>
      </c>
      <c r="H303" s="44" t="s">
        <v>41</v>
      </c>
      <c r="I303" s="44">
        <v>95</v>
      </c>
      <c r="J303" s="29" t="s">
        <v>441</v>
      </c>
      <c r="K303" s="29" t="s">
        <v>443</v>
      </c>
      <c r="L303" s="29">
        <v>250</v>
      </c>
      <c r="M303" s="29">
        <v>250</v>
      </c>
      <c r="N303" s="29">
        <v>250</v>
      </c>
      <c r="O303" s="45" t="s">
        <v>31</v>
      </c>
      <c r="P303" s="43" t="s">
        <v>32</v>
      </c>
    </row>
    <row r="304" spans="1:16" ht="14.5" customHeight="1" x14ac:dyDescent="0.35">
      <c r="A304" s="44" t="s">
        <v>249</v>
      </c>
      <c r="B304" s="44" t="s">
        <v>226</v>
      </c>
      <c r="C304" s="44" t="s">
        <v>580</v>
      </c>
      <c r="D304" s="44" t="s">
        <v>45</v>
      </c>
      <c r="E304" s="60">
        <v>120</v>
      </c>
      <c r="F304" s="45" t="s">
        <v>287</v>
      </c>
      <c r="G304" s="44">
        <v>1</v>
      </c>
      <c r="H304" s="44" t="s">
        <v>41</v>
      </c>
      <c r="I304" s="44">
        <v>50</v>
      </c>
      <c r="J304" s="29" t="s">
        <v>441</v>
      </c>
      <c r="K304" s="29" t="s">
        <v>443</v>
      </c>
      <c r="L304" s="29">
        <v>250</v>
      </c>
      <c r="M304" s="29">
        <v>250</v>
      </c>
      <c r="N304" s="29">
        <v>250</v>
      </c>
      <c r="O304" s="45" t="s">
        <v>31</v>
      </c>
      <c r="P304" s="43" t="s">
        <v>32</v>
      </c>
    </row>
    <row r="305" spans="1:16" ht="14.5" customHeight="1" x14ac:dyDescent="0.35">
      <c r="A305" s="44" t="s">
        <v>250</v>
      </c>
      <c r="B305" s="44" t="s">
        <v>226</v>
      </c>
      <c r="C305" s="44" t="s">
        <v>581</v>
      </c>
      <c r="D305" s="44" t="s">
        <v>45</v>
      </c>
      <c r="E305" s="60">
        <v>120</v>
      </c>
      <c r="F305" s="45" t="s">
        <v>287</v>
      </c>
      <c r="G305" s="44">
        <v>1</v>
      </c>
      <c r="H305" s="44" t="s">
        <v>41</v>
      </c>
      <c r="I305" s="44">
        <v>50</v>
      </c>
      <c r="J305" s="29" t="s">
        <v>441</v>
      </c>
      <c r="K305" s="29" t="s">
        <v>443</v>
      </c>
      <c r="L305" s="29">
        <v>250</v>
      </c>
      <c r="M305" s="29">
        <v>250</v>
      </c>
      <c r="N305" s="29">
        <v>250</v>
      </c>
      <c r="O305" s="45" t="s">
        <v>31</v>
      </c>
      <c r="P305" s="43" t="s">
        <v>32</v>
      </c>
    </row>
    <row r="306" spans="1:16" ht="14.5" customHeight="1" x14ac:dyDescent="0.35">
      <c r="A306" s="44" t="s">
        <v>251</v>
      </c>
      <c r="B306" s="44" t="s">
        <v>226</v>
      </c>
      <c r="C306" s="44" t="s">
        <v>582</v>
      </c>
      <c r="D306" s="44" t="s">
        <v>45</v>
      </c>
      <c r="E306" s="60">
        <v>120</v>
      </c>
      <c r="F306" s="45" t="s">
        <v>287</v>
      </c>
      <c r="G306" s="44">
        <v>1</v>
      </c>
      <c r="H306" s="44" t="s">
        <v>41</v>
      </c>
      <c r="I306" s="44">
        <v>50</v>
      </c>
      <c r="J306" s="29" t="s">
        <v>441</v>
      </c>
      <c r="K306" s="29" t="s">
        <v>443</v>
      </c>
      <c r="L306" s="29">
        <v>250</v>
      </c>
      <c r="M306" s="29">
        <v>250</v>
      </c>
      <c r="N306" s="29">
        <v>250</v>
      </c>
      <c r="O306" s="45" t="s">
        <v>31</v>
      </c>
      <c r="P306" s="43" t="s">
        <v>32</v>
      </c>
    </row>
    <row r="307" spans="1:16" ht="14.5" customHeight="1" x14ac:dyDescent="0.35">
      <c r="A307" s="44" t="s">
        <v>252</v>
      </c>
      <c r="B307" s="44" t="s">
        <v>226</v>
      </c>
      <c r="C307" s="44" t="s">
        <v>583</v>
      </c>
      <c r="D307" s="44" t="s">
        <v>45</v>
      </c>
      <c r="E307" s="60">
        <v>120</v>
      </c>
      <c r="F307" s="45" t="s">
        <v>287</v>
      </c>
      <c r="G307" s="44">
        <v>1</v>
      </c>
      <c r="H307" s="44" t="s">
        <v>41</v>
      </c>
      <c r="I307" s="44">
        <v>50</v>
      </c>
      <c r="J307" s="29" t="s">
        <v>441</v>
      </c>
      <c r="K307" s="29" t="s">
        <v>443</v>
      </c>
      <c r="L307" s="29">
        <v>250</v>
      </c>
      <c r="M307" s="29">
        <v>250</v>
      </c>
      <c r="N307" s="29">
        <v>250</v>
      </c>
      <c r="O307" s="45" t="s">
        <v>31</v>
      </c>
      <c r="P307" s="43" t="s">
        <v>32</v>
      </c>
    </row>
    <row r="308" spans="1:16" ht="14.5" customHeight="1" x14ac:dyDescent="0.35">
      <c r="A308" s="44" t="s">
        <v>253</v>
      </c>
      <c r="B308" s="44" t="s">
        <v>227</v>
      </c>
      <c r="C308" s="44" t="s">
        <v>584</v>
      </c>
      <c r="D308" s="44" t="s">
        <v>45</v>
      </c>
      <c r="E308" s="60">
        <v>120</v>
      </c>
      <c r="F308" s="45" t="s">
        <v>287</v>
      </c>
      <c r="G308" s="44">
        <v>1</v>
      </c>
      <c r="H308" s="44" t="s">
        <v>41</v>
      </c>
      <c r="I308" s="44">
        <v>50</v>
      </c>
      <c r="J308" s="29" t="s">
        <v>441</v>
      </c>
      <c r="K308" s="29" t="s">
        <v>443</v>
      </c>
      <c r="L308" s="29">
        <v>250</v>
      </c>
      <c r="M308" s="29">
        <v>250</v>
      </c>
      <c r="N308" s="29">
        <v>250</v>
      </c>
      <c r="O308" s="45" t="s">
        <v>31</v>
      </c>
      <c r="P308" s="43" t="s">
        <v>32</v>
      </c>
    </row>
    <row r="309" spans="1:16" ht="14.5" customHeight="1" x14ac:dyDescent="0.35">
      <c r="A309" s="44" t="s">
        <v>254</v>
      </c>
      <c r="B309" s="44" t="s">
        <v>227</v>
      </c>
      <c r="C309" s="44" t="s">
        <v>585</v>
      </c>
      <c r="D309" s="44" t="s">
        <v>45</v>
      </c>
      <c r="E309" s="60">
        <v>120</v>
      </c>
      <c r="F309" s="45" t="s">
        <v>287</v>
      </c>
      <c r="G309" s="44">
        <v>1</v>
      </c>
      <c r="H309" s="44" t="s">
        <v>41</v>
      </c>
      <c r="I309" s="44">
        <v>50</v>
      </c>
      <c r="J309" s="29" t="s">
        <v>441</v>
      </c>
      <c r="K309" s="29" t="s">
        <v>443</v>
      </c>
      <c r="L309" s="29">
        <v>250</v>
      </c>
      <c r="M309" s="29">
        <v>250</v>
      </c>
      <c r="N309" s="29">
        <v>250</v>
      </c>
      <c r="O309" s="45" t="s">
        <v>31</v>
      </c>
      <c r="P309" s="43" t="s">
        <v>32</v>
      </c>
    </row>
    <row r="310" spans="1:16" ht="14.5" customHeight="1" x14ac:dyDescent="0.35">
      <c r="A310" s="44" t="s">
        <v>255</v>
      </c>
      <c r="B310" s="44" t="s">
        <v>227</v>
      </c>
      <c r="C310" s="44" t="s">
        <v>586</v>
      </c>
      <c r="D310" s="44" t="s">
        <v>45</v>
      </c>
      <c r="E310" s="60">
        <v>120</v>
      </c>
      <c r="F310" s="45" t="s">
        <v>287</v>
      </c>
      <c r="G310" s="44">
        <v>1</v>
      </c>
      <c r="H310" s="44" t="s">
        <v>41</v>
      </c>
      <c r="I310" s="44">
        <v>50</v>
      </c>
      <c r="J310" s="29" t="s">
        <v>441</v>
      </c>
      <c r="K310" s="29" t="s">
        <v>443</v>
      </c>
      <c r="L310" s="29">
        <v>250</v>
      </c>
      <c r="M310" s="29">
        <v>250</v>
      </c>
      <c r="N310" s="29">
        <v>250</v>
      </c>
      <c r="O310" s="45" t="s">
        <v>31</v>
      </c>
      <c r="P310" s="43" t="s">
        <v>32</v>
      </c>
    </row>
    <row r="311" spans="1:16" ht="14.5" customHeight="1" x14ac:dyDescent="0.35">
      <c r="A311" s="44" t="s">
        <v>256</v>
      </c>
      <c r="B311" s="44" t="s">
        <v>227</v>
      </c>
      <c r="C311" s="44" t="s">
        <v>587</v>
      </c>
      <c r="D311" s="44" t="s">
        <v>45</v>
      </c>
      <c r="E311" s="60">
        <v>120</v>
      </c>
      <c r="F311" s="45" t="s">
        <v>287</v>
      </c>
      <c r="G311" s="44">
        <v>1</v>
      </c>
      <c r="H311" s="44" t="s">
        <v>41</v>
      </c>
      <c r="I311" s="44">
        <v>50</v>
      </c>
      <c r="J311" s="29" t="s">
        <v>441</v>
      </c>
      <c r="K311" s="29" t="s">
        <v>443</v>
      </c>
      <c r="L311" s="29">
        <v>250</v>
      </c>
      <c r="M311" s="29">
        <v>250</v>
      </c>
      <c r="N311" s="29">
        <v>250</v>
      </c>
      <c r="O311" s="45" t="s">
        <v>31</v>
      </c>
      <c r="P311" s="43" t="s">
        <v>32</v>
      </c>
    </row>
    <row r="312" spans="1:16" ht="14.5" customHeight="1" x14ac:dyDescent="0.35">
      <c r="A312" s="44" t="s">
        <v>257</v>
      </c>
      <c r="B312" s="44" t="s">
        <v>228</v>
      </c>
      <c r="C312" s="44" t="s">
        <v>588</v>
      </c>
      <c r="D312" s="44" t="s">
        <v>45</v>
      </c>
      <c r="E312" s="60">
        <v>120</v>
      </c>
      <c r="F312" s="45" t="s">
        <v>287</v>
      </c>
      <c r="G312" s="44">
        <v>1</v>
      </c>
      <c r="H312" s="44" t="s">
        <v>41</v>
      </c>
      <c r="I312" s="44">
        <v>50</v>
      </c>
      <c r="J312" s="29" t="s">
        <v>441</v>
      </c>
      <c r="K312" s="29" t="s">
        <v>443</v>
      </c>
      <c r="L312" s="29">
        <v>250</v>
      </c>
      <c r="M312" s="29">
        <v>250</v>
      </c>
      <c r="N312" s="29">
        <v>250</v>
      </c>
      <c r="O312" s="45" t="s">
        <v>31</v>
      </c>
      <c r="P312" s="43" t="s">
        <v>32</v>
      </c>
    </row>
    <row r="313" spans="1:16" ht="14.5" customHeight="1" x14ac:dyDescent="0.35">
      <c r="A313" s="44" t="s">
        <v>258</v>
      </c>
      <c r="B313" s="44" t="s">
        <v>228</v>
      </c>
      <c r="C313" s="44" t="s">
        <v>589</v>
      </c>
      <c r="D313" s="44" t="s">
        <v>45</v>
      </c>
      <c r="E313" s="60">
        <v>120</v>
      </c>
      <c r="F313" s="45" t="s">
        <v>287</v>
      </c>
      <c r="G313" s="44">
        <v>1</v>
      </c>
      <c r="H313" s="44" t="s">
        <v>41</v>
      </c>
      <c r="I313" s="44">
        <v>50</v>
      </c>
      <c r="J313" s="29" t="s">
        <v>441</v>
      </c>
      <c r="K313" s="29" t="s">
        <v>443</v>
      </c>
      <c r="L313" s="29">
        <v>250</v>
      </c>
      <c r="M313" s="29">
        <v>250</v>
      </c>
      <c r="N313" s="29">
        <v>250</v>
      </c>
      <c r="O313" s="45" t="s">
        <v>31</v>
      </c>
      <c r="P313" s="43" t="s">
        <v>32</v>
      </c>
    </row>
    <row r="314" spans="1:16" ht="14.5" customHeight="1" x14ac:dyDescent="0.35">
      <c r="A314" s="44" t="s">
        <v>259</v>
      </c>
      <c r="B314" s="44" t="s">
        <v>228</v>
      </c>
      <c r="C314" s="44" t="s">
        <v>590</v>
      </c>
      <c r="D314" s="44" t="s">
        <v>45</v>
      </c>
      <c r="E314" s="60">
        <v>120</v>
      </c>
      <c r="F314" s="45" t="s">
        <v>287</v>
      </c>
      <c r="G314" s="44">
        <v>1</v>
      </c>
      <c r="H314" s="44" t="s">
        <v>41</v>
      </c>
      <c r="I314" s="44">
        <v>50</v>
      </c>
      <c r="J314" s="29" t="s">
        <v>441</v>
      </c>
      <c r="K314" s="29" t="s">
        <v>443</v>
      </c>
      <c r="L314" s="29">
        <v>250</v>
      </c>
      <c r="M314" s="29">
        <v>250</v>
      </c>
      <c r="N314" s="29">
        <v>250</v>
      </c>
      <c r="O314" s="45" t="s">
        <v>31</v>
      </c>
      <c r="P314" s="43" t="s">
        <v>32</v>
      </c>
    </row>
    <row r="315" spans="1:16" ht="14.5" customHeight="1" x14ac:dyDescent="0.35">
      <c r="A315" s="44" t="s">
        <v>266</v>
      </c>
      <c r="B315" s="44" t="s">
        <v>228</v>
      </c>
      <c r="C315" s="44" t="s">
        <v>591</v>
      </c>
      <c r="D315" s="44" t="s">
        <v>45</v>
      </c>
      <c r="E315" s="60">
        <v>120</v>
      </c>
      <c r="F315" s="45" t="s">
        <v>287</v>
      </c>
      <c r="G315" s="44">
        <v>1</v>
      </c>
      <c r="H315" s="44" t="s">
        <v>41</v>
      </c>
      <c r="I315" s="44">
        <v>50</v>
      </c>
      <c r="J315" s="29" t="s">
        <v>441</v>
      </c>
      <c r="K315" s="29" t="s">
        <v>443</v>
      </c>
      <c r="L315" s="29">
        <v>250</v>
      </c>
      <c r="M315" s="29">
        <v>250</v>
      </c>
      <c r="N315" s="29">
        <v>250</v>
      </c>
      <c r="O315" s="45" t="s">
        <v>31</v>
      </c>
      <c r="P315" s="43" t="s">
        <v>32</v>
      </c>
    </row>
    <row r="316" spans="1:16" ht="14.5" customHeight="1" x14ac:dyDescent="0.35">
      <c r="A316" s="44" t="s">
        <v>333</v>
      </c>
      <c r="B316" s="44" t="s">
        <v>228</v>
      </c>
      <c r="C316" s="44" t="s">
        <v>592</v>
      </c>
      <c r="D316" s="44" t="s">
        <v>45</v>
      </c>
      <c r="E316" s="60">
        <v>120</v>
      </c>
      <c r="F316" s="45" t="s">
        <v>287</v>
      </c>
      <c r="G316" s="44">
        <v>1</v>
      </c>
      <c r="H316" s="44" t="s">
        <v>41</v>
      </c>
      <c r="I316" s="44">
        <v>50</v>
      </c>
      <c r="J316" s="29" t="s">
        <v>441</v>
      </c>
      <c r="K316" s="29" t="s">
        <v>443</v>
      </c>
      <c r="L316" s="29">
        <v>250</v>
      </c>
      <c r="M316" s="29">
        <v>250</v>
      </c>
      <c r="N316" s="29">
        <v>250</v>
      </c>
      <c r="O316" s="45" t="s">
        <v>31</v>
      </c>
      <c r="P316" s="43" t="s">
        <v>32</v>
      </c>
    </row>
    <row r="317" spans="1:16" ht="14.5" customHeight="1" x14ac:dyDescent="0.35">
      <c r="A317" s="44" t="s">
        <v>260</v>
      </c>
      <c r="B317" s="44" t="s">
        <v>229</v>
      </c>
      <c r="C317" s="44" t="s">
        <v>593</v>
      </c>
      <c r="D317" s="44" t="s">
        <v>45</v>
      </c>
      <c r="E317" s="60">
        <v>120</v>
      </c>
      <c r="F317" s="45" t="s">
        <v>287</v>
      </c>
      <c r="G317" s="44">
        <v>1</v>
      </c>
      <c r="H317" s="44" t="s">
        <v>41</v>
      </c>
      <c r="I317" s="44">
        <v>50</v>
      </c>
      <c r="J317" s="29" t="s">
        <v>441</v>
      </c>
      <c r="K317" s="29" t="s">
        <v>443</v>
      </c>
      <c r="L317" s="29">
        <v>250</v>
      </c>
      <c r="M317" s="29">
        <v>250</v>
      </c>
      <c r="N317" s="29">
        <v>250</v>
      </c>
      <c r="O317" s="45" t="s">
        <v>31</v>
      </c>
      <c r="P317" s="43" t="s">
        <v>32</v>
      </c>
    </row>
    <row r="318" spans="1:16" ht="14.5" customHeight="1" x14ac:dyDescent="0.35">
      <c r="A318" s="44" t="s">
        <v>261</v>
      </c>
      <c r="B318" s="44" t="s">
        <v>229</v>
      </c>
      <c r="C318" s="44" t="s">
        <v>594</v>
      </c>
      <c r="D318" s="44" t="s">
        <v>45</v>
      </c>
      <c r="E318" s="60">
        <v>120</v>
      </c>
      <c r="F318" s="45" t="s">
        <v>287</v>
      </c>
      <c r="G318" s="44">
        <v>1</v>
      </c>
      <c r="H318" s="44" t="s">
        <v>41</v>
      </c>
      <c r="I318" s="44">
        <v>50</v>
      </c>
      <c r="J318" s="29" t="s">
        <v>441</v>
      </c>
      <c r="K318" s="29" t="s">
        <v>443</v>
      </c>
      <c r="L318" s="29">
        <v>250</v>
      </c>
      <c r="M318" s="29">
        <v>250</v>
      </c>
      <c r="N318" s="29">
        <v>250</v>
      </c>
      <c r="O318" s="45" t="s">
        <v>31</v>
      </c>
      <c r="P318" s="43" t="s">
        <v>32</v>
      </c>
    </row>
    <row r="319" spans="1:16" ht="14.5" customHeight="1" x14ac:dyDescent="0.35">
      <c r="A319" s="44" t="s">
        <v>262</v>
      </c>
      <c r="B319" s="44" t="s">
        <v>229</v>
      </c>
      <c r="C319" s="44" t="s">
        <v>595</v>
      </c>
      <c r="D319" s="44" t="s">
        <v>45</v>
      </c>
      <c r="E319" s="60">
        <v>120</v>
      </c>
      <c r="F319" s="45" t="s">
        <v>287</v>
      </c>
      <c r="G319" s="44">
        <v>1</v>
      </c>
      <c r="H319" s="44" t="s">
        <v>41</v>
      </c>
      <c r="I319" s="44">
        <v>50</v>
      </c>
      <c r="J319" s="29" t="s">
        <v>441</v>
      </c>
      <c r="K319" s="29" t="s">
        <v>443</v>
      </c>
      <c r="L319" s="29">
        <v>250</v>
      </c>
      <c r="M319" s="29">
        <v>250</v>
      </c>
      <c r="N319" s="29">
        <v>250</v>
      </c>
      <c r="O319" s="45" t="s">
        <v>31</v>
      </c>
      <c r="P319" s="43" t="s">
        <v>32</v>
      </c>
    </row>
    <row r="320" spans="1:16" ht="14.5" customHeight="1" x14ac:dyDescent="0.35">
      <c r="A320" s="44" t="s">
        <v>267</v>
      </c>
      <c r="B320" s="44" t="s">
        <v>229</v>
      </c>
      <c r="C320" s="44" t="s">
        <v>596</v>
      </c>
      <c r="D320" s="44" t="s">
        <v>45</v>
      </c>
      <c r="E320" s="60">
        <v>120</v>
      </c>
      <c r="F320" s="45" t="s">
        <v>287</v>
      </c>
      <c r="G320" s="44">
        <v>1</v>
      </c>
      <c r="H320" s="44" t="s">
        <v>41</v>
      </c>
      <c r="I320" s="44">
        <v>50</v>
      </c>
      <c r="J320" s="29" t="s">
        <v>441</v>
      </c>
      <c r="K320" s="29" t="s">
        <v>443</v>
      </c>
      <c r="L320" s="29">
        <v>250</v>
      </c>
      <c r="M320" s="29">
        <v>250</v>
      </c>
      <c r="N320" s="29">
        <v>250</v>
      </c>
      <c r="O320" s="45" t="s">
        <v>31</v>
      </c>
      <c r="P320" s="43" t="s">
        <v>32</v>
      </c>
    </row>
    <row r="321" spans="1:16" ht="14.5" customHeight="1" x14ac:dyDescent="0.35">
      <c r="A321" s="44" t="s">
        <v>263</v>
      </c>
      <c r="B321" s="44" t="s">
        <v>230</v>
      </c>
      <c r="C321" s="44" t="s">
        <v>597</v>
      </c>
      <c r="D321" s="44" t="s">
        <v>45</v>
      </c>
      <c r="E321" s="60">
        <v>120</v>
      </c>
      <c r="F321" s="45" t="s">
        <v>287</v>
      </c>
      <c r="G321" s="44">
        <v>1</v>
      </c>
      <c r="H321" s="44" t="s">
        <v>41</v>
      </c>
      <c r="I321" s="44">
        <v>50</v>
      </c>
      <c r="J321" s="29" t="s">
        <v>441</v>
      </c>
      <c r="K321" s="29" t="s">
        <v>443</v>
      </c>
      <c r="L321" s="29">
        <v>250</v>
      </c>
      <c r="M321" s="29">
        <v>250</v>
      </c>
      <c r="N321" s="29">
        <v>250</v>
      </c>
      <c r="O321" s="45" t="s">
        <v>31</v>
      </c>
      <c r="P321" s="43" t="s">
        <v>32</v>
      </c>
    </row>
    <row r="322" spans="1:16" ht="14.5" customHeight="1" x14ac:dyDescent="0.35">
      <c r="A322" s="44" t="s">
        <v>264</v>
      </c>
      <c r="B322" s="44" t="s">
        <v>230</v>
      </c>
      <c r="C322" s="44" t="s">
        <v>598</v>
      </c>
      <c r="D322" s="44" t="s">
        <v>45</v>
      </c>
      <c r="E322" s="60">
        <v>120</v>
      </c>
      <c r="F322" s="45" t="s">
        <v>287</v>
      </c>
      <c r="G322" s="44">
        <v>1</v>
      </c>
      <c r="H322" s="44" t="s">
        <v>41</v>
      </c>
      <c r="I322" s="44">
        <v>50</v>
      </c>
      <c r="J322" s="29" t="s">
        <v>441</v>
      </c>
      <c r="K322" s="29" t="s">
        <v>443</v>
      </c>
      <c r="L322" s="29">
        <v>250</v>
      </c>
      <c r="M322" s="29">
        <v>250</v>
      </c>
      <c r="N322" s="29">
        <v>250</v>
      </c>
      <c r="O322" s="45" t="s">
        <v>31</v>
      </c>
      <c r="P322" s="43" t="s">
        <v>32</v>
      </c>
    </row>
    <row r="323" spans="1:16" ht="14.5" customHeight="1" x14ac:dyDescent="0.35">
      <c r="A323" s="44" t="s">
        <v>265</v>
      </c>
      <c r="B323" s="44" t="s">
        <v>230</v>
      </c>
      <c r="C323" s="44" t="s">
        <v>599</v>
      </c>
      <c r="D323" s="44" t="s">
        <v>45</v>
      </c>
      <c r="E323" s="60">
        <v>120</v>
      </c>
      <c r="F323" s="45" t="s">
        <v>287</v>
      </c>
      <c r="G323" s="44">
        <v>1</v>
      </c>
      <c r="H323" s="44" t="s">
        <v>41</v>
      </c>
      <c r="I323" s="44">
        <v>50</v>
      </c>
      <c r="J323" s="29" t="s">
        <v>441</v>
      </c>
      <c r="K323" s="29" t="s">
        <v>443</v>
      </c>
      <c r="L323" s="29">
        <v>250</v>
      </c>
      <c r="M323" s="29">
        <v>250</v>
      </c>
      <c r="N323" s="29">
        <v>250</v>
      </c>
      <c r="O323" s="45" t="s">
        <v>31</v>
      </c>
      <c r="P323" s="43" t="s">
        <v>32</v>
      </c>
    </row>
    <row r="324" spans="1:16" ht="14.5" customHeight="1" x14ac:dyDescent="0.35">
      <c r="A324" s="44" t="s">
        <v>268</v>
      </c>
      <c r="B324" s="44" t="s">
        <v>230</v>
      </c>
      <c r="C324" s="44" t="s">
        <v>600</v>
      </c>
      <c r="D324" s="44" t="s">
        <v>45</v>
      </c>
      <c r="E324" s="60">
        <v>120</v>
      </c>
      <c r="F324" s="45" t="s">
        <v>287</v>
      </c>
      <c r="G324" s="44">
        <v>1</v>
      </c>
      <c r="H324" s="44" t="s">
        <v>41</v>
      </c>
      <c r="I324" s="44">
        <v>50</v>
      </c>
      <c r="J324" s="29" t="s">
        <v>441</v>
      </c>
      <c r="K324" s="29" t="s">
        <v>443</v>
      </c>
      <c r="L324" s="29">
        <v>250</v>
      </c>
      <c r="M324" s="29">
        <v>250</v>
      </c>
      <c r="N324" s="29">
        <v>250</v>
      </c>
      <c r="O324" s="45" t="s">
        <v>31</v>
      </c>
      <c r="P324" s="43" t="s">
        <v>32</v>
      </c>
    </row>
    <row r="325" spans="1:16" ht="14.5" customHeight="1" x14ac:dyDescent="0.35">
      <c r="A325" s="44" t="s">
        <v>236</v>
      </c>
      <c r="B325" s="44" t="s">
        <v>232</v>
      </c>
      <c r="C325" s="44" t="s">
        <v>538</v>
      </c>
      <c r="D325" s="44" t="s">
        <v>45</v>
      </c>
      <c r="E325" s="60">
        <v>120</v>
      </c>
      <c r="F325" s="45" t="s">
        <v>287</v>
      </c>
      <c r="G325" s="44">
        <v>1</v>
      </c>
      <c r="H325" s="44" t="s">
        <v>41</v>
      </c>
      <c r="I325" s="44">
        <v>50</v>
      </c>
      <c r="J325" s="29" t="s">
        <v>441</v>
      </c>
      <c r="K325" s="29" t="s">
        <v>443</v>
      </c>
      <c r="L325" s="29">
        <v>250</v>
      </c>
      <c r="M325" s="29">
        <v>250</v>
      </c>
      <c r="N325" s="29">
        <v>250</v>
      </c>
      <c r="O325" s="45" t="s">
        <v>31</v>
      </c>
      <c r="P325" s="43" t="s">
        <v>32</v>
      </c>
    </row>
    <row r="326" spans="1:16" ht="14.5" customHeight="1" x14ac:dyDescent="0.35">
      <c r="A326" s="44" t="s">
        <v>238</v>
      </c>
      <c r="B326" s="44" t="s">
        <v>232</v>
      </c>
      <c r="C326" s="44" t="s">
        <v>328</v>
      </c>
      <c r="D326" s="44" t="s">
        <v>45</v>
      </c>
      <c r="E326" s="60">
        <v>50</v>
      </c>
      <c r="F326" s="45" t="s">
        <v>287</v>
      </c>
      <c r="G326" s="44">
        <v>1</v>
      </c>
      <c r="H326" s="44" t="s">
        <v>41</v>
      </c>
      <c r="I326" s="44">
        <v>35</v>
      </c>
      <c r="J326" s="29" t="s">
        <v>441</v>
      </c>
      <c r="K326" s="29" t="s">
        <v>443</v>
      </c>
      <c r="L326" s="29">
        <v>100</v>
      </c>
      <c r="M326" s="29">
        <v>100</v>
      </c>
      <c r="N326" s="29">
        <v>100</v>
      </c>
      <c r="O326" s="45" t="s">
        <v>31</v>
      </c>
      <c r="P326" s="43" t="s">
        <v>32</v>
      </c>
    </row>
    <row r="327" spans="1:16" ht="14.5" customHeight="1" x14ac:dyDescent="0.35">
      <c r="A327" s="44" t="s">
        <v>371</v>
      </c>
      <c r="B327" s="44" t="s">
        <v>232</v>
      </c>
      <c r="C327" s="44" t="s">
        <v>372</v>
      </c>
      <c r="D327" s="44" t="s">
        <v>45</v>
      </c>
      <c r="E327" s="60">
        <v>50</v>
      </c>
      <c r="F327" s="45" t="s">
        <v>287</v>
      </c>
      <c r="G327" s="44">
        <v>1</v>
      </c>
      <c r="H327" s="44" t="s">
        <v>41</v>
      </c>
      <c r="I327" s="44">
        <v>35</v>
      </c>
      <c r="J327" s="29" t="s">
        <v>441</v>
      </c>
      <c r="K327" s="29" t="s">
        <v>443</v>
      </c>
      <c r="L327" s="29">
        <v>100</v>
      </c>
      <c r="M327" s="29">
        <v>100</v>
      </c>
      <c r="N327" s="29">
        <v>100</v>
      </c>
      <c r="O327" s="45" t="s">
        <v>31</v>
      </c>
      <c r="P327" s="43" t="s">
        <v>32</v>
      </c>
    </row>
    <row r="328" spans="1:16" ht="14.5" customHeight="1" x14ac:dyDescent="0.35">
      <c r="A328" s="44" t="s">
        <v>231</v>
      </c>
      <c r="B328" s="44" t="s">
        <v>232</v>
      </c>
      <c r="C328" s="44" t="s">
        <v>334</v>
      </c>
      <c r="D328" s="44" t="s">
        <v>45</v>
      </c>
      <c r="E328" s="60">
        <v>50</v>
      </c>
      <c r="F328" s="45" t="s">
        <v>287</v>
      </c>
      <c r="G328" s="44">
        <v>1</v>
      </c>
      <c r="H328" s="44" t="s">
        <v>41</v>
      </c>
      <c r="I328" s="44">
        <v>35</v>
      </c>
      <c r="J328" s="29" t="s">
        <v>441</v>
      </c>
      <c r="K328" s="29" t="s">
        <v>443</v>
      </c>
      <c r="L328" s="29">
        <v>100</v>
      </c>
      <c r="M328" s="29">
        <v>100</v>
      </c>
      <c r="N328" s="29">
        <v>100</v>
      </c>
      <c r="O328" s="45" t="s">
        <v>31</v>
      </c>
      <c r="P328" s="43" t="s">
        <v>32</v>
      </c>
    </row>
    <row r="329" spans="1:16" ht="14.5" customHeight="1" x14ac:dyDescent="0.35">
      <c r="A329" s="44" t="s">
        <v>233</v>
      </c>
      <c r="B329" s="44" t="s">
        <v>232</v>
      </c>
      <c r="C329" s="44" t="s">
        <v>237</v>
      </c>
      <c r="D329" s="44" t="s">
        <v>45</v>
      </c>
      <c r="E329" s="60">
        <v>50</v>
      </c>
      <c r="F329" s="45" t="s">
        <v>287</v>
      </c>
      <c r="G329" s="44">
        <v>1</v>
      </c>
      <c r="H329" s="44" t="s">
        <v>41</v>
      </c>
      <c r="I329" s="44">
        <v>35</v>
      </c>
      <c r="J329" s="29" t="s">
        <v>441</v>
      </c>
      <c r="K329" s="29" t="s">
        <v>443</v>
      </c>
      <c r="L329" s="29">
        <v>100</v>
      </c>
      <c r="M329" s="29">
        <v>100</v>
      </c>
      <c r="N329" s="29">
        <v>100</v>
      </c>
      <c r="O329" s="45" t="s">
        <v>31</v>
      </c>
      <c r="P329" s="43" t="s">
        <v>32</v>
      </c>
    </row>
    <row r="330" spans="1:16" ht="14.5" customHeight="1" x14ac:dyDescent="0.35">
      <c r="A330" s="44" t="s">
        <v>234</v>
      </c>
      <c r="B330" s="44" t="s">
        <v>232</v>
      </c>
      <c r="C330" s="44" t="s">
        <v>239</v>
      </c>
      <c r="D330" s="44" t="s">
        <v>45</v>
      </c>
      <c r="E330" s="60">
        <v>50</v>
      </c>
      <c r="F330" s="45" t="s">
        <v>287</v>
      </c>
      <c r="G330" s="44">
        <v>1</v>
      </c>
      <c r="H330" s="44" t="s">
        <v>41</v>
      </c>
      <c r="I330" s="44">
        <v>35</v>
      </c>
      <c r="J330" s="29" t="s">
        <v>441</v>
      </c>
      <c r="K330" s="29" t="s">
        <v>443</v>
      </c>
      <c r="L330" s="29">
        <v>100</v>
      </c>
      <c r="M330" s="29">
        <v>100</v>
      </c>
      <c r="N330" s="29">
        <v>100</v>
      </c>
      <c r="O330" s="45" t="s">
        <v>31</v>
      </c>
      <c r="P330" s="43" t="s">
        <v>32</v>
      </c>
    </row>
    <row r="331" spans="1:16" ht="14.5" customHeight="1" x14ac:dyDescent="0.35">
      <c r="A331" s="44" t="s">
        <v>373</v>
      </c>
      <c r="B331" s="44" t="s">
        <v>232</v>
      </c>
      <c r="C331" s="44" t="s">
        <v>374</v>
      </c>
      <c r="D331" s="44" t="s">
        <v>45</v>
      </c>
      <c r="E331" s="60">
        <v>50</v>
      </c>
      <c r="F331" s="45" t="s">
        <v>287</v>
      </c>
      <c r="G331" s="44">
        <v>1</v>
      </c>
      <c r="H331" s="44" t="s">
        <v>41</v>
      </c>
      <c r="I331" s="44">
        <v>35</v>
      </c>
      <c r="J331" s="29" t="s">
        <v>441</v>
      </c>
      <c r="K331" s="29" t="s">
        <v>443</v>
      </c>
      <c r="L331" s="29">
        <v>100</v>
      </c>
      <c r="M331" s="29">
        <v>100</v>
      </c>
      <c r="N331" s="29">
        <v>100</v>
      </c>
      <c r="O331" s="45" t="s">
        <v>31</v>
      </c>
      <c r="P331" s="43" t="s">
        <v>32</v>
      </c>
    </row>
    <row r="332" spans="1:16" ht="14.5" customHeight="1" x14ac:dyDescent="0.35">
      <c r="A332" s="44"/>
      <c r="B332" s="44"/>
      <c r="C332" s="44"/>
      <c r="D332" s="44"/>
      <c r="E332" s="60"/>
      <c r="F332" s="45"/>
      <c r="G332" s="44"/>
      <c r="H332" s="44"/>
      <c r="I332" s="44"/>
      <c r="J332" s="30"/>
      <c r="K332" s="30"/>
      <c r="L332" s="30"/>
      <c r="M332" s="30"/>
      <c r="N332" s="30"/>
      <c r="O332" s="45"/>
      <c r="P332" s="43"/>
    </row>
    <row r="333" spans="1:16" ht="14.5" customHeight="1" x14ac:dyDescent="0.35">
      <c r="A333" s="44" t="s">
        <v>313</v>
      </c>
      <c r="B333" s="44" t="s">
        <v>314</v>
      </c>
      <c r="C333" s="44" t="s">
        <v>468</v>
      </c>
      <c r="D333" s="44" t="s">
        <v>369</v>
      </c>
      <c r="E333" s="60">
        <v>240</v>
      </c>
      <c r="F333" s="45" t="s">
        <v>368</v>
      </c>
      <c r="G333" s="44">
        <v>1</v>
      </c>
      <c r="H333" s="44" t="s">
        <v>41</v>
      </c>
      <c r="I333" s="44">
        <v>120</v>
      </c>
      <c r="J333" s="29" t="s">
        <v>441</v>
      </c>
      <c r="K333" s="29" t="s">
        <v>443</v>
      </c>
      <c r="L333" s="29">
        <v>400</v>
      </c>
      <c r="M333" s="29">
        <v>400</v>
      </c>
      <c r="N333" s="29">
        <v>400</v>
      </c>
      <c r="O333" s="45" t="s">
        <v>413</v>
      </c>
      <c r="P333" s="43" t="s">
        <v>32</v>
      </c>
    </row>
    <row r="334" spans="1:16" ht="14.5" customHeight="1" x14ac:dyDescent="0.35">
      <c r="A334" s="44" t="s">
        <v>315</v>
      </c>
      <c r="B334" s="44" t="s">
        <v>314</v>
      </c>
      <c r="C334" s="44" t="s">
        <v>358</v>
      </c>
      <c r="D334" s="44" t="s">
        <v>369</v>
      </c>
      <c r="E334" s="60">
        <v>240</v>
      </c>
      <c r="F334" s="45" t="s">
        <v>368</v>
      </c>
      <c r="G334" s="44">
        <v>1</v>
      </c>
      <c r="H334" s="44" t="s">
        <v>41</v>
      </c>
      <c r="I334" s="44">
        <v>120</v>
      </c>
      <c r="J334" s="29" t="s">
        <v>441</v>
      </c>
      <c r="K334" s="29" t="s">
        <v>443</v>
      </c>
      <c r="L334" s="29">
        <v>400</v>
      </c>
      <c r="M334" s="29">
        <v>400</v>
      </c>
      <c r="N334" s="29">
        <v>400</v>
      </c>
      <c r="O334" s="45" t="s">
        <v>413</v>
      </c>
      <c r="P334" s="43" t="s">
        <v>32</v>
      </c>
    </row>
    <row r="335" spans="1:16" ht="14.5" customHeight="1" x14ac:dyDescent="0.35">
      <c r="A335" s="44" t="s">
        <v>316</v>
      </c>
      <c r="B335" s="44" t="s">
        <v>314</v>
      </c>
      <c r="C335" s="44" t="s">
        <v>469</v>
      </c>
      <c r="D335" s="44" t="s">
        <v>45</v>
      </c>
      <c r="E335" s="60">
        <v>70</v>
      </c>
      <c r="F335" s="45" t="s">
        <v>288</v>
      </c>
      <c r="G335" s="44">
        <v>1</v>
      </c>
      <c r="H335" s="44" t="s">
        <v>41</v>
      </c>
      <c r="I335" s="44">
        <v>50</v>
      </c>
      <c r="J335" s="29" t="s">
        <v>441</v>
      </c>
      <c r="K335" s="29" t="s">
        <v>443</v>
      </c>
      <c r="L335" s="29">
        <v>160</v>
      </c>
      <c r="M335" s="29">
        <v>160</v>
      </c>
      <c r="N335" s="29">
        <v>160</v>
      </c>
      <c r="O335" s="45" t="s">
        <v>30</v>
      </c>
      <c r="P335" s="43" t="s">
        <v>32</v>
      </c>
    </row>
    <row r="336" spans="1:16" ht="14.5" customHeight="1" x14ac:dyDescent="0.35">
      <c r="A336" s="44" t="s">
        <v>317</v>
      </c>
      <c r="B336" s="44" t="s">
        <v>314</v>
      </c>
      <c r="C336" s="44" t="s">
        <v>463</v>
      </c>
      <c r="D336" s="44" t="s">
        <v>45</v>
      </c>
      <c r="E336" s="60">
        <v>70</v>
      </c>
      <c r="F336" s="45" t="s">
        <v>288</v>
      </c>
      <c r="G336" s="44">
        <v>1</v>
      </c>
      <c r="H336" s="44" t="s">
        <v>41</v>
      </c>
      <c r="I336" s="44">
        <v>50</v>
      </c>
      <c r="J336" s="29" t="s">
        <v>441</v>
      </c>
      <c r="K336" s="29" t="s">
        <v>443</v>
      </c>
      <c r="L336" s="29">
        <v>160</v>
      </c>
      <c r="M336" s="29">
        <v>160</v>
      </c>
      <c r="N336" s="29">
        <v>160</v>
      </c>
      <c r="O336" s="45" t="s">
        <v>30</v>
      </c>
      <c r="P336" s="43" t="s">
        <v>32</v>
      </c>
    </row>
    <row r="337" spans="1:16" ht="14.5" customHeight="1" x14ac:dyDescent="0.35">
      <c r="A337" s="44" t="s">
        <v>318</v>
      </c>
      <c r="B337" s="44" t="s">
        <v>314</v>
      </c>
      <c r="C337" s="44" t="s">
        <v>464</v>
      </c>
      <c r="D337" s="44" t="s">
        <v>45</v>
      </c>
      <c r="E337" s="60">
        <v>70</v>
      </c>
      <c r="F337" s="45" t="s">
        <v>288</v>
      </c>
      <c r="G337" s="44">
        <v>1</v>
      </c>
      <c r="H337" s="44" t="s">
        <v>41</v>
      </c>
      <c r="I337" s="44">
        <v>50</v>
      </c>
      <c r="J337" s="29" t="s">
        <v>441</v>
      </c>
      <c r="K337" s="29" t="s">
        <v>443</v>
      </c>
      <c r="L337" s="29">
        <v>160</v>
      </c>
      <c r="M337" s="29">
        <v>160</v>
      </c>
      <c r="N337" s="29">
        <v>160</v>
      </c>
      <c r="O337" s="45" t="s">
        <v>30</v>
      </c>
      <c r="P337" s="43" t="s">
        <v>32</v>
      </c>
    </row>
    <row r="338" spans="1:16" ht="14.5" customHeight="1" x14ac:dyDescent="0.35">
      <c r="A338" s="44" t="s">
        <v>319</v>
      </c>
      <c r="B338" s="44" t="s">
        <v>314</v>
      </c>
      <c r="C338" s="44" t="s">
        <v>470</v>
      </c>
      <c r="D338" s="44" t="s">
        <v>45</v>
      </c>
      <c r="E338" s="60">
        <v>35</v>
      </c>
      <c r="F338" s="45" t="s">
        <v>288</v>
      </c>
      <c r="G338" s="44">
        <v>1</v>
      </c>
      <c r="H338" s="44" t="s">
        <v>41</v>
      </c>
      <c r="I338" s="44">
        <v>35</v>
      </c>
      <c r="J338" s="29" t="s">
        <v>441</v>
      </c>
      <c r="K338" s="29" t="s">
        <v>443</v>
      </c>
      <c r="L338" s="29">
        <v>160</v>
      </c>
      <c r="M338" s="29">
        <v>100</v>
      </c>
      <c r="N338" s="29">
        <v>100</v>
      </c>
      <c r="O338" s="45" t="s">
        <v>30</v>
      </c>
      <c r="P338" s="43" t="s">
        <v>32</v>
      </c>
    </row>
    <row r="339" spans="1:16" ht="14.5" customHeight="1" x14ac:dyDescent="0.35">
      <c r="A339" s="44" t="s">
        <v>320</v>
      </c>
      <c r="B339" s="44" t="s">
        <v>314</v>
      </c>
      <c r="C339" s="44" t="s">
        <v>471</v>
      </c>
      <c r="D339" s="44" t="s">
        <v>45</v>
      </c>
      <c r="E339" s="60">
        <v>35</v>
      </c>
      <c r="F339" s="45" t="s">
        <v>288</v>
      </c>
      <c r="G339" s="44">
        <v>1</v>
      </c>
      <c r="H339" s="44" t="s">
        <v>41</v>
      </c>
      <c r="I339" s="44">
        <v>35</v>
      </c>
      <c r="J339" s="29" t="s">
        <v>441</v>
      </c>
      <c r="K339" s="29" t="s">
        <v>443</v>
      </c>
      <c r="L339" s="29">
        <v>160</v>
      </c>
      <c r="M339" s="29">
        <v>100</v>
      </c>
      <c r="N339" s="29">
        <v>100</v>
      </c>
      <c r="O339" s="45" t="s">
        <v>30</v>
      </c>
      <c r="P339" s="43" t="s">
        <v>32</v>
      </c>
    </row>
    <row r="340" spans="1:16" ht="28.9" customHeight="1" x14ac:dyDescent="0.35">
      <c r="A340" s="44" t="s">
        <v>407</v>
      </c>
      <c r="B340" s="44" t="s">
        <v>314</v>
      </c>
      <c r="C340" s="43" t="s">
        <v>671</v>
      </c>
      <c r="D340" s="43" t="s">
        <v>45</v>
      </c>
      <c r="E340" s="62">
        <v>35</v>
      </c>
      <c r="F340" s="45" t="s">
        <v>288</v>
      </c>
      <c r="G340" s="43">
        <v>1</v>
      </c>
      <c r="H340" s="44" t="str">
        <f>IF(RIGHT(TRIM(D340),2)="5c","Integral","Separate")</f>
        <v>Separate</v>
      </c>
      <c r="I340" s="43">
        <v>35</v>
      </c>
      <c r="J340" s="29" t="s">
        <v>441</v>
      </c>
      <c r="K340" s="29" t="s">
        <v>443</v>
      </c>
      <c r="L340" s="29">
        <v>250</v>
      </c>
      <c r="M340" s="29">
        <v>160</v>
      </c>
      <c r="N340" s="29">
        <v>63</v>
      </c>
      <c r="O340" s="45" t="s">
        <v>31</v>
      </c>
      <c r="P340" s="43" t="s">
        <v>32</v>
      </c>
    </row>
    <row r="341" spans="1:16" ht="14.5" customHeight="1" x14ac:dyDescent="0.35">
      <c r="A341" s="44"/>
      <c r="B341" s="44"/>
      <c r="C341" s="44"/>
      <c r="D341" s="44"/>
      <c r="E341" s="60"/>
      <c r="F341" s="45"/>
      <c r="G341" s="44"/>
      <c r="H341" s="44"/>
      <c r="I341" s="44"/>
      <c r="J341" s="30"/>
      <c r="K341" s="30"/>
      <c r="L341" s="30"/>
      <c r="M341" s="30"/>
      <c r="N341" s="30"/>
      <c r="O341" s="45"/>
      <c r="P341" s="43"/>
    </row>
    <row r="342" spans="1:16" ht="14.5" customHeight="1" x14ac:dyDescent="0.35">
      <c r="A342" s="44" t="s">
        <v>616</v>
      </c>
      <c r="B342" s="44" t="s">
        <v>610</v>
      </c>
      <c r="C342" s="44" t="s">
        <v>603</v>
      </c>
      <c r="D342" s="44" t="s">
        <v>45</v>
      </c>
      <c r="E342" s="60">
        <v>70</v>
      </c>
      <c r="F342" s="45" t="s">
        <v>288</v>
      </c>
      <c r="G342" s="44">
        <v>1</v>
      </c>
      <c r="H342" s="44" t="str">
        <f t="shared" ref="H342:H343" si="12">IF(RIGHT(TRIM(D342),2)="5c","Integral","Separate")</f>
        <v>Separate</v>
      </c>
      <c r="I342" s="44">
        <v>35</v>
      </c>
      <c r="J342" s="29" t="s">
        <v>441</v>
      </c>
      <c r="K342" s="29" t="s">
        <v>443</v>
      </c>
      <c r="L342" s="29">
        <v>160</v>
      </c>
      <c r="M342" s="29">
        <v>100</v>
      </c>
      <c r="N342" s="29">
        <v>63</v>
      </c>
      <c r="O342" s="45" t="s">
        <v>30</v>
      </c>
      <c r="P342" s="43" t="s">
        <v>32</v>
      </c>
    </row>
    <row r="343" spans="1:16" ht="14.5" customHeight="1" x14ac:dyDescent="0.35">
      <c r="A343" s="44" t="s">
        <v>611</v>
      </c>
      <c r="B343" s="44" t="s">
        <v>610</v>
      </c>
      <c r="C343" s="44" t="s">
        <v>605</v>
      </c>
      <c r="D343" s="44" t="s">
        <v>45</v>
      </c>
      <c r="E343" s="60">
        <v>6</v>
      </c>
      <c r="F343" s="45" t="s">
        <v>288</v>
      </c>
      <c r="G343" s="44">
        <v>1</v>
      </c>
      <c r="H343" s="44" t="str">
        <f t="shared" si="12"/>
        <v>Separate</v>
      </c>
      <c r="I343" s="44">
        <v>6</v>
      </c>
      <c r="J343" s="29" t="s">
        <v>441</v>
      </c>
      <c r="K343" s="29" t="s">
        <v>443</v>
      </c>
      <c r="L343" s="29">
        <v>160</v>
      </c>
      <c r="M343" s="29">
        <v>40</v>
      </c>
      <c r="N343" s="29">
        <v>32</v>
      </c>
      <c r="O343" s="45" t="s">
        <v>30</v>
      </c>
      <c r="P343" s="43" t="s">
        <v>32</v>
      </c>
    </row>
    <row r="344" spans="1:16" ht="14.5" customHeight="1" x14ac:dyDescent="0.35">
      <c r="A344" s="44" t="s">
        <v>612</v>
      </c>
      <c r="B344" s="44" t="s">
        <v>610</v>
      </c>
      <c r="C344" s="44" t="s">
        <v>617</v>
      </c>
      <c r="D344" s="44" t="s">
        <v>665</v>
      </c>
      <c r="E344" s="60">
        <v>6</v>
      </c>
      <c r="F344" s="45" t="s">
        <v>288</v>
      </c>
      <c r="G344" s="44">
        <v>1</v>
      </c>
      <c r="H344" s="44" t="str">
        <f>IF(RIGHT(TRIM(D344),2)="5c","Integral","Separate")</f>
        <v>Separate</v>
      </c>
      <c r="I344" s="44">
        <v>6</v>
      </c>
      <c r="J344" s="29" t="s">
        <v>441</v>
      </c>
      <c r="K344" s="29" t="s">
        <v>474</v>
      </c>
      <c r="L344" s="29">
        <v>160</v>
      </c>
      <c r="M344" s="29">
        <v>40</v>
      </c>
      <c r="N344" s="29">
        <v>32</v>
      </c>
      <c r="O344" s="45" t="s">
        <v>30</v>
      </c>
      <c r="P344" s="43" t="s">
        <v>32</v>
      </c>
    </row>
    <row r="345" spans="1:16" ht="14.5" customHeight="1" x14ac:dyDescent="0.35">
      <c r="A345" s="44" t="s">
        <v>613</v>
      </c>
      <c r="B345" s="44" t="s">
        <v>610</v>
      </c>
      <c r="C345" s="44" t="s">
        <v>618</v>
      </c>
      <c r="D345" s="44" t="s">
        <v>665</v>
      </c>
      <c r="E345" s="60">
        <v>6</v>
      </c>
      <c r="F345" s="45" t="s">
        <v>288</v>
      </c>
      <c r="G345" s="44">
        <v>1</v>
      </c>
      <c r="H345" s="44" t="str">
        <f>IF(RIGHT(TRIM(D345),2)="5c","Integral","Separate")</f>
        <v>Separate</v>
      </c>
      <c r="I345" s="44">
        <v>6</v>
      </c>
      <c r="J345" s="29" t="s">
        <v>441</v>
      </c>
      <c r="K345" s="29" t="s">
        <v>474</v>
      </c>
      <c r="L345" s="29">
        <v>160</v>
      </c>
      <c r="M345" s="29">
        <v>16</v>
      </c>
      <c r="N345" s="29">
        <v>16</v>
      </c>
      <c r="O345" s="45" t="s">
        <v>30</v>
      </c>
      <c r="P345" s="43" t="s">
        <v>32</v>
      </c>
    </row>
    <row r="346" spans="1:16" ht="14.5" customHeight="1" x14ac:dyDescent="0.35">
      <c r="A346" s="44" t="s">
        <v>662</v>
      </c>
      <c r="B346" s="44" t="s">
        <v>610</v>
      </c>
      <c r="C346" s="60" t="s">
        <v>663</v>
      </c>
      <c r="D346" s="44" t="s">
        <v>665</v>
      </c>
      <c r="E346" s="60">
        <v>6</v>
      </c>
      <c r="F346" s="45" t="s">
        <v>288</v>
      </c>
      <c r="G346" s="44">
        <v>1</v>
      </c>
      <c r="H346" s="44" t="str">
        <f>IF(RIGHT(TRIM(D346),2)="5c","Integral","Separate")</f>
        <v>Separate</v>
      </c>
      <c r="I346" s="44">
        <v>6</v>
      </c>
      <c r="J346" s="29" t="s">
        <v>441</v>
      </c>
      <c r="K346" s="29" t="s">
        <v>474</v>
      </c>
      <c r="L346" s="29">
        <v>160</v>
      </c>
      <c r="M346" s="29">
        <v>25</v>
      </c>
      <c r="N346" s="29">
        <v>25</v>
      </c>
      <c r="O346" s="45" t="s">
        <v>30</v>
      </c>
      <c r="P346" s="43" t="s">
        <v>32</v>
      </c>
    </row>
    <row r="347" spans="1:16" ht="14.5" customHeight="1" x14ac:dyDescent="0.35">
      <c r="A347" s="44" t="s">
        <v>614</v>
      </c>
      <c r="B347" s="44" t="s">
        <v>610</v>
      </c>
      <c r="C347" s="44" t="s">
        <v>601</v>
      </c>
      <c r="D347" s="44" t="s">
        <v>45</v>
      </c>
      <c r="E347" s="60">
        <v>70</v>
      </c>
      <c r="F347" s="45" t="s">
        <v>288</v>
      </c>
      <c r="G347" s="44">
        <v>1</v>
      </c>
      <c r="H347" s="44" t="str">
        <f t="shared" ref="H347:H348" si="13">IF(RIGHT(TRIM(D347),2)="5c","Integral","Separate")</f>
        <v>Separate</v>
      </c>
      <c r="I347" s="44">
        <v>35</v>
      </c>
      <c r="J347" s="29" t="s">
        <v>441</v>
      </c>
      <c r="K347" s="29" t="s">
        <v>443</v>
      </c>
      <c r="L347" s="29">
        <v>160</v>
      </c>
      <c r="M347" s="29">
        <v>100</v>
      </c>
      <c r="N347" s="29">
        <v>63</v>
      </c>
      <c r="O347" s="45" t="s">
        <v>30</v>
      </c>
      <c r="P347" s="43" t="s">
        <v>32</v>
      </c>
    </row>
    <row r="348" spans="1:16" ht="14.5" customHeight="1" x14ac:dyDescent="0.35">
      <c r="A348" s="44" t="s">
        <v>615</v>
      </c>
      <c r="B348" s="44" t="s">
        <v>610</v>
      </c>
      <c r="C348" s="44" t="s">
        <v>602</v>
      </c>
      <c r="D348" s="44" t="s">
        <v>45</v>
      </c>
      <c r="E348" s="60">
        <v>6</v>
      </c>
      <c r="F348" s="45" t="s">
        <v>288</v>
      </c>
      <c r="G348" s="44">
        <v>1</v>
      </c>
      <c r="H348" s="44" t="str">
        <f t="shared" si="13"/>
        <v>Separate</v>
      </c>
      <c r="I348" s="44">
        <v>6</v>
      </c>
      <c r="J348" s="29" t="s">
        <v>441</v>
      </c>
      <c r="K348" s="29" t="s">
        <v>443</v>
      </c>
      <c r="L348" s="29">
        <v>160</v>
      </c>
      <c r="M348" s="29">
        <v>40</v>
      </c>
      <c r="N348" s="29">
        <v>32</v>
      </c>
      <c r="O348" s="45" t="s">
        <v>30</v>
      </c>
      <c r="P348" s="43" t="s">
        <v>32</v>
      </c>
    </row>
    <row r="349" spans="1:16" ht="14.5" customHeight="1" x14ac:dyDescent="0.35">
      <c r="A349" s="44"/>
      <c r="B349" s="44"/>
      <c r="C349" s="44"/>
      <c r="D349" s="44"/>
      <c r="E349" s="60"/>
      <c r="F349" s="45"/>
      <c r="G349" s="44"/>
      <c r="H349" s="44"/>
      <c r="I349" s="44"/>
      <c r="J349" s="30"/>
      <c r="K349" s="30"/>
      <c r="L349" s="30"/>
      <c r="M349" s="30"/>
      <c r="N349" s="30"/>
      <c r="O349" s="45"/>
      <c r="P349" s="43"/>
    </row>
    <row r="350" spans="1:16" ht="14.5" customHeight="1" x14ac:dyDescent="0.35">
      <c r="A350" s="44" t="s">
        <v>359</v>
      </c>
      <c r="B350" s="44" t="s">
        <v>358</v>
      </c>
      <c r="C350" s="44" t="s">
        <v>601</v>
      </c>
      <c r="D350" s="44" t="s">
        <v>45</v>
      </c>
      <c r="E350" s="60">
        <v>70</v>
      </c>
      <c r="F350" s="45" t="s">
        <v>288</v>
      </c>
      <c r="G350" s="44">
        <v>1</v>
      </c>
      <c r="H350" s="44" t="str">
        <f t="shared" ref="H350:H351" si="14">IF(RIGHT(TRIM(D350),2)="5c","Integral","Separate")</f>
        <v>Separate</v>
      </c>
      <c r="I350" s="44">
        <v>35</v>
      </c>
      <c r="J350" s="29" t="s">
        <v>441</v>
      </c>
      <c r="K350" s="29" t="s">
        <v>443</v>
      </c>
      <c r="L350" s="29">
        <v>160</v>
      </c>
      <c r="M350" s="29">
        <v>100</v>
      </c>
      <c r="N350" s="29">
        <v>63</v>
      </c>
      <c r="O350" s="45" t="s">
        <v>30</v>
      </c>
      <c r="P350" s="43" t="s">
        <v>32</v>
      </c>
    </row>
    <row r="351" spans="1:16" ht="14.5" customHeight="1" x14ac:dyDescent="0.35">
      <c r="A351" s="44" t="s">
        <v>360</v>
      </c>
      <c r="B351" s="44" t="s">
        <v>358</v>
      </c>
      <c r="C351" s="44" t="s">
        <v>602</v>
      </c>
      <c r="D351" s="44" t="s">
        <v>45</v>
      </c>
      <c r="E351" s="60">
        <v>6</v>
      </c>
      <c r="F351" s="45" t="s">
        <v>288</v>
      </c>
      <c r="G351" s="44">
        <v>1</v>
      </c>
      <c r="H351" s="44" t="str">
        <f t="shared" si="14"/>
        <v>Separate</v>
      </c>
      <c r="I351" s="44">
        <v>6</v>
      </c>
      <c r="J351" s="29" t="s">
        <v>441</v>
      </c>
      <c r="K351" s="29" t="s">
        <v>443</v>
      </c>
      <c r="L351" s="29">
        <v>160</v>
      </c>
      <c r="M351" s="29">
        <v>40</v>
      </c>
      <c r="N351" s="29">
        <v>32</v>
      </c>
      <c r="O351" s="45" t="s">
        <v>30</v>
      </c>
      <c r="P351" s="43" t="s">
        <v>32</v>
      </c>
    </row>
    <row r="352" spans="1:16" ht="14.5" customHeight="1" x14ac:dyDescent="0.35">
      <c r="A352" s="44" t="s">
        <v>361</v>
      </c>
      <c r="B352" s="44" t="s">
        <v>358</v>
      </c>
      <c r="C352" s="44" t="s">
        <v>606</v>
      </c>
      <c r="D352" s="44" t="s">
        <v>665</v>
      </c>
      <c r="E352" s="60">
        <v>6</v>
      </c>
      <c r="F352" s="45" t="s">
        <v>288</v>
      </c>
      <c r="G352" s="44">
        <v>1</v>
      </c>
      <c r="H352" s="44" t="str">
        <f>IF(RIGHT(TRIM(D352),2)="5c","Integral","Separate")</f>
        <v>Separate</v>
      </c>
      <c r="I352" s="44">
        <v>6</v>
      </c>
      <c r="J352" s="29" t="s">
        <v>441</v>
      </c>
      <c r="K352" s="29" t="s">
        <v>474</v>
      </c>
      <c r="L352" s="29">
        <v>160</v>
      </c>
      <c r="M352" s="29">
        <v>40</v>
      </c>
      <c r="N352" s="29">
        <v>32</v>
      </c>
      <c r="O352" s="45" t="s">
        <v>30</v>
      </c>
      <c r="P352" s="43" t="s">
        <v>32</v>
      </c>
    </row>
    <row r="353" spans="1:16" ht="14.5" customHeight="1" x14ac:dyDescent="0.35">
      <c r="A353" s="44" t="s">
        <v>402</v>
      </c>
      <c r="B353" s="44" t="s">
        <v>358</v>
      </c>
      <c r="C353" s="44" t="s">
        <v>609</v>
      </c>
      <c r="D353" s="44" t="s">
        <v>665</v>
      </c>
      <c r="E353" s="60">
        <v>6</v>
      </c>
      <c r="F353" s="45" t="s">
        <v>288</v>
      </c>
      <c r="G353" s="44">
        <v>1</v>
      </c>
      <c r="H353" s="44" t="str">
        <f>IF(RIGHT(TRIM(D353),2)="5c","Integral","Separate")</f>
        <v>Separate</v>
      </c>
      <c r="I353" s="44">
        <v>6</v>
      </c>
      <c r="J353" s="29" t="s">
        <v>441</v>
      </c>
      <c r="K353" s="29" t="s">
        <v>474</v>
      </c>
      <c r="L353" s="29">
        <v>160</v>
      </c>
      <c r="M353" s="29">
        <v>16</v>
      </c>
      <c r="N353" s="29">
        <v>16</v>
      </c>
      <c r="O353" s="45" t="s">
        <v>30</v>
      </c>
      <c r="P353" s="43" t="s">
        <v>32</v>
      </c>
    </row>
    <row r="354" spans="1:16" ht="14.5" customHeight="1" x14ac:dyDescent="0.35">
      <c r="A354" s="44" t="s">
        <v>664</v>
      </c>
      <c r="B354" s="44" t="s">
        <v>358</v>
      </c>
      <c r="C354" s="60" t="s">
        <v>657</v>
      </c>
      <c r="D354" s="44" t="s">
        <v>665</v>
      </c>
      <c r="E354" s="60">
        <v>6</v>
      </c>
      <c r="F354" s="45" t="s">
        <v>288</v>
      </c>
      <c r="G354" s="44">
        <v>1</v>
      </c>
      <c r="H354" s="44" t="str">
        <f>IF(RIGHT(TRIM(D354),2)="5c","Integral","Separate")</f>
        <v>Separate</v>
      </c>
      <c r="I354" s="44">
        <v>6</v>
      </c>
      <c r="J354" s="29" t="s">
        <v>441</v>
      </c>
      <c r="K354" s="29" t="s">
        <v>474</v>
      </c>
      <c r="L354" s="29">
        <v>160</v>
      </c>
      <c r="M354" s="29">
        <v>25</v>
      </c>
      <c r="N354" s="29">
        <v>25</v>
      </c>
      <c r="O354" s="45" t="s">
        <v>30</v>
      </c>
      <c r="P354" s="43" t="s">
        <v>32</v>
      </c>
    </row>
    <row r="355" spans="1:16" ht="14.5" customHeight="1" x14ac:dyDescent="0.35">
      <c r="A355" s="44" t="s">
        <v>478</v>
      </c>
      <c r="B355" s="44" t="s">
        <v>358</v>
      </c>
      <c r="C355" s="44" t="s">
        <v>603</v>
      </c>
      <c r="D355" s="44" t="s">
        <v>45</v>
      </c>
      <c r="E355" s="60">
        <v>70</v>
      </c>
      <c r="F355" s="45" t="s">
        <v>288</v>
      </c>
      <c r="G355" s="44">
        <v>1</v>
      </c>
      <c r="H355" s="44" t="str">
        <f t="shared" ref="H355:H356" si="15">IF(RIGHT(TRIM(D355),2)="5c","Integral","Separate")</f>
        <v>Separate</v>
      </c>
      <c r="I355" s="44">
        <v>35</v>
      </c>
      <c r="J355" s="29" t="s">
        <v>441</v>
      </c>
      <c r="K355" s="29" t="s">
        <v>443</v>
      </c>
      <c r="L355" s="29">
        <v>160</v>
      </c>
      <c r="M355" s="29">
        <v>100</v>
      </c>
      <c r="N355" s="29">
        <v>63</v>
      </c>
      <c r="O355" s="45" t="s">
        <v>30</v>
      </c>
      <c r="P355" s="43" t="s">
        <v>32</v>
      </c>
    </row>
    <row r="356" spans="1:16" ht="14.5" customHeight="1" x14ac:dyDescent="0.35">
      <c r="A356" s="44" t="s">
        <v>608</v>
      </c>
      <c r="B356" s="44" t="s">
        <v>358</v>
      </c>
      <c r="C356" s="44" t="s">
        <v>605</v>
      </c>
      <c r="D356" s="44" t="s">
        <v>45</v>
      </c>
      <c r="E356" s="60">
        <v>6</v>
      </c>
      <c r="F356" s="45" t="s">
        <v>288</v>
      </c>
      <c r="G356" s="44">
        <v>1</v>
      </c>
      <c r="H356" s="44" t="str">
        <f t="shared" si="15"/>
        <v>Separate</v>
      </c>
      <c r="I356" s="44">
        <v>6</v>
      </c>
      <c r="J356" s="29" t="s">
        <v>441</v>
      </c>
      <c r="K356" s="29" t="s">
        <v>443</v>
      </c>
      <c r="L356" s="29">
        <v>160</v>
      </c>
      <c r="M356" s="29">
        <v>40</v>
      </c>
      <c r="N356" s="29">
        <v>32</v>
      </c>
      <c r="O356" s="45" t="s">
        <v>30</v>
      </c>
      <c r="P356" s="43" t="s">
        <v>32</v>
      </c>
    </row>
    <row r="357" spans="1:16" ht="14.5" customHeight="1" x14ac:dyDescent="0.35">
      <c r="A357" s="44"/>
      <c r="B357" s="44"/>
      <c r="C357" s="44"/>
      <c r="D357" s="44"/>
      <c r="E357" s="60"/>
      <c r="F357" s="45"/>
      <c r="G357" s="44"/>
      <c r="H357" s="44"/>
      <c r="I357" s="44"/>
      <c r="J357" s="30"/>
      <c r="K357" s="30"/>
      <c r="L357" s="30"/>
      <c r="M357" s="30"/>
      <c r="N357" s="30"/>
      <c r="O357" s="45"/>
      <c r="P357" s="43"/>
    </row>
    <row r="358" spans="1:16" x14ac:dyDescent="0.35">
      <c r="A358" s="44" t="s">
        <v>415</v>
      </c>
      <c r="B358" s="44" t="s">
        <v>416</v>
      </c>
      <c r="C358" s="44" t="s">
        <v>38</v>
      </c>
      <c r="D358" s="44" t="s">
        <v>417</v>
      </c>
      <c r="E358" s="44" t="s">
        <v>283</v>
      </c>
      <c r="F358" s="45" t="s">
        <v>379</v>
      </c>
      <c r="G358" s="44">
        <v>1</v>
      </c>
      <c r="H358" s="44" t="s">
        <v>380</v>
      </c>
      <c r="I358" s="44" t="s">
        <v>40</v>
      </c>
      <c r="J358" s="29" t="s">
        <v>439</v>
      </c>
      <c r="K358" s="29" t="s">
        <v>440</v>
      </c>
      <c r="L358" s="29">
        <v>5000</v>
      </c>
      <c r="M358" s="29">
        <v>5000</v>
      </c>
      <c r="N358" s="29">
        <v>5000</v>
      </c>
      <c r="O358" s="45" t="s">
        <v>381</v>
      </c>
      <c r="P358" s="43" t="s">
        <v>419</v>
      </c>
    </row>
    <row r="359" spans="1:16" x14ac:dyDescent="0.35">
      <c r="A359" s="44" t="s">
        <v>415</v>
      </c>
      <c r="B359" s="44" t="s">
        <v>416</v>
      </c>
      <c r="C359" s="44" t="s">
        <v>44</v>
      </c>
      <c r="D359" s="44" t="s">
        <v>417</v>
      </c>
      <c r="E359" s="44" t="s">
        <v>283</v>
      </c>
      <c r="F359" s="45" t="s">
        <v>379</v>
      </c>
      <c r="G359" s="44">
        <v>1</v>
      </c>
      <c r="H359" s="44" t="s">
        <v>380</v>
      </c>
      <c r="I359" s="44" t="s">
        <v>40</v>
      </c>
      <c r="J359" s="29" t="s">
        <v>439</v>
      </c>
      <c r="K359" s="29" t="s">
        <v>440</v>
      </c>
      <c r="L359" s="29">
        <v>4000</v>
      </c>
      <c r="M359" s="29">
        <v>4000</v>
      </c>
      <c r="N359" s="29">
        <v>4000</v>
      </c>
      <c r="O359" s="45" t="s">
        <v>381</v>
      </c>
      <c r="P359" s="43" t="s">
        <v>419</v>
      </c>
    </row>
    <row r="360" spans="1:16" x14ac:dyDescent="0.35">
      <c r="A360" s="44" t="s">
        <v>415</v>
      </c>
      <c r="B360" s="44" t="s">
        <v>416</v>
      </c>
      <c r="C360" s="44" t="s">
        <v>161</v>
      </c>
      <c r="D360" s="44" t="s">
        <v>417</v>
      </c>
      <c r="E360" s="44" t="s">
        <v>283</v>
      </c>
      <c r="F360" s="45" t="s">
        <v>379</v>
      </c>
      <c r="G360" s="44">
        <v>1</v>
      </c>
      <c r="H360" s="44" t="s">
        <v>380</v>
      </c>
      <c r="I360" s="44" t="s">
        <v>40</v>
      </c>
      <c r="J360" s="29" t="s">
        <v>439</v>
      </c>
      <c r="K360" s="29" t="s">
        <v>440</v>
      </c>
      <c r="L360" s="29">
        <v>5000</v>
      </c>
      <c r="M360" s="29">
        <v>5000</v>
      </c>
      <c r="N360" s="29">
        <v>5000</v>
      </c>
      <c r="O360" s="45" t="s">
        <v>381</v>
      </c>
      <c r="P360" s="43" t="s">
        <v>419</v>
      </c>
    </row>
    <row r="361" spans="1:16" x14ac:dyDescent="0.35">
      <c r="A361" s="44" t="s">
        <v>415</v>
      </c>
      <c r="B361" s="44" t="s">
        <v>416</v>
      </c>
      <c r="C361" s="44" t="s">
        <v>164</v>
      </c>
      <c r="D361" s="44" t="s">
        <v>417</v>
      </c>
      <c r="E361" s="44" t="s">
        <v>283</v>
      </c>
      <c r="F361" s="45" t="s">
        <v>379</v>
      </c>
      <c r="G361" s="44">
        <v>1</v>
      </c>
      <c r="H361" s="44" t="s">
        <v>380</v>
      </c>
      <c r="I361" s="44" t="s">
        <v>40</v>
      </c>
      <c r="J361" s="29" t="s">
        <v>439</v>
      </c>
      <c r="K361" s="29" t="s">
        <v>440</v>
      </c>
      <c r="L361" s="29">
        <v>4000</v>
      </c>
      <c r="M361" s="29">
        <v>4000</v>
      </c>
      <c r="N361" s="29">
        <v>4000</v>
      </c>
      <c r="O361" s="45" t="s">
        <v>381</v>
      </c>
      <c r="P361" s="43" t="s">
        <v>419</v>
      </c>
    </row>
    <row r="362" spans="1:16" x14ac:dyDescent="0.35">
      <c r="A362" s="44" t="s">
        <v>415</v>
      </c>
      <c r="B362" s="44" t="s">
        <v>416</v>
      </c>
      <c r="C362" s="44" t="s">
        <v>102</v>
      </c>
      <c r="D362" s="44" t="s">
        <v>417</v>
      </c>
      <c r="E362" s="44" t="s">
        <v>283</v>
      </c>
      <c r="F362" s="45" t="s">
        <v>379</v>
      </c>
      <c r="G362" s="44">
        <v>1</v>
      </c>
      <c r="H362" s="44" t="s">
        <v>380</v>
      </c>
      <c r="I362" s="44" t="s">
        <v>40</v>
      </c>
      <c r="J362" s="29" t="s">
        <v>439</v>
      </c>
      <c r="K362" s="29" t="s">
        <v>440</v>
      </c>
      <c r="L362" s="29">
        <v>5000</v>
      </c>
      <c r="M362" s="29">
        <v>5000</v>
      </c>
      <c r="N362" s="29">
        <v>5000</v>
      </c>
      <c r="O362" s="45" t="s">
        <v>381</v>
      </c>
      <c r="P362" s="43" t="s">
        <v>419</v>
      </c>
    </row>
    <row r="363" spans="1:16" x14ac:dyDescent="0.35">
      <c r="A363" s="44" t="s">
        <v>415</v>
      </c>
      <c r="B363" s="44" t="s">
        <v>416</v>
      </c>
      <c r="C363" s="44" t="s">
        <v>103</v>
      </c>
      <c r="D363" s="44" t="s">
        <v>417</v>
      </c>
      <c r="E363" s="44" t="s">
        <v>283</v>
      </c>
      <c r="F363" s="45" t="s">
        <v>379</v>
      </c>
      <c r="G363" s="44">
        <v>1</v>
      </c>
      <c r="H363" s="44" t="s">
        <v>380</v>
      </c>
      <c r="I363" s="44" t="s">
        <v>40</v>
      </c>
      <c r="J363" s="29" t="s">
        <v>439</v>
      </c>
      <c r="K363" s="29" t="s">
        <v>440</v>
      </c>
      <c r="L363" s="29">
        <v>4000</v>
      </c>
      <c r="M363" s="29">
        <v>4000</v>
      </c>
      <c r="N363" s="29">
        <v>4000</v>
      </c>
      <c r="O363" s="45" t="s">
        <v>381</v>
      </c>
      <c r="P363" s="43" t="s">
        <v>419</v>
      </c>
    </row>
    <row r="364" spans="1:16" x14ac:dyDescent="0.35">
      <c r="A364" s="44" t="s">
        <v>415</v>
      </c>
      <c r="B364" s="44" t="s">
        <v>416</v>
      </c>
      <c r="C364" s="44" t="s">
        <v>220</v>
      </c>
      <c r="D364" s="44" t="s">
        <v>417</v>
      </c>
      <c r="E364" s="44" t="s">
        <v>283</v>
      </c>
      <c r="F364" s="45" t="s">
        <v>379</v>
      </c>
      <c r="G364" s="44">
        <v>1</v>
      </c>
      <c r="H364" s="44" t="s">
        <v>380</v>
      </c>
      <c r="I364" s="44" t="s">
        <v>40</v>
      </c>
      <c r="J364" s="29" t="s">
        <v>439</v>
      </c>
      <c r="K364" s="29" t="s">
        <v>440</v>
      </c>
      <c r="L364" s="29">
        <v>5000</v>
      </c>
      <c r="M364" s="29">
        <v>5000</v>
      </c>
      <c r="N364" s="29">
        <v>5000</v>
      </c>
      <c r="O364" s="45" t="s">
        <v>381</v>
      </c>
      <c r="P364" s="43" t="s">
        <v>419</v>
      </c>
    </row>
    <row r="365" spans="1:16" x14ac:dyDescent="0.35">
      <c r="A365" s="44" t="s">
        <v>415</v>
      </c>
      <c r="B365" s="44" t="s">
        <v>416</v>
      </c>
      <c r="C365" s="44" t="s">
        <v>223</v>
      </c>
      <c r="D365" s="44" t="s">
        <v>417</v>
      </c>
      <c r="E365" s="44" t="s">
        <v>283</v>
      </c>
      <c r="F365" s="45" t="s">
        <v>379</v>
      </c>
      <c r="G365" s="44">
        <v>1</v>
      </c>
      <c r="H365" s="44" t="s">
        <v>380</v>
      </c>
      <c r="I365" s="44" t="s">
        <v>40</v>
      </c>
      <c r="J365" s="29" t="s">
        <v>439</v>
      </c>
      <c r="K365" s="29" t="s">
        <v>440</v>
      </c>
      <c r="L365" s="29">
        <v>4000</v>
      </c>
      <c r="M365" s="29">
        <v>4000</v>
      </c>
      <c r="N365" s="29">
        <v>4000</v>
      </c>
      <c r="O365" s="45" t="s">
        <v>381</v>
      </c>
      <c r="P365" s="43" t="s">
        <v>419</v>
      </c>
    </row>
    <row r="366" spans="1:16" ht="29" x14ac:dyDescent="0.35">
      <c r="A366" s="44" t="s">
        <v>673</v>
      </c>
      <c r="B366" s="44" t="s">
        <v>416</v>
      </c>
      <c r="C366" s="44" t="s">
        <v>674</v>
      </c>
      <c r="D366" s="44" t="s">
        <v>39</v>
      </c>
      <c r="E366" s="44">
        <v>500</v>
      </c>
      <c r="F366" s="45" t="s">
        <v>421</v>
      </c>
      <c r="G366" s="44">
        <v>2</v>
      </c>
      <c r="H366" s="44" t="s">
        <v>41</v>
      </c>
      <c r="I366" s="44">
        <v>500</v>
      </c>
      <c r="J366" s="29" t="s">
        <v>439</v>
      </c>
      <c r="K366" s="29" t="s">
        <v>440</v>
      </c>
      <c r="L366" s="29">
        <v>5000</v>
      </c>
      <c r="M366" s="29">
        <v>5000</v>
      </c>
      <c r="N366" s="29">
        <v>5000</v>
      </c>
      <c r="O366" s="51" t="s">
        <v>411</v>
      </c>
      <c r="P366" s="43" t="s">
        <v>32</v>
      </c>
    </row>
    <row r="367" spans="1:16" ht="29" x14ac:dyDescent="0.35">
      <c r="A367" s="44" t="s">
        <v>418</v>
      </c>
      <c r="B367" s="44" t="s">
        <v>416</v>
      </c>
      <c r="C367" s="44" t="s">
        <v>675</v>
      </c>
      <c r="D367" s="44" t="s">
        <v>39</v>
      </c>
      <c r="E367" s="44">
        <v>500</v>
      </c>
      <c r="F367" s="45" t="s">
        <v>421</v>
      </c>
      <c r="G367" s="44">
        <v>2</v>
      </c>
      <c r="H367" s="44" t="s">
        <v>41</v>
      </c>
      <c r="I367" s="44">
        <v>500</v>
      </c>
      <c r="J367" s="29" t="s">
        <v>439</v>
      </c>
      <c r="K367" s="29" t="s">
        <v>440</v>
      </c>
      <c r="L367" s="29">
        <v>5000</v>
      </c>
      <c r="M367" s="29">
        <v>5000</v>
      </c>
      <c r="N367" s="29">
        <v>5000</v>
      </c>
      <c r="O367" s="51" t="s">
        <v>411</v>
      </c>
      <c r="P367" s="43" t="s">
        <v>32</v>
      </c>
    </row>
  </sheetData>
  <autoFilter ref="A1:P357" xr:uid="{75FB8098-671A-4728-950F-A7B098D195A3}"/>
  <mergeCells count="21">
    <mergeCell ref="L2:N3"/>
    <mergeCell ref="A11:F11"/>
    <mergeCell ref="A13:P13"/>
    <mergeCell ref="A14:A15"/>
    <mergeCell ref="B14:C14"/>
    <mergeCell ref="D14:D15"/>
    <mergeCell ref="E14:E15"/>
    <mergeCell ref="F14:F15"/>
    <mergeCell ref="G14:G15"/>
    <mergeCell ref="H14:H15"/>
    <mergeCell ref="I14:I15"/>
    <mergeCell ref="A2:C3"/>
    <mergeCell ref="E2:H3"/>
    <mergeCell ref="A6:C6"/>
    <mergeCell ref="E6:H6"/>
    <mergeCell ref="B9:C9"/>
    <mergeCell ref="J14:N14"/>
    <mergeCell ref="O14:O15"/>
    <mergeCell ref="P14:P15"/>
    <mergeCell ref="E8:H9"/>
    <mergeCell ref="E12:H12"/>
  </mergeCells>
  <phoneticPr fontId="8" type="noConversion"/>
  <printOptions horizontalCentered="1"/>
  <pageMargins left="0.19685039370078741" right="0.19685039370078741" top="0.59055118110236227" bottom="0.19685039370078741" header="0.39370078740157483" footer="0.19685039370078741"/>
  <pageSetup paperSize="8" scale="54" fitToHeight="0" orientation="landscape" r:id="rId1"/>
  <headerFooter alignWithMargins="0">
    <oddHeader>&amp;L&amp;G</oddHeader>
    <oddFooter>&amp;CODN6: &amp;P of &amp;N</oddFooter>
  </headerFooter>
  <rowBreaks count="2" manualBreakCount="2">
    <brk id="84" max="15" man="1"/>
    <brk id="157" max="15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569D6C7B26C14D8249591EB4262761" ma:contentTypeVersion="8" ma:contentTypeDescription="Create a new document." ma:contentTypeScope="" ma:versionID="c649925f6b7714cebf4aea47f96755fc">
  <xsd:schema xmlns:xsd="http://www.w3.org/2001/XMLSchema" xmlns:xs="http://www.w3.org/2001/XMLSchema" xmlns:p="http://schemas.microsoft.com/office/2006/metadata/properties" xmlns:ns2="61ab766c-f243-445a-8ff9-3737d5784f46" xmlns:ns3="8974717f-4141-49e2-8a8b-aa8a72fdf019" targetNamespace="http://schemas.microsoft.com/office/2006/metadata/properties" ma:root="true" ma:fieldsID="88485389c71624b682ff298e56efcf9b" ns2:_="" ns3:_="">
    <xsd:import namespace="61ab766c-f243-445a-8ff9-3737d5784f46"/>
    <xsd:import namespace="8974717f-4141-49e2-8a8b-aa8a72fdf0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ab766c-f243-445a-8ff9-3737d5784f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74717f-4141-49e2-8a8b-aa8a72fdf01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825BA4-EDF7-456E-8443-6789FDCE2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8CFFDE-64BA-4788-A0C8-168661BE886E}">
  <ds:schemaRefs>
    <ds:schemaRef ds:uri="http://purl.org/dc/elements/1.1/"/>
    <ds:schemaRef ds:uri="http://schemas.microsoft.com/office/infopath/2007/PartnerControls"/>
    <ds:schemaRef ds:uri="8974717f-4141-49e2-8a8b-aa8a72fdf019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61ab766c-f243-445a-8ff9-3737d5784f4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1BCB0A-4F4A-452A-800D-782C449CE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ab766c-f243-445a-8ff9-3737d5784f46"/>
    <ds:schemaRef ds:uri="8974717f-4141-49e2-8a8b-aa8a72fdf0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Cover Sheet</vt:lpstr>
      <vt:lpstr>Cable_Schedule_ODN5</vt:lpstr>
      <vt:lpstr>Cable_Schedule_ODN6</vt:lpstr>
      <vt:lpstr>Cable_Schedule_ODN5!Print_Area</vt:lpstr>
      <vt:lpstr>Cable_Schedule_ODN6!Print_Area</vt:lpstr>
      <vt:lpstr>'Cover Sheet'!Print_Area</vt:lpstr>
      <vt:lpstr>Cable_Schedule_ODN5!Print_Titles</vt:lpstr>
      <vt:lpstr>Cable_Schedule_ODN6!Print_Titles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m.varey@cundall.com</dc:creator>
  <cp:lastModifiedBy>James Proctor</cp:lastModifiedBy>
  <cp:lastPrinted>2021-09-15T10:20:30Z</cp:lastPrinted>
  <dcterms:created xsi:type="dcterms:W3CDTF">2019-05-17T08:36:17Z</dcterms:created>
  <dcterms:modified xsi:type="dcterms:W3CDTF">2022-08-13T06:05:42Z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0x010100FD569D6C7B26C14D8249591EB4262761</vt:lpwstr>
  </property>
</Properties>
</file>