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enpai\"/>
    </mc:Choice>
  </mc:AlternateContent>
  <xr:revisionPtr revIDLastSave="0" documentId="13_ncr:1_{C8F001A4-838E-4807-A2DE-1484B3E30C27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Balancing Sheet (2)" sheetId="2" r:id="rId1"/>
    <sheet name="Balancing Sheet" sheetId="1" r:id="rId2"/>
  </sheets>
  <definedNames>
    <definedName name="ExterneDaten_1" localSheetId="0" hidden="1">'Balancing Sheet (2)'!$A$1:$D$45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" l="1"/>
  <c r="O24" i="2"/>
  <c r="O25" i="2"/>
  <c r="O26" i="2"/>
  <c r="O27" i="2"/>
  <c r="O28" i="2"/>
  <c r="N24" i="2"/>
  <c r="N25" i="2"/>
  <c r="N26" i="2"/>
  <c r="N27" i="2"/>
  <c r="N28" i="2"/>
  <c r="N23" i="2"/>
  <c r="N11" i="2"/>
  <c r="O11" i="2"/>
  <c r="O12" i="2"/>
  <c r="O13" i="2"/>
  <c r="O14" i="2"/>
  <c r="O15" i="2"/>
  <c r="O16" i="2"/>
  <c r="N12" i="2"/>
  <c r="N13" i="2"/>
  <c r="N14" i="2"/>
  <c r="N15" i="2"/>
  <c r="N16" i="2"/>
  <c r="O2" i="2"/>
  <c r="O3" i="2"/>
  <c r="O4" i="2"/>
  <c r="O5" i="2"/>
  <c r="O6" i="2"/>
  <c r="O7" i="2"/>
  <c r="N3" i="2"/>
  <c r="N4" i="2"/>
  <c r="N5" i="2"/>
  <c r="N6" i="2"/>
  <c r="N7" i="2"/>
  <c r="N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Balancing Sheet" description="Verbindung mit der Abfrage 'Balancing Sheet' in der Arbeitsmappe." type="5" refreshedVersion="8" background="1" saveData="1">
    <dbPr connection="Provider=Microsoft.Mashup.OleDb.1;Data Source=$Workbook$;Location=&quot;Balancing Sheet&quot;;Extended Properties=&quot;&quot;" command="SELECT * FROM [Balancing Sheet]"/>
  </connection>
</connections>
</file>

<file path=xl/sharedStrings.xml><?xml version="1.0" encoding="utf-8"?>
<sst xmlns="http://schemas.openxmlformats.org/spreadsheetml/2006/main" count="144" uniqueCount="82">
  <si>
    <t>,Player,Enemy,</t>
  </si>
  <si>
    <t>HP,500,200,</t>
  </si>
  <si>
    <t>Stagger,180,100,</t>
  </si>
  <si>
    <t>Stamina,150,100,</t>
  </si>
  <si>
    <t>Stagger Decay /s,10,10,</t>
  </si>
  <si>
    <t>Stamina Regen /s,15,10,</t>
  </si>
  <si>
    <t>,,,</t>
  </si>
  <si>
    <t>Seconds until Full Stamina,10,10,</t>
  </si>
  <si>
    <t>Secondas until empty Stagger,18,10,</t>
  </si>
  <si>
    <t>DMG,Primary,Secondary,Stagger Multiplier</t>
  </si>
  <si>
    <t>Sword,50,80,"1,2"</t>
  </si>
  <si>
    <t>Hammer,90,50,"1,8"</t>
  </si>
  <si>
    <t>Bow,30,75,1</t>
  </si>
  <si>
    <t>Hits to Kill,Player,Enemy,</t>
  </si>
  <si>
    <t>Primary Sword,10,4,</t>
  </si>
  <si>
    <t>Secondary Sword,"6,25","2,5",</t>
  </si>
  <si>
    <t>Primary Hammer,"5,55555555555556","2,22222222222222",</t>
  </si>
  <si>
    <t>Secondary Hammer,10,"0,2",</t>
  </si>
  <si>
    <t>Primary Bow,"16,6666666666667","6,66666666666667",</t>
  </si>
  <si>
    <t>Secondary Bow,"6,66666666666667","2,66666666666667",</t>
  </si>
  <si>
    <t>Stamina Cost,Primary,Secondary,</t>
  </si>
  <si>
    <t>Sword,15,30,</t>
  </si>
  <si>
    <t>Hammer,25,70,</t>
  </si>
  <si>
    <t>Bow,15,50,</t>
  </si>
  <si>
    <t>Attacks until Emtpy Stamina,Player,Enemy,</t>
  </si>
  <si>
    <t>Primary Sword,10,"6,66666666666667",</t>
  </si>
  <si>
    <t>Secondary Sword,5,"3,33333333333333",</t>
  </si>
  <si>
    <t>Primary Hammer,6,6,</t>
  </si>
  <si>
    <t>Secondary Hammer,"2,14285714285714","2,14285714285714",</t>
  </si>
  <si>
    <t>Primary Bow,10,10,</t>
  </si>
  <si>
    <t>Secondary Bow,3,3,</t>
  </si>
  <si>
    <t>Hits to Stagger,Player,Enemy,</t>
  </si>
  <si>
    <t>Primary Sword,3,"1,66666666666667",</t>
  </si>
  <si>
    <t>Secondary Sword,"1,875","1,04166666666667",</t>
  </si>
  <si>
    <t>Primary Hammer,"1,11111111111111","0,617283950617284",</t>
  </si>
  <si>
    <t>Secondary Hammer,2,"1,11111111111111",</t>
  </si>
  <si>
    <t>Primary Bow,6,"3,33333333333333",</t>
  </si>
  <si>
    <t>Secondary Bow,"2,4","1,33333333333333",</t>
  </si>
  <si>
    <t>Column1</t>
  </si>
  <si>
    <t>Column2</t>
  </si>
  <si>
    <t>Column3</t>
  </si>
  <si>
    <t>Column4</t>
  </si>
  <si>
    <t/>
  </si>
  <si>
    <t>Player</t>
  </si>
  <si>
    <t>Enemy</t>
  </si>
  <si>
    <t>HP</t>
  </si>
  <si>
    <t>500</t>
  </si>
  <si>
    <t>200</t>
  </si>
  <si>
    <t>Stagger</t>
  </si>
  <si>
    <t>180</t>
  </si>
  <si>
    <t>100</t>
  </si>
  <si>
    <t>Stamina</t>
  </si>
  <si>
    <t>150</t>
  </si>
  <si>
    <t>Stagger Decay /s</t>
  </si>
  <si>
    <t>10</t>
  </si>
  <si>
    <t>Stamina Regen /s</t>
  </si>
  <si>
    <t>15</t>
  </si>
  <si>
    <t>Seconds until Full Stamina</t>
  </si>
  <si>
    <t>Secondas until empty Stagger</t>
  </si>
  <si>
    <t>18</t>
  </si>
  <si>
    <t>DMG</t>
  </si>
  <si>
    <t>Stagger Multiplier</t>
  </si>
  <si>
    <t>50</t>
  </si>
  <si>
    <t>80</t>
  </si>
  <si>
    <t>30</t>
  </si>
  <si>
    <t>75</t>
  </si>
  <si>
    <t>Hits to Kill</t>
  </si>
  <si>
    <t>Primary Sword</t>
  </si>
  <si>
    <t>Secondary Sword</t>
  </si>
  <si>
    <t>Primary Hammer</t>
  </si>
  <si>
    <t>Secondary Hammer</t>
  </si>
  <si>
    <t>Primary Bow</t>
  </si>
  <si>
    <t>Secondary Bow</t>
  </si>
  <si>
    <t>Stamina Cost</t>
  </si>
  <si>
    <t>25</t>
  </si>
  <si>
    <t>70</t>
  </si>
  <si>
    <t>Attacks until Emtpy Stamina</t>
  </si>
  <si>
    <t>Hits to Stagger</t>
  </si>
  <si>
    <t>Column5</t>
  </si>
  <si>
    <t>Column6</t>
  </si>
  <si>
    <t>Column7</t>
  </si>
  <si>
    <t>PrimaryHammer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</si>
</sst>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0" xfId="0" applyNumberFormat="1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lancing_Sheet" displayName="Balancing_Sheet" ref="A1:G45" tableType="queryTable" totalsRowShown="0">
  <autoFilter ref="A1:G45" xr:uid="{00000000-0009-0000-0100-000001000000}"/>
  <tableColumns count="7">
    <tableColumn id="1" xr3:uid="{00000000-0010-0000-0000-000001000000}" uniqueName="1" name="Column1" queryTableFieldId="1" dataDxfId="6"/>
    <tableColumn id="2" xr3:uid="{00000000-0010-0000-0000-000002000000}" uniqueName="2" name="Column2" queryTableFieldId="2" dataDxfId="5"/>
    <tableColumn id="3" xr3:uid="{00000000-0010-0000-0000-000003000000}" uniqueName="3" name="Column3" queryTableFieldId="3" dataDxfId="4"/>
    <tableColumn id="4" xr3:uid="{00000000-0010-0000-0000-000004000000}" uniqueName="4" name="Column4" queryTableFieldId="4" dataDxfId="3"/>
    <tableColumn id="5" xr3:uid="{00000000-0010-0000-0000-000005000000}" uniqueName="5" name="Column5" queryTableFieldId="5" dataDxfId="2"/>
    <tableColumn id="6" xr3:uid="{00000000-0010-0000-0000-000006000000}" uniqueName="6" name="Column6" queryTableFieldId="6" dataDxfId="1"/>
    <tableColumn id="7" xr3:uid="{00000000-0010-0000-0000-00000700000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zoomScale="85" zoomScaleNormal="85" workbookViewId="0">
      <selection activeCell="D19" sqref="D19"/>
    </sheetView>
  </sheetViews>
  <sheetFormatPr baseColWidth="10" defaultRowHeight="15" x14ac:dyDescent="0.25"/>
  <cols>
    <col min="1" max="1" width="27.42578125" bestFit="1" customWidth="1"/>
    <col min="2" max="2" width="16.7109375" bestFit="1" customWidth="1"/>
    <col min="3" max="3" width="17.7109375" bestFit="1" customWidth="1"/>
    <col min="4" max="4" width="17" bestFit="1" customWidth="1"/>
    <col min="13" max="13" width="28.85546875" customWidth="1"/>
  </cols>
  <sheetData>
    <row r="1" spans="1:19" x14ac:dyDescent="0.25">
      <c r="A1" t="s">
        <v>38</v>
      </c>
      <c r="B1" t="s">
        <v>39</v>
      </c>
      <c r="C1" t="s">
        <v>40</v>
      </c>
      <c r="D1" t="s">
        <v>41</v>
      </c>
      <c r="E1" t="s">
        <v>78</v>
      </c>
      <c r="F1" t="s">
        <v>79</v>
      </c>
      <c r="G1" t="s">
        <v>80</v>
      </c>
      <c r="M1" s="4" t="s">
        <v>66</v>
      </c>
      <c r="N1" s="5" t="s">
        <v>43</v>
      </c>
      <c r="O1" s="5" t="s">
        <v>44</v>
      </c>
      <c r="P1" s="5"/>
      <c r="Q1" s="5"/>
      <c r="R1" s="5"/>
      <c r="S1" s="3"/>
    </row>
    <row r="2" spans="1:19" x14ac:dyDescent="0.25">
      <c r="A2" s="1" t="s">
        <v>42</v>
      </c>
      <c r="B2" s="1" t="s">
        <v>43</v>
      </c>
      <c r="C2" s="1" t="s">
        <v>44</v>
      </c>
      <c r="D2" s="1" t="s">
        <v>42</v>
      </c>
      <c r="E2" s="1"/>
      <c r="F2" s="1"/>
      <c r="G2" s="1"/>
      <c r="M2" s="6" t="s">
        <v>67</v>
      </c>
      <c r="N2" s="7">
        <f>B$3/$B14</f>
        <v>10</v>
      </c>
      <c r="O2" s="7">
        <f>C$3/$B14</f>
        <v>4</v>
      </c>
      <c r="P2" s="7"/>
      <c r="Q2" s="7"/>
      <c r="R2" s="7"/>
      <c r="S2" s="2"/>
    </row>
    <row r="3" spans="1:19" x14ac:dyDescent="0.25">
      <c r="A3" s="1" t="s">
        <v>45</v>
      </c>
      <c r="B3" s="1" t="s">
        <v>46</v>
      </c>
      <c r="C3" s="1" t="s">
        <v>47</v>
      </c>
      <c r="D3" s="1" t="s">
        <v>42</v>
      </c>
      <c r="E3" s="1"/>
      <c r="F3" s="1"/>
      <c r="G3" s="1"/>
      <c r="M3" s="4" t="s">
        <v>68</v>
      </c>
      <c r="N3" s="7">
        <f t="shared" ref="N3:O7" si="0">B$3/$B15</f>
        <v>6.25</v>
      </c>
      <c r="O3" s="7">
        <f t="shared" si="0"/>
        <v>2.5</v>
      </c>
      <c r="P3" s="5"/>
      <c r="Q3" s="5"/>
      <c r="R3" s="5"/>
      <c r="S3" s="3"/>
    </row>
    <row r="4" spans="1:19" x14ac:dyDescent="0.25">
      <c r="A4" s="1" t="s">
        <v>48</v>
      </c>
      <c r="B4" s="1" t="s">
        <v>49</v>
      </c>
      <c r="C4" s="1">
        <v>150</v>
      </c>
      <c r="D4" s="1" t="s">
        <v>42</v>
      </c>
      <c r="E4" s="1"/>
      <c r="F4" s="1"/>
      <c r="G4" s="1"/>
      <c r="M4" s="6" t="s">
        <v>69</v>
      </c>
      <c r="N4" s="7">
        <f t="shared" si="0"/>
        <v>6.666666666666667</v>
      </c>
      <c r="O4" s="7">
        <f t="shared" si="0"/>
        <v>2.6666666666666665</v>
      </c>
      <c r="P4" s="7"/>
      <c r="Q4" s="7"/>
      <c r="R4" s="7"/>
      <c r="S4" s="2"/>
    </row>
    <row r="5" spans="1:19" x14ac:dyDescent="0.25">
      <c r="A5" s="1" t="s">
        <v>51</v>
      </c>
      <c r="B5" s="1" t="s">
        <v>52</v>
      </c>
      <c r="C5" s="1" t="s">
        <v>50</v>
      </c>
      <c r="D5" s="1" t="s">
        <v>42</v>
      </c>
      <c r="E5" s="1"/>
      <c r="F5" s="1"/>
      <c r="G5" s="1"/>
      <c r="M5" s="4" t="s">
        <v>70</v>
      </c>
      <c r="N5" s="7">
        <f t="shared" si="0"/>
        <v>10</v>
      </c>
      <c r="O5" s="7">
        <f t="shared" si="0"/>
        <v>4</v>
      </c>
      <c r="P5" s="5"/>
      <c r="Q5" s="5"/>
      <c r="R5" s="5"/>
      <c r="S5" s="3"/>
    </row>
    <row r="6" spans="1:19" x14ac:dyDescent="0.25">
      <c r="A6" s="1" t="s">
        <v>53</v>
      </c>
      <c r="B6" s="1" t="s">
        <v>54</v>
      </c>
      <c r="C6" s="1" t="s">
        <v>54</v>
      </c>
      <c r="D6" s="1" t="s">
        <v>42</v>
      </c>
      <c r="E6" s="1"/>
      <c r="F6" s="1"/>
      <c r="G6" s="1"/>
      <c r="M6" s="6" t="s">
        <v>71</v>
      </c>
      <c r="N6" s="7">
        <f t="shared" si="0"/>
        <v>16.666666666666668</v>
      </c>
      <c r="O6" s="7">
        <f t="shared" si="0"/>
        <v>6.666666666666667</v>
      </c>
      <c r="P6" s="7"/>
      <c r="Q6" s="7"/>
      <c r="R6" s="7"/>
      <c r="S6" s="2"/>
    </row>
    <row r="7" spans="1:19" x14ac:dyDescent="0.25">
      <c r="A7" s="1" t="s">
        <v>55</v>
      </c>
      <c r="B7" s="1" t="s">
        <v>56</v>
      </c>
      <c r="C7" s="1">
        <v>5</v>
      </c>
      <c r="D7" s="1" t="s">
        <v>42</v>
      </c>
      <c r="E7" s="1"/>
      <c r="F7" s="1"/>
      <c r="G7" s="1"/>
      <c r="M7" s="4" t="s">
        <v>72</v>
      </c>
      <c r="N7" s="7">
        <f t="shared" si="0"/>
        <v>6.666666666666667</v>
      </c>
      <c r="O7" s="7">
        <f t="shared" si="0"/>
        <v>2.6666666666666665</v>
      </c>
      <c r="P7" s="5"/>
      <c r="Q7" s="5"/>
      <c r="R7" s="5"/>
      <c r="S7" s="3"/>
    </row>
    <row r="8" spans="1:19" x14ac:dyDescent="0.25">
      <c r="A8" s="1" t="s">
        <v>42</v>
      </c>
      <c r="B8" s="1" t="s">
        <v>42</v>
      </c>
      <c r="C8" s="1" t="s">
        <v>42</v>
      </c>
      <c r="D8" s="1" t="s">
        <v>42</v>
      </c>
      <c r="E8" s="1"/>
      <c r="F8" s="1"/>
      <c r="G8" s="1"/>
      <c r="M8" s="6" t="s">
        <v>42</v>
      </c>
      <c r="N8" s="7" t="s">
        <v>42</v>
      </c>
      <c r="O8" s="7" t="s">
        <v>42</v>
      </c>
      <c r="P8" s="7"/>
      <c r="Q8" s="7"/>
      <c r="R8" s="7"/>
      <c r="S8" s="2"/>
    </row>
    <row r="9" spans="1:19" x14ac:dyDescent="0.25">
      <c r="A9" s="1" t="s">
        <v>42</v>
      </c>
      <c r="B9" s="1" t="s">
        <v>42</v>
      </c>
      <c r="C9" s="1" t="s">
        <v>42</v>
      </c>
      <c r="D9" s="1" t="s">
        <v>42</v>
      </c>
      <c r="E9" s="1"/>
      <c r="F9" s="1"/>
      <c r="G9" s="1"/>
      <c r="P9" s="5"/>
      <c r="Q9" s="5"/>
      <c r="R9" s="5"/>
      <c r="S9" s="3"/>
    </row>
    <row r="10" spans="1:19" x14ac:dyDescent="0.25">
      <c r="A10" s="1" t="s">
        <v>57</v>
      </c>
      <c r="B10" s="1" t="s">
        <v>54</v>
      </c>
      <c r="C10" s="1" t="s">
        <v>54</v>
      </c>
      <c r="D10" s="1" t="s">
        <v>42</v>
      </c>
      <c r="E10" s="1"/>
      <c r="F10" s="1"/>
      <c r="G10" s="1"/>
      <c r="M10" s="6" t="s">
        <v>76</v>
      </c>
      <c r="N10" s="7" t="s">
        <v>43</v>
      </c>
      <c r="O10" s="7" t="s">
        <v>44</v>
      </c>
      <c r="P10" s="7"/>
      <c r="Q10" s="7"/>
      <c r="R10" s="7"/>
      <c r="S10" s="2"/>
    </row>
    <row r="11" spans="1:19" x14ac:dyDescent="0.25">
      <c r="A11" s="1" t="s">
        <v>58</v>
      </c>
      <c r="B11" s="1" t="s">
        <v>59</v>
      </c>
      <c r="C11" s="1" t="s">
        <v>54</v>
      </c>
      <c r="D11" s="1" t="s">
        <v>42</v>
      </c>
      <c r="E11" s="1"/>
      <c r="F11" s="1"/>
      <c r="G11" s="1"/>
      <c r="M11" s="4" t="s">
        <v>67</v>
      </c>
      <c r="N11" s="5">
        <f>B$5/$C14</f>
        <v>10</v>
      </c>
      <c r="O11" s="5">
        <f>C$5/$C14</f>
        <v>6.666666666666667</v>
      </c>
      <c r="P11" s="5"/>
      <c r="Q11" s="5"/>
      <c r="R11" s="5"/>
      <c r="S11" s="3"/>
    </row>
    <row r="12" spans="1:19" x14ac:dyDescent="0.25">
      <c r="C12" s="1" t="s">
        <v>42</v>
      </c>
      <c r="D12" s="1" t="s">
        <v>42</v>
      </c>
      <c r="E12" s="1"/>
      <c r="F12" s="1"/>
      <c r="G12" s="1"/>
      <c r="M12" s="6" t="s">
        <v>68</v>
      </c>
      <c r="N12" s="5">
        <f t="shared" ref="N12:O16" si="1">B$5/$C15</f>
        <v>5</v>
      </c>
      <c r="O12" s="5">
        <f t="shared" si="1"/>
        <v>3.3333333333333335</v>
      </c>
      <c r="P12" s="7"/>
      <c r="Q12" s="7"/>
      <c r="R12" s="7"/>
      <c r="S12" s="2"/>
    </row>
    <row r="13" spans="1:19" x14ac:dyDescent="0.25">
      <c r="B13" s="1" t="s">
        <v>60</v>
      </c>
      <c r="C13" s="4" t="s">
        <v>73</v>
      </c>
      <c r="D13" s="2" t="s">
        <v>61</v>
      </c>
      <c r="F13" s="5"/>
      <c r="G13" s="1"/>
      <c r="M13" s="4" t="s">
        <v>69</v>
      </c>
      <c r="N13" s="5">
        <f t="shared" si="1"/>
        <v>6</v>
      </c>
      <c r="O13" s="5">
        <f t="shared" si="1"/>
        <v>4</v>
      </c>
      <c r="P13" s="5"/>
      <c r="Q13" s="5"/>
      <c r="R13" s="5"/>
      <c r="S13" s="3"/>
    </row>
    <row r="14" spans="1:19" x14ac:dyDescent="0.25">
      <c r="A14" s="1" t="s">
        <v>67</v>
      </c>
      <c r="B14" s="1" t="s">
        <v>62</v>
      </c>
      <c r="C14" s="7" t="s">
        <v>56</v>
      </c>
      <c r="D14" s="3">
        <v>1.1000000000000001</v>
      </c>
      <c r="G14" s="1"/>
      <c r="M14" s="6" t="s">
        <v>70</v>
      </c>
      <c r="N14" s="5">
        <f t="shared" si="1"/>
        <v>2.1428571428571428</v>
      </c>
      <c r="O14" s="5">
        <f t="shared" si="1"/>
        <v>1.4285714285714286</v>
      </c>
      <c r="P14" s="7"/>
      <c r="Q14" s="7"/>
      <c r="R14" s="7"/>
      <c r="S14" s="2"/>
    </row>
    <row r="15" spans="1:19" x14ac:dyDescent="0.25">
      <c r="A15" s="1" t="s">
        <v>68</v>
      </c>
      <c r="B15" s="1" t="s">
        <v>63</v>
      </c>
      <c r="C15" s="7" t="s">
        <v>64</v>
      </c>
      <c r="D15" s="3">
        <v>1.2</v>
      </c>
      <c r="G15" s="1"/>
      <c r="M15" s="4" t="s">
        <v>71</v>
      </c>
      <c r="N15" s="5">
        <f t="shared" si="1"/>
        <v>10</v>
      </c>
      <c r="O15" s="5">
        <f t="shared" si="1"/>
        <v>6.666666666666667</v>
      </c>
      <c r="P15" s="5"/>
      <c r="Q15" s="5"/>
      <c r="R15" s="5"/>
      <c r="S15" s="3"/>
    </row>
    <row r="16" spans="1:19" x14ac:dyDescent="0.25">
      <c r="A16" s="1" t="s">
        <v>81</v>
      </c>
      <c r="B16" s="8">
        <v>75</v>
      </c>
      <c r="C16" s="5" t="s">
        <v>74</v>
      </c>
      <c r="D16" s="2">
        <v>1.5</v>
      </c>
      <c r="G16" s="1"/>
      <c r="M16" s="6" t="s">
        <v>72</v>
      </c>
      <c r="N16" s="5">
        <f t="shared" si="1"/>
        <v>3</v>
      </c>
      <c r="O16" s="5">
        <f t="shared" si="1"/>
        <v>2</v>
      </c>
      <c r="P16" s="7"/>
      <c r="Q16" s="7"/>
      <c r="R16" s="7"/>
      <c r="S16" s="2"/>
    </row>
    <row r="17" spans="1:19" x14ac:dyDescent="0.25">
      <c r="A17" s="1" t="s">
        <v>70</v>
      </c>
      <c r="B17" s="1" t="s">
        <v>62</v>
      </c>
      <c r="C17" s="5" t="s">
        <v>75</v>
      </c>
      <c r="D17" s="2">
        <v>2</v>
      </c>
      <c r="G17" s="1"/>
      <c r="P17" s="5"/>
      <c r="Q17" s="5"/>
      <c r="R17" s="5"/>
      <c r="S17" s="3"/>
    </row>
    <row r="18" spans="1:19" x14ac:dyDescent="0.25">
      <c r="A18" s="1" t="s">
        <v>71</v>
      </c>
      <c r="B18" s="1" t="s">
        <v>64</v>
      </c>
      <c r="C18" s="7" t="s">
        <v>56</v>
      </c>
      <c r="D18" s="3">
        <v>0.5</v>
      </c>
      <c r="P18" s="7"/>
      <c r="Q18" s="7"/>
      <c r="R18" s="7"/>
      <c r="S18" s="2"/>
    </row>
    <row r="19" spans="1:19" x14ac:dyDescent="0.25">
      <c r="A19" s="1" t="s">
        <v>72</v>
      </c>
      <c r="B19" s="1" t="s">
        <v>65</v>
      </c>
      <c r="C19" s="7" t="s">
        <v>62</v>
      </c>
      <c r="D19" s="3">
        <v>0.7</v>
      </c>
      <c r="P19" s="5"/>
      <c r="Q19" s="5"/>
      <c r="R19" s="5"/>
      <c r="S19" s="3"/>
    </row>
    <row r="20" spans="1:19" x14ac:dyDescent="0.25">
      <c r="P20" s="7"/>
      <c r="Q20" s="7"/>
      <c r="R20" s="7"/>
      <c r="S20" s="2"/>
    </row>
    <row r="21" spans="1:19" x14ac:dyDescent="0.25">
      <c r="M21" s="4" t="s">
        <v>42</v>
      </c>
      <c r="N21" s="5" t="s">
        <v>42</v>
      </c>
      <c r="O21" s="5" t="s">
        <v>42</v>
      </c>
      <c r="P21" s="5"/>
      <c r="Q21" s="5"/>
      <c r="R21" s="5"/>
      <c r="S21" s="3"/>
    </row>
    <row r="22" spans="1:19" x14ac:dyDescent="0.25">
      <c r="C22" s="1"/>
      <c r="D22" s="1"/>
      <c r="M22" s="6" t="s">
        <v>77</v>
      </c>
      <c r="N22" s="7" t="s">
        <v>43</v>
      </c>
      <c r="O22" s="7" t="s">
        <v>44</v>
      </c>
      <c r="P22" s="7"/>
      <c r="Q22" s="7"/>
      <c r="R22" s="7"/>
      <c r="S22" s="2"/>
    </row>
    <row r="23" spans="1:19" x14ac:dyDescent="0.25">
      <c r="C23" s="1"/>
      <c r="D23" s="1"/>
      <c r="M23" s="4" t="s">
        <v>67</v>
      </c>
      <c r="N23" s="5">
        <f>B$4/($B14*$D14)</f>
        <v>3.2727272727272725</v>
      </c>
      <c r="O23" s="5">
        <f>C$4/($B14*$D14)</f>
        <v>2.7272727272727271</v>
      </c>
      <c r="P23" s="5"/>
      <c r="Q23" s="5"/>
      <c r="R23" s="5"/>
      <c r="S23" s="3"/>
    </row>
    <row r="24" spans="1:19" x14ac:dyDescent="0.25">
      <c r="C24" s="1"/>
      <c r="D24" s="1"/>
      <c r="M24" s="6" t="s">
        <v>68</v>
      </c>
      <c r="N24" s="5">
        <f t="shared" ref="N24:O28" si="2">B$4/($B15*$D15)</f>
        <v>1.875</v>
      </c>
      <c r="O24" s="5">
        <f t="shared" si="2"/>
        <v>1.5625</v>
      </c>
      <c r="P24" s="7"/>
      <c r="Q24" s="7"/>
      <c r="R24" s="7"/>
      <c r="S24" s="2"/>
    </row>
    <row r="25" spans="1:19" x14ac:dyDescent="0.25">
      <c r="M25" s="4" t="s">
        <v>69</v>
      </c>
      <c r="N25" s="5">
        <f t="shared" si="2"/>
        <v>1.6</v>
      </c>
      <c r="O25" s="5">
        <f t="shared" si="2"/>
        <v>1.3333333333333333</v>
      </c>
      <c r="P25" s="5"/>
      <c r="Q25" s="5"/>
      <c r="R25" s="5"/>
      <c r="S25" s="3"/>
    </row>
    <row r="26" spans="1:19" x14ac:dyDescent="0.25">
      <c r="M26" s="6" t="s">
        <v>70</v>
      </c>
      <c r="N26" s="5">
        <f t="shared" si="2"/>
        <v>1.8</v>
      </c>
      <c r="O26" s="5">
        <f t="shared" si="2"/>
        <v>1.5</v>
      </c>
      <c r="P26" s="7"/>
      <c r="Q26" s="7"/>
      <c r="R26" s="7"/>
      <c r="S26" s="2"/>
    </row>
    <row r="27" spans="1:19" x14ac:dyDescent="0.25">
      <c r="M27" s="4" t="s">
        <v>71</v>
      </c>
      <c r="N27" s="5">
        <f>B$4/($B18*$D18)</f>
        <v>12</v>
      </c>
      <c r="O27" s="5">
        <f>C$4/($B18*$D18)</f>
        <v>10</v>
      </c>
      <c r="P27" s="5"/>
      <c r="Q27" s="5"/>
      <c r="R27" s="5"/>
      <c r="S27" s="3"/>
    </row>
    <row r="28" spans="1:19" x14ac:dyDescent="0.25">
      <c r="M28" s="6" t="s">
        <v>72</v>
      </c>
      <c r="N28" s="5">
        <f t="shared" si="2"/>
        <v>3.4285714285714284</v>
      </c>
      <c r="O28" s="5">
        <f t="shared" si="2"/>
        <v>2.8571428571428572</v>
      </c>
      <c r="P28" s="7"/>
      <c r="Q28" s="7"/>
      <c r="R28" s="7"/>
      <c r="S28" s="2"/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6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6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6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6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ED4B3-C2BF-4B5E-8FC9-526A10DC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Balancing Sheet (2)</vt:lpstr>
      <vt:lpstr>Balancing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2022-11-07T20:00:42Z</dcterms:created>
  <dcterms:modified xsi:type="dcterms:W3CDTF">2022-11-25T15:07:22Z</dcterms:modified>
</cp:coreProperties>
</file>