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npai\"/>
    </mc:Choice>
  </mc:AlternateContent>
  <xr:revisionPtr revIDLastSave="0" documentId="13_ncr:40009_{645757AA-F452-4032-AB2B-D9F92F5378F8}" xr6:coauthVersionLast="47" xr6:coauthVersionMax="47" xr10:uidLastSave="{00000000-0000-0000-0000-000000000000}"/>
  <bookViews>
    <workbookView xWindow="1050" yWindow="-120" windowWidth="37470" windowHeight="21840"/>
  </bookViews>
  <sheets>
    <sheet name="Balancing Sheet (2)" sheetId="2" r:id="rId1"/>
    <sheet name="Balancing Sheet" sheetId="1" r:id="rId2"/>
  </sheets>
  <definedNames>
    <definedName name="ExterneDaten_1" localSheetId="0" hidden="1">'Balancing Sheet (2)'!$A$1:$D$45</definedName>
  </definedNames>
  <calcPr calcId="0"/>
</workbook>
</file>

<file path=xl/calcChain.xml><?xml version="1.0" encoding="utf-8"?>
<calcChain xmlns="http://schemas.openxmlformats.org/spreadsheetml/2006/main">
  <c r="O23" i="2" l="1"/>
  <c r="O24" i="2"/>
  <c r="O25" i="2"/>
  <c r="O26" i="2"/>
  <c r="O27" i="2"/>
  <c r="O28" i="2"/>
  <c r="N24" i="2"/>
  <c r="N25" i="2"/>
  <c r="N26" i="2"/>
  <c r="N27" i="2"/>
  <c r="N28" i="2"/>
  <c r="N23" i="2"/>
  <c r="N11" i="2"/>
  <c r="O11" i="2"/>
  <c r="O12" i="2"/>
  <c r="O13" i="2"/>
  <c r="O14" i="2"/>
  <c r="O15" i="2"/>
  <c r="O16" i="2"/>
  <c r="N12" i="2"/>
  <c r="N13" i="2"/>
  <c r="N14" i="2"/>
  <c r="N15" i="2"/>
  <c r="N16" i="2"/>
  <c r="O2" i="2"/>
  <c r="O3" i="2"/>
  <c r="O4" i="2"/>
  <c r="O5" i="2"/>
  <c r="O6" i="2"/>
  <c r="O7" i="2"/>
  <c r="N3" i="2"/>
  <c r="N4" i="2"/>
  <c r="N5" i="2"/>
  <c r="N6" i="2"/>
  <c r="N7" i="2"/>
  <c r="N2" i="2"/>
</calcChain>
</file>

<file path=xl/connections.xml><?xml version="1.0" encoding="utf-8"?>
<connections xmlns="http://schemas.openxmlformats.org/spreadsheetml/2006/main">
  <connection id="1" keepAlive="1" name="Abfrage - Balancing Sheet" description="Verbindung mit der Abfrage 'Balancing Sheet' in der Arbeitsmappe." type="5" refreshedVersion="8" background="1" saveData="1">
    <dbPr connection="Provider=Microsoft.Mashup.OleDb.1;Data Source=$Workbook$;Location=&quot;Balancing Sheet&quot;;Extended Properties=&quot;&quot;" command="SELECT * FROM [Balancing Sheet]"/>
  </connection>
</connections>
</file>

<file path=xl/sharedStrings.xml><?xml version="1.0" encoding="utf-8"?>
<sst xmlns="http://schemas.openxmlformats.org/spreadsheetml/2006/main" count="147" uniqueCount="83">
  <si>
    <t>,Player,Enemy,</t>
  </si>
  <si>
    <t>HP,500,200,</t>
  </si>
  <si>
    <t>Stagger,180,100,</t>
  </si>
  <si>
    <t>Stamina,150,100,</t>
  </si>
  <si>
    <t>Stagger Decay /s,10,10,</t>
  </si>
  <si>
    <t>Stamina Regen /s,15,10,</t>
  </si>
  <si>
    <t>,,,</t>
  </si>
  <si>
    <t>Seconds until Full Stamina,10,10,</t>
  </si>
  <si>
    <t>Secondas until empty Stagger,18,10,</t>
  </si>
  <si>
    <t>DMG,Primary,Secondary,Stagger Multiplier</t>
  </si>
  <si>
    <t>Sword,50,80,"1,2"</t>
  </si>
  <si>
    <t>Hammer,90,50,"1,8"</t>
  </si>
  <si>
    <t>Bow,30,75,1</t>
  </si>
  <si>
    <t>Hits to Kill,Player,Enemy,</t>
  </si>
  <si>
    <t>Primary Sword,10,4,</t>
  </si>
  <si>
    <t>Secondary Sword,"6,25","2,5",</t>
  </si>
  <si>
    <t>Primary Hammer,"5,55555555555556","2,22222222222222",</t>
  </si>
  <si>
    <t>Secondary Hammer,10,"0,2",</t>
  </si>
  <si>
    <t>Primary Bow,"16,6666666666667","6,66666666666667",</t>
  </si>
  <si>
    <t>Secondary Bow,"6,66666666666667","2,66666666666667",</t>
  </si>
  <si>
    <t>Stamina Cost,Primary,Secondary,</t>
  </si>
  <si>
    <t>Sword,15,30,</t>
  </si>
  <si>
    <t>Hammer,25,70,</t>
  </si>
  <si>
    <t>Bow,15,50,</t>
  </si>
  <si>
    <t>Attacks until Emtpy Stamina,Player,Enemy,</t>
  </si>
  <si>
    <t>Primary Sword,10,"6,66666666666667",</t>
  </si>
  <si>
    <t>Secondary Sword,5,"3,33333333333333",</t>
  </si>
  <si>
    <t>Primary Hammer,6,6,</t>
  </si>
  <si>
    <t>Secondary Hammer,"2,14285714285714","2,14285714285714",</t>
  </si>
  <si>
    <t>Primary Bow,10,10,</t>
  </si>
  <si>
    <t>Secondary Bow,3,3,</t>
  </si>
  <si>
    <t>Hits to Stagger,Player,Enemy,</t>
  </si>
  <si>
    <t>Primary Sword,3,"1,66666666666667",</t>
  </si>
  <si>
    <t>Secondary Sword,"1,875","1,04166666666667",</t>
  </si>
  <si>
    <t>Primary Hammer,"1,11111111111111","0,617283950617284",</t>
  </si>
  <si>
    <t>Secondary Hammer,2,"1,11111111111111",</t>
  </si>
  <si>
    <t>Primary Bow,6,"3,33333333333333",</t>
  </si>
  <si>
    <t>Secondary Bow,"2,4","1,33333333333333",</t>
  </si>
  <si>
    <t>Column1</t>
  </si>
  <si>
    <t>Column2</t>
  </si>
  <si>
    <t>Column3</t>
  </si>
  <si>
    <t>Column4</t>
  </si>
  <si>
    <t/>
  </si>
  <si>
    <t>Player</t>
  </si>
  <si>
    <t>Enemy</t>
  </si>
  <si>
    <t>HP</t>
  </si>
  <si>
    <t>500</t>
  </si>
  <si>
    <t>200</t>
  </si>
  <si>
    <t>Stagger</t>
  </si>
  <si>
    <t>180</t>
  </si>
  <si>
    <t>100</t>
  </si>
  <si>
    <t>Stamina</t>
  </si>
  <si>
    <t>150</t>
  </si>
  <si>
    <t>Stagger Decay /s</t>
  </si>
  <si>
    <t>10</t>
  </si>
  <si>
    <t>Stamina Regen /s</t>
  </si>
  <si>
    <t>15</t>
  </si>
  <si>
    <t>Seconds until Full Stamina</t>
  </si>
  <si>
    <t>Secondas until empty Stagger</t>
  </si>
  <si>
    <t>18</t>
  </si>
  <si>
    <t>DMG</t>
  </si>
  <si>
    <t>Stagger Multiplier</t>
  </si>
  <si>
    <t>50</t>
  </si>
  <si>
    <t>80</t>
  </si>
  <si>
    <t>90</t>
  </si>
  <si>
    <t>30</t>
  </si>
  <si>
    <t>75</t>
  </si>
  <si>
    <t>Hits to Kill</t>
  </si>
  <si>
    <t>Primary Sword</t>
  </si>
  <si>
    <t>Secondary Sword</t>
  </si>
  <si>
    <t>Primary Hammer</t>
  </si>
  <si>
    <t>Secondary Hammer</t>
  </si>
  <si>
    <t>Primary Bow</t>
  </si>
  <si>
    <t>Secondary Bow</t>
  </si>
  <si>
    <t>Stamina Cost</t>
  </si>
  <si>
    <t>25</t>
  </si>
  <si>
    <t>70</t>
  </si>
  <si>
    <t>Attacks until Emtpy Stamina</t>
  </si>
  <si>
    <t>Hits to Stagger</t>
  </si>
  <si>
    <t>Column5</t>
  </si>
  <si>
    <t>Column6</t>
  </si>
  <si>
    <t>Column7</t>
  </si>
  <si>
    <t>PrimaryHammer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</si>
</sst>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10" xfId="0" applyNumberFormat="1" applyFont="1" applyBorder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alancing_Sheet" displayName="Balancing_Sheet" ref="A1:G45" tableType="queryTable" totalsRowShown="0">
  <autoFilter ref="A1:G45"/>
  <tableColumns count="7">
    <tableColumn id="1" uniqueName="1" name="Column1" queryTableFieldId="1" dataDxfId="6"/>
    <tableColumn id="2" uniqueName="2" name="Column2" queryTableFieldId="2" dataDxfId="5"/>
    <tableColumn id="3" uniqueName="3" name="Column3" queryTableFieldId="3" dataDxfId="4"/>
    <tableColumn id="4" uniqueName="4" name="Column4" queryTableFieldId="4" dataDxfId="3"/>
    <tableColumn id="5" uniqueName="5" name="Column5" queryTableFieldId="5" dataDxfId="2"/>
    <tableColumn id="6" uniqueName="6" name="Column6" queryTableFieldId="6" dataDxfId="1"/>
    <tableColumn id="7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P28" sqref="P1:S28"/>
    </sheetView>
  </sheetViews>
  <sheetFormatPr baseColWidth="10" defaultRowHeight="15" x14ac:dyDescent="0.25"/>
  <cols>
    <col min="1" max="1" width="27.42578125" bestFit="1" customWidth="1"/>
    <col min="2" max="2" width="16.7109375" bestFit="1" customWidth="1"/>
    <col min="3" max="3" width="17.7109375" bestFit="1" customWidth="1"/>
    <col min="4" max="4" width="17" bestFit="1" customWidth="1"/>
    <col min="13" max="13" width="28.85546875" customWidth="1"/>
  </cols>
  <sheetData>
    <row r="1" spans="1:19" x14ac:dyDescent="0.25">
      <c r="A1" t="s">
        <v>38</v>
      </c>
      <c r="B1" t="s">
        <v>39</v>
      </c>
      <c r="C1" t="s">
        <v>40</v>
      </c>
      <c r="D1" t="s">
        <v>41</v>
      </c>
      <c r="E1" t="s">
        <v>79</v>
      </c>
      <c r="F1" t="s">
        <v>80</v>
      </c>
      <c r="G1" t="s">
        <v>81</v>
      </c>
      <c r="M1" s="4" t="s">
        <v>67</v>
      </c>
      <c r="N1" s="5" t="s">
        <v>43</v>
      </c>
      <c r="O1" s="5" t="s">
        <v>44</v>
      </c>
      <c r="P1" s="5"/>
      <c r="Q1" s="5"/>
      <c r="R1" s="5"/>
      <c r="S1" s="3"/>
    </row>
    <row r="2" spans="1:19" x14ac:dyDescent="0.25">
      <c r="A2" s="1" t="s">
        <v>42</v>
      </c>
      <c r="B2" s="1" t="s">
        <v>43</v>
      </c>
      <c r="C2" s="1" t="s">
        <v>44</v>
      </c>
      <c r="D2" s="1" t="s">
        <v>42</v>
      </c>
      <c r="E2" s="1"/>
      <c r="F2" s="1"/>
      <c r="G2" s="1"/>
      <c r="M2" s="6" t="s">
        <v>68</v>
      </c>
      <c r="N2" s="7">
        <f>B$3/$B14</f>
        <v>10</v>
      </c>
      <c r="O2" s="7">
        <f>C$3/$B14</f>
        <v>4</v>
      </c>
      <c r="P2" s="7"/>
      <c r="Q2" s="7"/>
      <c r="R2" s="7"/>
      <c r="S2" s="2"/>
    </row>
    <row r="3" spans="1:19" x14ac:dyDescent="0.25">
      <c r="A3" s="1" t="s">
        <v>45</v>
      </c>
      <c r="B3" s="1" t="s">
        <v>46</v>
      </c>
      <c r="C3" s="1" t="s">
        <v>47</v>
      </c>
      <c r="D3" s="1" t="s">
        <v>42</v>
      </c>
      <c r="E3" s="1"/>
      <c r="F3" s="1"/>
      <c r="G3" s="1"/>
      <c r="M3" s="4" t="s">
        <v>69</v>
      </c>
      <c r="N3" s="7">
        <f t="shared" ref="N3:O7" si="0">B$3/$B15</f>
        <v>6.25</v>
      </c>
      <c r="O3" s="7">
        <f t="shared" si="0"/>
        <v>2.5</v>
      </c>
      <c r="P3" s="5"/>
      <c r="Q3" s="5"/>
      <c r="R3" s="5"/>
      <c r="S3" s="3"/>
    </row>
    <row r="4" spans="1:19" x14ac:dyDescent="0.25">
      <c r="A4" s="1" t="s">
        <v>48</v>
      </c>
      <c r="B4" s="1" t="s">
        <v>49</v>
      </c>
      <c r="C4" s="1" t="s">
        <v>50</v>
      </c>
      <c r="D4" s="1" t="s">
        <v>42</v>
      </c>
      <c r="E4" s="1"/>
      <c r="F4" s="1"/>
      <c r="G4" s="1"/>
      <c r="M4" s="6" t="s">
        <v>70</v>
      </c>
      <c r="N4" s="7">
        <f t="shared" si="0"/>
        <v>5.5555555555555554</v>
      </c>
      <c r="O4" s="7">
        <f t="shared" si="0"/>
        <v>2.2222222222222223</v>
      </c>
      <c r="P4" s="7"/>
      <c r="Q4" s="7"/>
      <c r="R4" s="7"/>
      <c r="S4" s="2"/>
    </row>
    <row r="5" spans="1:19" x14ac:dyDescent="0.25">
      <c r="A5" s="1" t="s">
        <v>51</v>
      </c>
      <c r="B5" s="1" t="s">
        <v>52</v>
      </c>
      <c r="C5" s="1" t="s">
        <v>50</v>
      </c>
      <c r="D5" s="1" t="s">
        <v>42</v>
      </c>
      <c r="E5" s="1"/>
      <c r="F5" s="1"/>
      <c r="G5" s="1"/>
      <c r="M5" s="4" t="s">
        <v>71</v>
      </c>
      <c r="N5" s="7">
        <f t="shared" si="0"/>
        <v>10</v>
      </c>
      <c r="O5" s="7">
        <f t="shared" si="0"/>
        <v>4</v>
      </c>
      <c r="P5" s="5"/>
      <c r="Q5" s="5"/>
      <c r="R5" s="5"/>
      <c r="S5" s="3"/>
    </row>
    <row r="6" spans="1:19" x14ac:dyDescent="0.25">
      <c r="A6" s="1" t="s">
        <v>53</v>
      </c>
      <c r="B6" s="1" t="s">
        <v>54</v>
      </c>
      <c r="C6" s="1" t="s">
        <v>54</v>
      </c>
      <c r="D6" s="1" t="s">
        <v>42</v>
      </c>
      <c r="E6" s="1"/>
      <c r="F6" s="1"/>
      <c r="G6" s="1"/>
      <c r="M6" s="6" t="s">
        <v>72</v>
      </c>
      <c r="N6" s="7">
        <f t="shared" si="0"/>
        <v>16.666666666666668</v>
      </c>
      <c r="O6" s="7">
        <f t="shared" si="0"/>
        <v>6.666666666666667</v>
      </c>
      <c r="P6" s="7"/>
      <c r="Q6" s="7"/>
      <c r="R6" s="7"/>
      <c r="S6" s="2"/>
    </row>
    <row r="7" spans="1:19" x14ac:dyDescent="0.25">
      <c r="A7" s="1" t="s">
        <v>55</v>
      </c>
      <c r="B7" s="1" t="s">
        <v>56</v>
      </c>
      <c r="C7" s="1" t="s">
        <v>54</v>
      </c>
      <c r="D7" s="1" t="s">
        <v>42</v>
      </c>
      <c r="E7" s="1"/>
      <c r="F7" s="1"/>
      <c r="G7" s="1"/>
      <c r="M7" s="4" t="s">
        <v>73</v>
      </c>
      <c r="N7" s="7">
        <f t="shared" si="0"/>
        <v>6.666666666666667</v>
      </c>
      <c r="O7" s="7">
        <f t="shared" si="0"/>
        <v>2.6666666666666665</v>
      </c>
      <c r="P7" s="5"/>
      <c r="Q7" s="5"/>
      <c r="R7" s="5"/>
      <c r="S7" s="3"/>
    </row>
    <row r="8" spans="1:19" x14ac:dyDescent="0.25">
      <c r="A8" s="1" t="s">
        <v>42</v>
      </c>
      <c r="B8" s="1" t="s">
        <v>42</v>
      </c>
      <c r="C8" s="1" t="s">
        <v>42</v>
      </c>
      <c r="D8" s="1" t="s">
        <v>42</v>
      </c>
      <c r="E8" s="1"/>
      <c r="F8" s="1"/>
      <c r="G8" s="1"/>
      <c r="M8" s="6" t="s">
        <v>42</v>
      </c>
      <c r="N8" s="7" t="s">
        <v>42</v>
      </c>
      <c r="O8" s="7" t="s">
        <v>42</v>
      </c>
      <c r="P8" s="7"/>
      <c r="Q8" s="7"/>
      <c r="R8" s="7"/>
      <c r="S8" s="2"/>
    </row>
    <row r="9" spans="1:19" x14ac:dyDescent="0.25">
      <c r="A9" s="1" t="s">
        <v>42</v>
      </c>
      <c r="B9" s="1" t="s">
        <v>42</v>
      </c>
      <c r="C9" s="1" t="s">
        <v>42</v>
      </c>
      <c r="D9" s="1" t="s">
        <v>42</v>
      </c>
      <c r="E9" s="1"/>
      <c r="F9" s="1"/>
      <c r="G9" s="1"/>
      <c r="P9" s="5"/>
      <c r="Q9" s="5"/>
      <c r="R9" s="5"/>
      <c r="S9" s="3"/>
    </row>
    <row r="10" spans="1:19" x14ac:dyDescent="0.25">
      <c r="A10" s="1" t="s">
        <v>57</v>
      </c>
      <c r="B10" s="1" t="s">
        <v>54</v>
      </c>
      <c r="C10" s="1" t="s">
        <v>54</v>
      </c>
      <c r="D10" s="1" t="s">
        <v>42</v>
      </c>
      <c r="E10" s="1"/>
      <c r="F10" s="1"/>
      <c r="G10" s="1"/>
      <c r="M10" s="6" t="s">
        <v>77</v>
      </c>
      <c r="N10" s="7" t="s">
        <v>43</v>
      </c>
      <c r="O10" s="7" t="s">
        <v>44</v>
      </c>
      <c r="P10" s="7"/>
      <c r="Q10" s="7"/>
      <c r="R10" s="7"/>
      <c r="S10" s="2"/>
    </row>
    <row r="11" spans="1:19" x14ac:dyDescent="0.25">
      <c r="A11" s="1" t="s">
        <v>58</v>
      </c>
      <c r="B11" s="1" t="s">
        <v>59</v>
      </c>
      <c r="C11" s="1" t="s">
        <v>54</v>
      </c>
      <c r="D11" s="1" t="s">
        <v>42</v>
      </c>
      <c r="E11" s="1"/>
      <c r="F11" s="1"/>
      <c r="G11" s="1"/>
      <c r="M11" s="4" t="s">
        <v>68</v>
      </c>
      <c r="N11" s="5">
        <f>B$5/$C14</f>
        <v>10</v>
      </c>
      <c r="O11" s="5">
        <f>C$5/$C14</f>
        <v>6.666666666666667</v>
      </c>
      <c r="P11" s="5"/>
      <c r="Q11" s="5"/>
      <c r="R11" s="5"/>
      <c r="S11" s="3"/>
    </row>
    <row r="12" spans="1:19" x14ac:dyDescent="0.25">
      <c r="C12" s="1" t="s">
        <v>42</v>
      </c>
      <c r="D12" s="1" t="s">
        <v>42</v>
      </c>
      <c r="E12" s="1"/>
      <c r="F12" s="1"/>
      <c r="G12" s="1"/>
      <c r="M12" s="6" t="s">
        <v>69</v>
      </c>
      <c r="N12" s="5">
        <f t="shared" ref="N12:O16" si="1">B$5/$C15</f>
        <v>5</v>
      </c>
      <c r="O12" s="5">
        <f t="shared" si="1"/>
        <v>3.3333333333333335</v>
      </c>
      <c r="P12" s="7"/>
      <c r="Q12" s="7"/>
      <c r="R12" s="7"/>
      <c r="S12" s="2"/>
    </row>
    <row r="13" spans="1:19" x14ac:dyDescent="0.25">
      <c r="B13" s="1" t="s">
        <v>60</v>
      </c>
      <c r="C13" s="4" t="s">
        <v>74</v>
      </c>
      <c r="D13" s="2" t="s">
        <v>61</v>
      </c>
      <c r="F13" s="5"/>
      <c r="G13" s="1"/>
      <c r="M13" s="4" t="s">
        <v>70</v>
      </c>
      <c r="N13" s="5">
        <f t="shared" si="1"/>
        <v>6</v>
      </c>
      <c r="O13" s="5">
        <f t="shared" si="1"/>
        <v>4</v>
      </c>
      <c r="P13" s="5"/>
      <c r="Q13" s="5"/>
      <c r="R13" s="5"/>
      <c r="S13" s="3"/>
    </row>
    <row r="14" spans="1:19" x14ac:dyDescent="0.25">
      <c r="A14" s="1" t="s">
        <v>68</v>
      </c>
      <c r="B14" s="1" t="s">
        <v>62</v>
      </c>
      <c r="C14" s="7" t="s">
        <v>56</v>
      </c>
      <c r="D14" s="3">
        <v>1.2</v>
      </c>
      <c r="G14" s="1"/>
      <c r="M14" s="6" t="s">
        <v>71</v>
      </c>
      <c r="N14" s="5">
        <f t="shared" si="1"/>
        <v>2.1428571428571428</v>
      </c>
      <c r="O14" s="5">
        <f t="shared" si="1"/>
        <v>1.4285714285714286</v>
      </c>
      <c r="P14" s="7"/>
      <c r="Q14" s="7"/>
      <c r="R14" s="7"/>
      <c r="S14" s="2"/>
    </row>
    <row r="15" spans="1:19" x14ac:dyDescent="0.25">
      <c r="A15" s="1" t="s">
        <v>69</v>
      </c>
      <c r="B15" s="1" t="s">
        <v>63</v>
      </c>
      <c r="C15" s="7" t="s">
        <v>65</v>
      </c>
      <c r="D15" s="3">
        <v>1.2</v>
      </c>
      <c r="G15" s="1"/>
      <c r="M15" s="4" t="s">
        <v>72</v>
      </c>
      <c r="N15" s="5">
        <f t="shared" si="1"/>
        <v>10</v>
      </c>
      <c r="O15" s="5">
        <f t="shared" si="1"/>
        <v>6.666666666666667</v>
      </c>
      <c r="P15" s="5"/>
      <c r="Q15" s="5"/>
      <c r="R15" s="5"/>
      <c r="S15" s="3"/>
    </row>
    <row r="16" spans="1:19" x14ac:dyDescent="0.25">
      <c r="A16" s="1" t="s">
        <v>82</v>
      </c>
      <c r="B16" s="1" t="s">
        <v>64</v>
      </c>
      <c r="C16" s="5" t="s">
        <v>75</v>
      </c>
      <c r="D16" s="2">
        <v>1.8</v>
      </c>
      <c r="G16" s="1"/>
      <c r="M16" s="6" t="s">
        <v>73</v>
      </c>
      <c r="N16" s="5">
        <f t="shared" si="1"/>
        <v>3</v>
      </c>
      <c r="O16" s="5">
        <f t="shared" si="1"/>
        <v>2</v>
      </c>
      <c r="P16" s="7"/>
      <c r="Q16" s="7"/>
      <c r="R16" s="7"/>
      <c r="S16" s="2"/>
    </row>
    <row r="17" spans="1:19" x14ac:dyDescent="0.25">
      <c r="A17" s="1" t="s">
        <v>71</v>
      </c>
      <c r="B17" s="1" t="s">
        <v>62</v>
      </c>
      <c r="C17" s="5" t="s">
        <v>76</v>
      </c>
      <c r="D17" s="2">
        <v>1.8</v>
      </c>
      <c r="G17" s="1"/>
      <c r="P17" s="5"/>
      <c r="Q17" s="5"/>
      <c r="R17" s="5"/>
      <c r="S17" s="3"/>
    </row>
    <row r="18" spans="1:19" x14ac:dyDescent="0.25">
      <c r="A18" s="1" t="s">
        <v>72</v>
      </c>
      <c r="B18" s="1" t="s">
        <v>65</v>
      </c>
      <c r="C18" s="7" t="s">
        <v>56</v>
      </c>
      <c r="D18" s="3">
        <v>1</v>
      </c>
      <c r="P18" s="7"/>
      <c r="Q18" s="7"/>
      <c r="R18" s="7"/>
      <c r="S18" s="2"/>
    </row>
    <row r="19" spans="1:19" x14ac:dyDescent="0.25">
      <c r="A19" s="1" t="s">
        <v>73</v>
      </c>
      <c r="B19" s="1" t="s">
        <v>66</v>
      </c>
      <c r="C19" s="7" t="s">
        <v>62</v>
      </c>
      <c r="D19" s="3">
        <v>1</v>
      </c>
      <c r="P19" s="5"/>
      <c r="Q19" s="5"/>
      <c r="R19" s="5"/>
      <c r="S19" s="3"/>
    </row>
    <row r="20" spans="1:19" x14ac:dyDescent="0.25">
      <c r="P20" s="7"/>
      <c r="Q20" s="7"/>
      <c r="R20" s="7"/>
      <c r="S20" s="2"/>
    </row>
    <row r="21" spans="1:19" x14ac:dyDescent="0.25">
      <c r="M21" s="4" t="s">
        <v>42</v>
      </c>
      <c r="N21" s="5" t="s">
        <v>42</v>
      </c>
      <c r="O21" s="5" t="s">
        <v>42</v>
      </c>
      <c r="P21" s="5"/>
      <c r="Q21" s="5"/>
      <c r="R21" s="5"/>
      <c r="S21" s="3"/>
    </row>
    <row r="22" spans="1:19" x14ac:dyDescent="0.25">
      <c r="C22" s="1"/>
      <c r="D22" s="1"/>
      <c r="M22" s="6" t="s">
        <v>78</v>
      </c>
      <c r="N22" s="7" t="s">
        <v>43</v>
      </c>
      <c r="O22" s="7" t="s">
        <v>44</v>
      </c>
      <c r="P22" s="7"/>
      <c r="Q22" s="7"/>
      <c r="R22" s="7"/>
      <c r="S22" s="2"/>
    </row>
    <row r="23" spans="1:19" x14ac:dyDescent="0.25">
      <c r="C23" s="1"/>
      <c r="D23" s="1"/>
      <c r="M23" s="4" t="s">
        <v>68</v>
      </c>
      <c r="N23" s="5">
        <f>B$4/($B14*$D14)</f>
        <v>3</v>
      </c>
      <c r="O23" s="5">
        <f>C$4/($B14*$D14)</f>
        <v>1.6666666666666667</v>
      </c>
      <c r="P23" s="5"/>
      <c r="Q23" s="5"/>
      <c r="R23" s="5"/>
      <c r="S23" s="3"/>
    </row>
    <row r="24" spans="1:19" x14ac:dyDescent="0.25">
      <c r="C24" s="1"/>
      <c r="D24" s="1"/>
      <c r="M24" s="6" t="s">
        <v>69</v>
      </c>
      <c r="N24" s="5">
        <f t="shared" ref="N24:O28" si="2">B$4/($B15*$D15)</f>
        <v>1.875</v>
      </c>
      <c r="O24" s="5">
        <f t="shared" si="2"/>
        <v>1.0416666666666667</v>
      </c>
      <c r="P24" s="7"/>
      <c r="Q24" s="7"/>
      <c r="R24" s="7"/>
      <c r="S24" s="2"/>
    </row>
    <row r="25" spans="1:19" x14ac:dyDescent="0.25">
      <c r="M25" s="4" t="s">
        <v>70</v>
      </c>
      <c r="N25" s="5">
        <f t="shared" si="2"/>
        <v>1.1111111111111112</v>
      </c>
      <c r="O25" s="5">
        <f t="shared" si="2"/>
        <v>0.61728395061728392</v>
      </c>
      <c r="P25" s="5"/>
      <c r="Q25" s="5"/>
      <c r="R25" s="5"/>
      <c r="S25" s="3"/>
    </row>
    <row r="26" spans="1:19" x14ac:dyDescent="0.25">
      <c r="M26" s="6" t="s">
        <v>71</v>
      </c>
      <c r="N26" s="5">
        <f t="shared" si="2"/>
        <v>2</v>
      </c>
      <c r="O26" s="5">
        <f t="shared" si="2"/>
        <v>1.1111111111111112</v>
      </c>
      <c r="P26" s="7"/>
      <c r="Q26" s="7"/>
      <c r="R26" s="7"/>
      <c r="S26" s="2"/>
    </row>
    <row r="27" spans="1:19" x14ac:dyDescent="0.25">
      <c r="M27" s="4" t="s">
        <v>72</v>
      </c>
      <c r="N27" s="5">
        <f t="shared" si="2"/>
        <v>6</v>
      </c>
      <c r="O27" s="5">
        <f t="shared" si="2"/>
        <v>3.3333333333333335</v>
      </c>
      <c r="P27" s="5"/>
      <c r="Q27" s="5"/>
      <c r="R27" s="5"/>
      <c r="S27" s="3"/>
    </row>
    <row r="28" spans="1:19" x14ac:dyDescent="0.25">
      <c r="M28" s="6" t="s">
        <v>73</v>
      </c>
      <c r="N28" s="5">
        <f t="shared" si="2"/>
        <v>2.4</v>
      </c>
      <c r="O28" s="5">
        <f t="shared" si="2"/>
        <v>1.3333333333333333</v>
      </c>
      <c r="P28" s="7"/>
      <c r="Q28" s="7"/>
      <c r="R28" s="7"/>
      <c r="S28" s="2"/>
    </row>
  </sheetData>
  <phoneticPr fontId="18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6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6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6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6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6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d a d n V Z + 3 z S C j A A A A 9 g A A A B I A H A B D b 2 5 m a W c v U G F j a 2 F n Z S 5 4 b W w g o h g A K K A U A A A A A A A A A A A A A A A A A A A A A A A A A A A A h Y 9 N D o I w G E S v Q r q n f 2 4 M + S g x b i U x 0 R i 3 T a n Q A M X Q Y r m b C 4 / k F c Q o 6 s 7 l v H m L m f v 1 B t n Y N t F F 9 8 5 0 N k U M U x R p q 7 r C 2 D J F g z / F S 5 Q J 2 E p V y 1 J H k 2 x d M r o i R Z X 3 5 4 S Q E A I O C 9 z 1 J e G U M n L M N z t V 6 V a i j 2 z + y 7 G x z k u r N B J w e I 0 R H D N G M e c c U y A z h N z Y r 8 C n v c / 2 B 8 J 6 a P z Q a 1 H o e L U H M k c g 7 w / i A V B L A w Q U A A I A C A B 1 p 2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d n V Z 9 l E Z v u A A A A h Q E A A B M A H A B G b 3 J t d W x h c y 9 T Z W N 0 a W 9 u M S 5 t I K I Y A C i g F A A A A A A A A A A A A A A A A A A A A A A A A A A A A H W P w W r D M A y G 7 4 G 8 g 3 A v C Z h A s u 6 y k k v T b r f B S G 7 L D q 6 j r Q Z H L r E S V k r f Z m + y F 5 t H G G O D 6 C L p k / j 1 y 6 N m 4 w j q O e e b O I o j f 1 Q D d r A S W 2 U V a U N v U B 8 R W U A J F j m O I M T T i N Z i I J W f s p 3 T Y 4 / E y b 2 x m F W O O D Q + E d V d 2 + H U e q S T M u 0 / u U z 7 S a T y e Y f W 9 I Z x K I U U E i p n x 5 5 8 u Z a w J + 2 6 s F / m x W 0 h w 0 n H W P P Z Y v l b Z o + O 8 C W V s 6 u V e M D P D + p w C H r Q n E / f n h t 1 C H v N o M i / u q G f D 4 Q Z + m T + Q l 4 u Y q Z 5 M M B h A o z v f J X w w 4 s F f r P A 1 3 / 4 N Y 0 j Q 0 s O N 1 9 Q S w E C L Q A U A A I A C A B 1 p 2 d V n 7 f N I K M A A A D 2 A A A A E g A A A A A A A A A A A A A A A A A A A A A A Q 2 9 u Z m l n L 1 B h Y 2 t h Z 2 U u e G 1 s U E s B A i 0 A F A A C A A g A d a d n V Q / K 6 a u k A A A A 6 Q A A A B M A A A A A A A A A A A A A A A A A 7 w A A A F t D b 2 5 0 Z W 5 0 X 1 R 5 c G V z X S 5 4 b W x Q S w E C L Q A U A A I A C A B 1 p 2 d V n 2 U R m + 4 A A A C F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a W 5 n J T I w U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x h b m N p b m d f U 2 h l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k 6 N T k 6 N D I u O D E 1 M z E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Y 2 l u Z y U y M F N o Z W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l u Z y U y M F N o Z W V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W 9 o R D u Y J R q j t 3 0 q / g B p H A A A A A A I A A A A A A B B m A A A A A Q A A I A A A A I J Y 7 k k L Q Z f R V E X 7 g a T k D j 5 M P 9 j 8 w u C 6 z l P E K 5 G C T w k L A A A A A A 6 A A A A A A g A A I A A A A D e x 0 C s C I E 1 f / q Z B v K + K r n 3 8 s i 7 8 o 6 F H I O w g 0 Y U 7 5 I 4 h U A A A A D b 7 z P 2 K Q 6 p G k K d q X y q N L D r z 0 F G Q S g z A B F A k v m q q k A 7 7 a u x s t f 8 o R e K w 1 D z f t 2 w J + t F N Q b D h U P o m j x s / e H i M R I V L e s Z 1 Y P V j v s E + 6 Z / J 0 b 1 g Q A A A A K 8 6 q 4 h R q z B F P 1 A Q Y m t 5 u r r l J + 5 3 m W g a O y I h D o E / N x + 2 4 H k G 0 V v U j U J + a X a b S S 7 J V X r e o u t Z N l M d o o e q L Q 9 6 n H o = < / D a t a M a s h u p > 
</file>

<file path=customXml/itemProps1.xml><?xml version="1.0" encoding="utf-8"?>
<ds:datastoreItem xmlns:ds="http://schemas.openxmlformats.org/officeDocument/2006/customXml" ds:itemID="{EC5ED4B3-C2BF-4B5E-8FC9-526A10DC1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Balancing Sheet (2)</vt:lpstr>
      <vt:lpstr>Balancing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2022-11-07T20:00:42Z</dcterms:created>
  <dcterms:modified xsi:type="dcterms:W3CDTF">2022-11-07T20:19:32Z</dcterms:modified>
</cp:coreProperties>
</file>