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AC2A92FF-D956-DD45-8669-C64DDB5C7CEB}" xr6:coauthVersionLast="46" xr6:coauthVersionMax="46" xr10:uidLastSave="{00000000-0000-0000-0000-000000000000}"/>
  <bookViews>
    <workbookView xWindow="780" yWindow="1000" windowWidth="27640" windowHeight="15840" xr2:uid="{74FB4C95-5267-D143-B36D-72B440E1CA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I8" i="1"/>
  <c r="I9" i="1"/>
  <c r="I10" i="1"/>
  <c r="I11" i="1"/>
  <c r="I7" i="1"/>
  <c r="B8" i="1"/>
  <c r="B9" i="1"/>
  <c r="B10" i="1"/>
  <c r="B11" i="1"/>
</calcChain>
</file>

<file path=xl/sharedStrings.xml><?xml version="1.0" encoding="utf-8"?>
<sst xmlns="http://schemas.openxmlformats.org/spreadsheetml/2006/main" count="16" uniqueCount="11">
  <si>
    <t>Mixture Ratio Analysis</t>
  </si>
  <si>
    <t>Calculated Isp</t>
  </si>
  <si>
    <t>Oxidizer-Rich</t>
  </si>
  <si>
    <t>(m/sec)</t>
  </si>
  <si>
    <t>(sec)</t>
  </si>
  <si>
    <t>Fuel-Rich</t>
  </si>
  <si>
    <t>Chamber Temp</t>
  </si>
  <si>
    <t>(K)</t>
  </si>
  <si>
    <t>100% Ethanol</t>
  </si>
  <si>
    <t xml:space="preserve"> Ratio (O/F)</t>
  </si>
  <si>
    <t>Ratio (O/F)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</si>
</sst>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0" fontId="3" fillId="0" borderId="0" xfId="0" applyFont="1"/>
    <xf numFmtId="0" fontId="1" fillId="0" borderId="3" xfId="0" applyFont="1" applyBorder="1"/>
    <xf numFmtId="0" fontId="3" fillId="0" borderId="3" xfId="0" applyFont="1" applyBorder="1"/>
    <xf numFmtId="0" fontId="0" fillId="0" borderId="3" xfId="0" applyFill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Ratio </a:t>
            </a:r>
            <a:r>
              <a:rPr lang="en-US" baseline="0"/>
              <a:t>vs </a:t>
            </a:r>
            <a:r>
              <a:rPr lang="en-US"/>
              <a:t>Calculated Isp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Sheet1!$B$5:$B$6</c:f>
              <c:strCache>
                <c:ptCount val="2"/>
                <c:pt idx="0">
                  <c:v>Calculated Isp</c:v>
                </c:pt>
                <c:pt idx="1">
                  <c:v>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264.88775510204079</c:v>
                </c:pt>
                <c:pt idx="1">
                  <c:v>271.34693877551018</c:v>
                </c:pt>
                <c:pt idx="2">
                  <c:v>276.44897959183669</c:v>
                </c:pt>
                <c:pt idx="3">
                  <c:v>280.28571428571428</c:v>
                </c:pt>
                <c:pt idx="4">
                  <c:v>282.92857142857139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D-234A-A9E0-CBEC6206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88928"/>
        <c:axId val="1656619328"/>
      </c:scatterChart>
      <c:valAx>
        <c:axId val="16561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9328"/>
        <c:crosses val="autoZero"/>
        <c:crossBetween val="midCat"/>
      </c:valAx>
      <c:valAx>
        <c:axId val="1656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Sheet1!$I$5:$I$6</c:f>
              <c:strCache>
                <c:ptCount val="2"/>
                <c:pt idx="0">
                  <c:v>Calculated Isp</c:v>
                </c:pt>
                <c:pt idx="1">
                  <c:v>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</c:numCache>
            </c:numRef>
          </c:xVal>
          <c:yVal>
            <c:numRef>
              <c:f>Sheet1!$I$7:$I$11</c:f>
              <c:numCache>
                <c:formatCode>General</c:formatCode>
                <c:ptCount val="5"/>
                <c:pt idx="0">
                  <c:v>264.88775510204079</c:v>
                </c:pt>
                <c:pt idx="1">
                  <c:v>278.77551020408163</c:v>
                </c:pt>
                <c:pt idx="2">
                  <c:v>258.79591836734693</c:v>
                </c:pt>
                <c:pt idx="3">
                  <c:v>241.22448979591834</c:v>
                </c:pt>
                <c:pt idx="4">
                  <c:v>225.80612244897958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C-C148-80C4-05A8D40A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92128"/>
        <c:axId val="1404187840"/>
      </c:scatterChart>
      <c:valAx>
        <c:axId val="14111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7840"/>
        <c:crosses val="autoZero"/>
        <c:crossBetween val="midCat"/>
      </c:valAx>
      <c:valAx>
        <c:axId val="14041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22</xdr:row>
      <xdr:rowOff>12700</xdr:rowOff>
    </xdr:from>
    <xdr:to>
      <xdr:col>3</xdr:col>
      <xdr:colOff>330200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F5278E-1DC1-E04A-BF01-05D2932E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23</xdr:row>
      <xdr:rowOff>0</xdr:rowOff>
    </xdr:from>
    <xdr:to>
      <xdr:col>11</xdr:col>
      <xdr:colOff>184150</xdr:colOff>
      <xdr:row>37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6825B7-6319-6844-AA1B-487D6923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37</xdr:row>
      <xdr:rowOff>88900</xdr:rowOff>
    </xdr:from>
    <xdr:to>
      <xdr:col>9</xdr:col>
      <xdr:colOff>609600</xdr:colOff>
      <xdr:row>39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04BDEFE-53C0-9549-9CA1-3835F5C95B5E}"/>
            </a:ext>
          </a:extLst>
        </xdr:cNvPr>
        <xdr:cNvSpPr txBox="1"/>
      </xdr:nvSpPr>
      <xdr:spPr>
        <a:xfrm>
          <a:off x="7645400" y="7759700"/>
          <a:ext cx="1041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Oxidizer Ratio (Fuel</a:t>
          </a:r>
          <a:r>
            <a:rPr lang="en-US" sz="1100" baseline="0"/>
            <a:t> Ratio = 1)</a:t>
          </a:r>
          <a:endParaRPr lang="en-US" sz="1100"/>
        </a:p>
      </xdr:txBody>
    </xdr:sp>
    <xdr:clientData/>
  </xdr:twoCellAnchor>
  <xdr:twoCellAnchor>
    <xdr:from>
      <xdr:col>6</xdr:col>
      <xdr:colOff>292100</xdr:colOff>
      <xdr:row>28</xdr:row>
      <xdr:rowOff>76200</xdr:rowOff>
    </xdr:from>
    <xdr:to>
      <xdr:col>6</xdr:col>
      <xdr:colOff>660400</xdr:colOff>
      <xdr:row>30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EB972D-77FB-F142-92C5-85386D9172FD}"/>
            </a:ext>
          </a:extLst>
        </xdr:cNvPr>
        <xdr:cNvSpPr txBox="1"/>
      </xdr:nvSpPr>
      <xdr:spPr>
        <a:xfrm>
          <a:off x="5676900" y="5918200"/>
          <a:ext cx="3683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Isp</a:t>
          </a:r>
        </a:p>
      </xdr:txBody>
    </xdr:sp>
    <xdr:clientData/>
  </xdr:twoCellAnchor>
  <xdr:twoCellAnchor>
    <xdr:from>
      <xdr:col>1</xdr:col>
      <xdr:colOff>152400</xdr:colOff>
      <xdr:row>39</xdr:row>
      <xdr:rowOff>114300</xdr:rowOff>
    </xdr:from>
    <xdr:to>
      <xdr:col>2</xdr:col>
      <xdr:colOff>127000</xdr:colOff>
      <xdr:row>41</xdr:row>
      <xdr:rowOff>63500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F4144FA-2628-CB47-A6FA-A3242AC3D88D}"/>
            </a:ext>
          </a:extLst>
        </xdr:cNvPr>
        <xdr:cNvSpPr txBox="1"/>
      </xdr:nvSpPr>
      <xdr:spPr>
        <a:xfrm>
          <a:off x="977900" y="8191500"/>
          <a:ext cx="10160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9F84-0229-934E-9483-99906650C315}">
  <dimension ref="A1:K21"/>
  <sheetViews>
    <sheetView tabSelected="1" workbookViewId="0">
      <selection activeCell="D38" sqref="D38"/>
    </sheetView>
  </sheetViews>
  <sheetFormatPr baseColWidth="10" defaultRowHeight="16" x14ac:dyDescent="0.2"/>
  <cols>
    <col min="2" max="2" width="13.6640625" bestFit="1" customWidth="1"/>
    <col min="4" max="4" width="13.6640625" bestFit="1" customWidth="1"/>
    <col min="9" max="9" width="13.6640625" bestFit="1" customWidth="1"/>
    <col min="11" max="11" width="13.6640625" bestFit="1" customWidth="1"/>
  </cols>
  <sheetData>
    <row r="1" spans="1:11" ht="24" x14ac:dyDescent="0.3">
      <c r="A1" s="2" t="s">
        <v>0</v>
      </c>
      <c r="B1" s="2"/>
    </row>
    <row r="3" spans="1:11" x14ac:dyDescent="0.2">
      <c r="A3" s="1" t="s">
        <v>5</v>
      </c>
      <c r="B3" s="1" t="s">
        <v>8</v>
      </c>
      <c r="H3" s="1" t="s">
        <v>2</v>
      </c>
      <c r="I3" s="1" t="s">
        <v>8</v>
      </c>
    </row>
    <row r="5" spans="1:11" x14ac:dyDescent="0.2">
      <c r="A5" s="3" t="s">
        <v>9</v>
      </c>
      <c r="B5" s="12" t="s">
        <v>1</v>
      </c>
      <c r="C5" s="12"/>
      <c r="D5" s="14" t="s">
        <v>6</v>
      </c>
      <c r="H5" s="3" t="s">
        <v>10</v>
      </c>
      <c r="I5" s="12" t="s">
        <v>1</v>
      </c>
      <c r="J5" s="12"/>
      <c r="K5" s="14" t="s">
        <v>6</v>
      </c>
    </row>
    <row r="6" spans="1:11" x14ac:dyDescent="0.2">
      <c r="A6" s="3"/>
      <c r="B6" s="9" t="s">
        <v>4</v>
      </c>
      <c r="C6" s="9" t="s">
        <v>3</v>
      </c>
      <c r="D6" s="14"/>
      <c r="H6" s="4"/>
      <c r="I6" s="9" t="s">
        <v>4</v>
      </c>
      <c r="J6" s="9" t="s">
        <v>3</v>
      </c>
      <c r="K6" s="10" t="s">
        <v>7</v>
      </c>
    </row>
    <row r="7" spans="1:11" x14ac:dyDescent="0.2">
      <c r="A7" s="4">
        <v>1.1000000000000001</v>
      </c>
      <c r="B7" s="11">
        <f>C7/9.8</f>
        <v>264.88775510204079</v>
      </c>
      <c r="C7" s="11">
        <v>2595.9</v>
      </c>
      <c r="D7" s="6">
        <v>2780.28</v>
      </c>
      <c r="H7" s="4">
        <v>1.1000000000000001</v>
      </c>
      <c r="I7" s="4">
        <f>J7/9.8</f>
        <v>264.88775510204079</v>
      </c>
      <c r="J7" s="11">
        <v>2595.9</v>
      </c>
      <c r="K7" s="6">
        <v>2780.28</v>
      </c>
    </row>
    <row r="8" spans="1:11" ht="17" x14ac:dyDescent="0.25">
      <c r="A8" s="4">
        <v>1.2</v>
      </c>
      <c r="B8" s="11">
        <f>C8/9.8</f>
        <v>271.34693877551018</v>
      </c>
      <c r="C8" s="13">
        <v>2659.2</v>
      </c>
      <c r="D8" s="15">
        <v>2983.22</v>
      </c>
      <c r="H8" s="4">
        <v>2.1</v>
      </c>
      <c r="I8" s="4">
        <f>J8/9.8</f>
        <v>278.77551020408163</v>
      </c>
      <c r="J8" s="17">
        <v>2732</v>
      </c>
      <c r="K8" s="15">
        <v>3453.72</v>
      </c>
    </row>
    <row r="9" spans="1:11" ht="17" x14ac:dyDescent="0.25">
      <c r="A9" s="4">
        <v>1.3</v>
      </c>
      <c r="B9" s="11">
        <f>C9/9.8</f>
        <v>276.44897959183669</v>
      </c>
      <c r="C9" s="13">
        <v>2709.2</v>
      </c>
      <c r="D9" s="15">
        <v>3145.17</v>
      </c>
      <c r="H9" s="4">
        <v>3.1</v>
      </c>
      <c r="I9" s="4">
        <f>J9/9.8</f>
        <v>258.79591836734693</v>
      </c>
      <c r="J9" s="4">
        <v>2536.1999999999998</v>
      </c>
      <c r="K9" s="15">
        <v>3311.35</v>
      </c>
    </row>
    <row r="10" spans="1:11" ht="17" x14ac:dyDescent="0.25">
      <c r="A10" s="4">
        <v>1.4</v>
      </c>
      <c r="B10" s="11">
        <f>C10/9.8</f>
        <v>280.28571428571428</v>
      </c>
      <c r="C10" s="11">
        <v>2746.8</v>
      </c>
      <c r="D10" s="16">
        <v>3265.37</v>
      </c>
      <c r="H10" s="8">
        <v>4.0999999999999996</v>
      </c>
      <c r="I10" s="4">
        <f>J10/9.8</f>
        <v>241.22448979591834</v>
      </c>
      <c r="J10" s="17">
        <v>2364</v>
      </c>
      <c r="K10" s="16">
        <v>3117.26</v>
      </c>
    </row>
    <row r="11" spans="1:11" ht="17" x14ac:dyDescent="0.25">
      <c r="A11" s="4">
        <v>1.5</v>
      </c>
      <c r="B11" s="11">
        <f>C11/9.8</f>
        <v>282.92857142857139</v>
      </c>
      <c r="C11" s="4">
        <v>2772.7</v>
      </c>
      <c r="D11" s="15">
        <v>3347.88</v>
      </c>
      <c r="H11" s="8">
        <v>5.0999999999999996</v>
      </c>
      <c r="I11" s="4">
        <f>J11/9.8</f>
        <v>225.80612244897958</v>
      </c>
      <c r="J11" s="4">
        <v>2212.9</v>
      </c>
      <c r="K11" s="15">
        <v>2911.2</v>
      </c>
    </row>
    <row r="12" spans="1:11" x14ac:dyDescent="0.2">
      <c r="A12" s="4"/>
      <c r="B12" s="4"/>
      <c r="C12" s="4"/>
      <c r="D12" s="6"/>
      <c r="H12" s="4"/>
      <c r="I12" s="4"/>
      <c r="J12" s="4"/>
      <c r="K12" s="6"/>
    </row>
    <row r="13" spans="1:11" x14ac:dyDescent="0.2">
      <c r="A13" s="4"/>
      <c r="B13" s="4"/>
      <c r="C13" s="4"/>
      <c r="D13" s="6"/>
      <c r="H13" s="4"/>
      <c r="I13" s="4"/>
      <c r="J13" s="4"/>
      <c r="K13" s="6"/>
    </row>
    <row r="14" spans="1:11" x14ac:dyDescent="0.2">
      <c r="A14" s="4"/>
      <c r="B14" s="4"/>
      <c r="C14" s="4"/>
      <c r="D14" s="6"/>
      <c r="H14" s="4"/>
      <c r="I14" s="4"/>
      <c r="J14" s="4"/>
      <c r="K14" s="6"/>
    </row>
    <row r="15" spans="1:11" x14ac:dyDescent="0.2">
      <c r="A15" s="4"/>
      <c r="B15" s="4"/>
      <c r="C15" s="4"/>
      <c r="D15" s="6"/>
      <c r="H15" s="4"/>
      <c r="I15" s="4"/>
      <c r="J15" s="4"/>
      <c r="K15" s="6"/>
    </row>
    <row r="16" spans="1:11" x14ac:dyDescent="0.2">
      <c r="A16" s="4"/>
      <c r="B16" s="4"/>
      <c r="C16" s="4"/>
      <c r="D16" s="6"/>
      <c r="H16" s="4"/>
      <c r="I16" s="4"/>
      <c r="J16" s="4"/>
      <c r="K16" s="6"/>
    </row>
    <row r="17" spans="1:11" x14ac:dyDescent="0.2">
      <c r="A17" s="4"/>
      <c r="B17" s="4"/>
      <c r="C17" s="4"/>
      <c r="D17" s="6"/>
      <c r="H17" s="4"/>
      <c r="I17" s="4"/>
      <c r="J17" s="4"/>
      <c r="K17" s="6"/>
    </row>
    <row r="18" spans="1:11" x14ac:dyDescent="0.2">
      <c r="A18" s="4"/>
      <c r="B18" s="4"/>
      <c r="C18" s="4"/>
      <c r="D18" s="6"/>
      <c r="H18" s="4"/>
      <c r="I18" s="4"/>
      <c r="J18" s="4"/>
      <c r="K18" s="6"/>
    </row>
    <row r="19" spans="1:11" x14ac:dyDescent="0.2">
      <c r="A19" s="4"/>
      <c r="B19" s="4"/>
      <c r="C19" s="4"/>
      <c r="D19" s="6"/>
      <c r="H19" s="4"/>
      <c r="I19" s="4"/>
      <c r="J19" s="4"/>
      <c r="K19" s="6"/>
    </row>
    <row r="20" spans="1:11" x14ac:dyDescent="0.2">
      <c r="A20" s="4"/>
      <c r="B20" s="4"/>
      <c r="C20" s="4"/>
      <c r="D20" s="6"/>
      <c r="H20" s="4"/>
      <c r="I20" s="4"/>
      <c r="J20" s="4"/>
      <c r="K20" s="6"/>
    </row>
    <row r="21" spans="1:11" x14ac:dyDescent="0.2">
      <c r="A21" s="5"/>
      <c r="B21" s="5"/>
      <c r="C21" s="5"/>
      <c r="D21" s="7"/>
      <c r="H21" s="5"/>
      <c r="I21" s="5"/>
      <c r="J21" s="5"/>
      <c r="K2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2021-09-22T23:03:35Z</dcterms:created>
  <dcterms:modified xsi:type="dcterms:W3CDTF">2021-09-23T00:26:40Z</dcterms:modified>
</cp:coreProperties>
</file>