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wt-my.sharepoint.com/personal/lavma_dwt_com/Documents/Desktop/KM/Conferences and Events/CodeX Future Law 2025/"/>
    </mc:Choice>
  </mc:AlternateContent>
  <xr:revisionPtr revIDLastSave="0" documentId="8_{58616CDA-D93F-45CF-97A4-D10DBB6924F1}" xr6:coauthVersionLast="47" xr6:coauthVersionMax="47" xr10:uidLastSave="{00000000-0000-0000-0000-000000000000}"/>
  <bookViews>
    <workbookView xWindow="-120" yWindow="-120" windowWidth="29040" windowHeight="15720" activeTab="2" xr2:uid="{43358530-C63B-4BE1-921D-53C6A43F1376}"/>
  </bookViews>
  <sheets>
    <sheet name="Client #1" sheetId="5" r:id="rId1"/>
    <sheet name="Client #4 Sheet 1" sheetId="1" r:id="rId2"/>
    <sheet name="Client #4 Sheet 2" sheetId="2" r:id="rId3"/>
  </sheets>
  <definedNames>
    <definedName name="_xlnm._FilterDatabase" localSheetId="0" hidden="1">'Client #1'!$A$1:$M$1</definedName>
    <definedName name="_xlnm._FilterDatabase" localSheetId="1" hidden="1">'Client #4 Sheet 1'!$A$1:$M$114</definedName>
    <definedName name="_xlnm._FilterDatabase" localSheetId="2" hidden="1">'Client #4 Sheet 2'!$A$1:$M$58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H3" i="2"/>
  <c r="J3" i="2"/>
  <c r="G4" i="2"/>
  <c r="H4" i="2"/>
  <c r="J4" i="2"/>
  <c r="G5" i="2"/>
  <c r="H5" i="2"/>
  <c r="J5" i="2"/>
  <c r="G6" i="2"/>
  <c r="H6" i="2"/>
  <c r="J6" i="2"/>
  <c r="G7" i="2"/>
  <c r="H7" i="2"/>
  <c r="J7" i="2"/>
  <c r="G8" i="2"/>
  <c r="H8" i="2"/>
  <c r="J8" i="2"/>
  <c r="G9" i="2"/>
  <c r="H9" i="2"/>
  <c r="J9" i="2"/>
  <c r="G10" i="2"/>
  <c r="H10" i="2"/>
  <c r="J10" i="2"/>
  <c r="G11" i="2"/>
  <c r="H11" i="2"/>
  <c r="J11" i="2"/>
  <c r="G12" i="2"/>
  <c r="H12" i="2"/>
  <c r="J12" i="2"/>
  <c r="G13" i="2"/>
  <c r="H13" i="2"/>
  <c r="J13" i="2"/>
  <c r="G14" i="2"/>
  <c r="H14" i="2"/>
  <c r="J14" i="2"/>
  <c r="G15" i="2"/>
  <c r="H15" i="2"/>
  <c r="J15" i="2"/>
  <c r="G16" i="2"/>
  <c r="H16" i="2"/>
  <c r="J16" i="2"/>
  <c r="G17" i="2"/>
  <c r="H17" i="2"/>
  <c r="J17" i="2"/>
  <c r="G18" i="2"/>
  <c r="H18" i="2"/>
  <c r="J18" i="2"/>
  <c r="G19" i="2"/>
  <c r="H19" i="2"/>
  <c r="J19" i="2"/>
  <c r="G20" i="2"/>
  <c r="H20" i="2"/>
  <c r="J20" i="2"/>
  <c r="G21" i="2"/>
  <c r="H21" i="2"/>
  <c r="J21" i="2"/>
  <c r="G22" i="2"/>
  <c r="H22" i="2"/>
  <c r="J22" i="2"/>
  <c r="G23" i="2"/>
  <c r="H23" i="2"/>
  <c r="J23" i="2"/>
  <c r="G24" i="2"/>
  <c r="H24" i="2"/>
  <c r="J24" i="2"/>
  <c r="G25" i="2"/>
  <c r="H25" i="2"/>
  <c r="J25" i="2"/>
  <c r="G26" i="2"/>
  <c r="H26" i="2"/>
  <c r="J26" i="2"/>
  <c r="G27" i="2"/>
  <c r="H27" i="2"/>
  <c r="J27" i="2"/>
  <c r="G28" i="2"/>
  <c r="H28" i="2"/>
  <c r="J28" i="2"/>
  <c r="G29" i="2"/>
  <c r="H29" i="2"/>
  <c r="J29" i="2"/>
  <c r="G30" i="2"/>
  <c r="H30" i="2"/>
  <c r="J30" i="2"/>
  <c r="G31" i="2"/>
  <c r="H31" i="2"/>
  <c r="J31" i="2"/>
  <c r="G32" i="2"/>
  <c r="H32" i="2"/>
  <c r="J32" i="2"/>
  <c r="G33" i="2"/>
  <c r="H33" i="2"/>
  <c r="J33" i="2"/>
  <c r="G34" i="2"/>
  <c r="H34" i="2"/>
  <c r="J34" i="2"/>
  <c r="G35" i="2"/>
  <c r="H35" i="2"/>
  <c r="J35" i="2"/>
  <c r="G36" i="2"/>
  <c r="H36" i="2"/>
  <c r="J36" i="2"/>
  <c r="G37" i="2"/>
  <c r="H37" i="2"/>
  <c r="J37" i="2"/>
  <c r="G38" i="2"/>
  <c r="H38" i="2"/>
  <c r="J38" i="2"/>
  <c r="G39" i="2"/>
  <c r="H39" i="2"/>
  <c r="J39" i="2"/>
  <c r="G40" i="2"/>
  <c r="H40" i="2"/>
  <c r="J40" i="2"/>
  <c r="G41" i="2"/>
  <c r="H41" i="2"/>
  <c r="J41" i="2"/>
  <c r="G42" i="2"/>
  <c r="H42" i="2"/>
  <c r="J42" i="2"/>
  <c r="G43" i="2"/>
  <c r="H43" i="2"/>
  <c r="J43" i="2"/>
  <c r="G44" i="2"/>
  <c r="H44" i="2"/>
  <c r="J44" i="2"/>
  <c r="G45" i="2"/>
  <c r="H45" i="2"/>
  <c r="J45" i="2"/>
  <c r="G46" i="2"/>
  <c r="H46" i="2"/>
  <c r="J46" i="2"/>
  <c r="G47" i="2"/>
  <c r="H47" i="2"/>
  <c r="J47" i="2"/>
  <c r="G48" i="2"/>
  <c r="H48" i="2"/>
  <c r="J48" i="2"/>
  <c r="G49" i="2"/>
  <c r="H49" i="2"/>
  <c r="J49" i="2"/>
  <c r="G50" i="2"/>
  <c r="H50" i="2"/>
  <c r="J50" i="2"/>
  <c r="G51" i="2"/>
  <c r="H51" i="2"/>
  <c r="J51" i="2"/>
  <c r="G52" i="2"/>
  <c r="H52" i="2"/>
  <c r="J52" i="2"/>
  <c r="G53" i="2"/>
  <c r="H53" i="2"/>
  <c r="J53" i="2"/>
  <c r="G54" i="2"/>
  <c r="H54" i="2"/>
  <c r="J54" i="2"/>
  <c r="G55" i="2"/>
  <c r="H55" i="2"/>
  <c r="J55" i="2"/>
  <c r="G56" i="2"/>
  <c r="H56" i="2"/>
  <c r="J56" i="2"/>
  <c r="G57" i="2"/>
  <c r="H57" i="2"/>
  <c r="J57" i="2"/>
  <c r="G58" i="2"/>
  <c r="H58" i="2"/>
  <c r="J58" i="2"/>
  <c r="G3" i="1"/>
  <c r="H3" i="1"/>
  <c r="J3" i="1"/>
  <c r="G4" i="1"/>
  <c r="H4" i="1"/>
  <c r="J4" i="1"/>
  <c r="G5" i="1"/>
  <c r="H5" i="1"/>
  <c r="J5" i="1"/>
  <c r="G6" i="1"/>
  <c r="H6" i="1"/>
  <c r="J6" i="1"/>
  <c r="G7" i="1"/>
  <c r="H7" i="1"/>
  <c r="J7" i="1"/>
  <c r="G8" i="1"/>
  <c r="H8" i="1"/>
  <c r="J8" i="1"/>
  <c r="G9" i="1"/>
  <c r="H9" i="1"/>
  <c r="J9" i="1"/>
  <c r="G10" i="1"/>
  <c r="H10" i="1"/>
  <c r="J10" i="1"/>
  <c r="G11" i="1"/>
  <c r="H11" i="1"/>
  <c r="J11" i="1"/>
  <c r="G12" i="1"/>
  <c r="H12" i="1"/>
  <c r="J12" i="1"/>
  <c r="G13" i="1"/>
  <c r="H13" i="1"/>
  <c r="J13" i="1"/>
  <c r="G14" i="1"/>
  <c r="H14" i="1"/>
  <c r="J14" i="1"/>
  <c r="G15" i="1"/>
  <c r="H15" i="1"/>
  <c r="J15" i="1"/>
  <c r="G16" i="1"/>
  <c r="H16" i="1"/>
  <c r="J16" i="1"/>
  <c r="G17" i="1"/>
  <c r="H17" i="1"/>
  <c r="J17" i="1"/>
  <c r="G18" i="1"/>
  <c r="H18" i="1"/>
  <c r="J18" i="1"/>
  <c r="G19" i="1"/>
  <c r="H19" i="1"/>
  <c r="J19" i="1"/>
  <c r="G20" i="1"/>
  <c r="H20" i="1"/>
  <c r="J20" i="1"/>
  <c r="G21" i="1"/>
  <c r="H21" i="1"/>
  <c r="J21" i="1"/>
  <c r="G22" i="1"/>
  <c r="H22" i="1"/>
  <c r="J22" i="1"/>
  <c r="G23" i="1"/>
  <c r="H23" i="1"/>
  <c r="J23" i="1"/>
  <c r="G24" i="1"/>
  <c r="H24" i="1"/>
  <c r="J24" i="1"/>
  <c r="G25" i="1"/>
  <c r="H25" i="1"/>
  <c r="J25" i="1"/>
  <c r="G26" i="1"/>
  <c r="H26" i="1"/>
  <c r="J26" i="1"/>
  <c r="G27" i="1"/>
  <c r="H27" i="1"/>
  <c r="J27" i="1"/>
  <c r="G28" i="1"/>
  <c r="H28" i="1"/>
  <c r="J28" i="1"/>
  <c r="G29" i="1"/>
  <c r="H29" i="1"/>
  <c r="J29" i="1"/>
  <c r="G30" i="1"/>
  <c r="H30" i="1"/>
  <c r="J30" i="1"/>
  <c r="G31" i="1"/>
  <c r="H31" i="1"/>
  <c r="J31" i="1"/>
  <c r="G32" i="1"/>
  <c r="H32" i="1"/>
  <c r="J32" i="1"/>
  <c r="G33" i="1"/>
  <c r="H33" i="1"/>
  <c r="J33" i="1"/>
  <c r="G34" i="1"/>
  <c r="H34" i="1"/>
  <c r="J34" i="1"/>
  <c r="G35" i="1"/>
  <c r="H35" i="1"/>
  <c r="J35" i="1"/>
  <c r="G36" i="1"/>
  <c r="H36" i="1"/>
  <c r="J36" i="1"/>
  <c r="G37" i="1"/>
  <c r="H37" i="1"/>
  <c r="J37" i="1"/>
  <c r="G38" i="1"/>
  <c r="H38" i="1"/>
  <c r="J38" i="1"/>
  <c r="G39" i="1"/>
  <c r="H39" i="1"/>
  <c r="J39" i="1"/>
  <c r="G40" i="1"/>
  <c r="H40" i="1"/>
  <c r="J40" i="1"/>
  <c r="G41" i="1"/>
  <c r="H41" i="1"/>
  <c r="J41" i="1"/>
  <c r="G42" i="1"/>
  <c r="H42" i="1"/>
  <c r="J42" i="1"/>
  <c r="G43" i="1"/>
  <c r="H43" i="1"/>
  <c r="J43" i="1"/>
  <c r="G44" i="1"/>
  <c r="H44" i="1"/>
  <c r="J44" i="1"/>
  <c r="G45" i="1"/>
  <c r="H45" i="1"/>
  <c r="J45" i="1"/>
  <c r="G46" i="1"/>
  <c r="H46" i="1"/>
  <c r="J46" i="1"/>
  <c r="G47" i="1"/>
  <c r="H47" i="1"/>
  <c r="J47" i="1"/>
  <c r="G48" i="1"/>
  <c r="H48" i="1"/>
  <c r="J48" i="1"/>
  <c r="G49" i="1"/>
  <c r="H49" i="1"/>
  <c r="J49" i="1"/>
  <c r="G50" i="1"/>
  <c r="H50" i="1"/>
  <c r="J50" i="1"/>
  <c r="G51" i="1"/>
  <c r="H51" i="1"/>
  <c r="J51" i="1"/>
  <c r="G52" i="1"/>
  <c r="H52" i="1"/>
  <c r="J52" i="1"/>
  <c r="G53" i="1"/>
  <c r="H53" i="1"/>
  <c r="J53" i="1"/>
  <c r="G54" i="1"/>
  <c r="H54" i="1"/>
  <c r="J54" i="1"/>
  <c r="G55" i="1"/>
  <c r="H55" i="1"/>
  <c r="J55" i="1"/>
  <c r="G56" i="1"/>
  <c r="H56" i="1"/>
  <c r="J56" i="1"/>
  <c r="G57" i="1"/>
  <c r="H57" i="1"/>
  <c r="J57" i="1"/>
  <c r="G58" i="1"/>
  <c r="H58" i="1"/>
  <c r="J58" i="1"/>
  <c r="G59" i="1"/>
  <c r="H59" i="1"/>
  <c r="J59" i="1"/>
  <c r="G60" i="1"/>
  <c r="H60" i="1"/>
  <c r="J60" i="1"/>
  <c r="G61" i="1"/>
  <c r="H61" i="1"/>
  <c r="J61" i="1"/>
  <c r="G62" i="1"/>
  <c r="H62" i="1"/>
  <c r="J62" i="1"/>
  <c r="G63" i="1"/>
  <c r="H63" i="1"/>
  <c r="J63" i="1"/>
  <c r="G64" i="1"/>
  <c r="H64" i="1"/>
  <c r="J64" i="1"/>
  <c r="G65" i="1"/>
  <c r="H65" i="1"/>
  <c r="J65" i="1"/>
  <c r="G66" i="1"/>
  <c r="H66" i="1"/>
  <c r="J66" i="1"/>
  <c r="G67" i="1"/>
  <c r="H67" i="1"/>
  <c r="J67" i="1"/>
  <c r="G68" i="1"/>
  <c r="H68" i="1"/>
  <c r="J68" i="1"/>
  <c r="G69" i="1"/>
  <c r="H69" i="1"/>
  <c r="J69" i="1"/>
  <c r="G70" i="1"/>
  <c r="H70" i="1"/>
  <c r="J70" i="1"/>
  <c r="G71" i="1"/>
  <c r="H71" i="1"/>
  <c r="J71" i="1"/>
  <c r="G72" i="1"/>
  <c r="H72" i="1"/>
  <c r="J72" i="1"/>
  <c r="G73" i="1"/>
  <c r="H73" i="1"/>
  <c r="J73" i="1"/>
  <c r="G74" i="1"/>
  <c r="H74" i="1"/>
  <c r="J74" i="1"/>
  <c r="G75" i="1"/>
  <c r="H75" i="1"/>
  <c r="J75" i="1"/>
  <c r="G76" i="1"/>
  <c r="H76" i="1"/>
  <c r="J76" i="1"/>
  <c r="G77" i="1"/>
  <c r="H77" i="1"/>
  <c r="J77" i="1"/>
  <c r="G78" i="1"/>
  <c r="H78" i="1"/>
  <c r="J78" i="1"/>
  <c r="G79" i="1"/>
  <c r="H79" i="1"/>
  <c r="J79" i="1"/>
  <c r="G80" i="1"/>
  <c r="H80" i="1"/>
  <c r="J80" i="1"/>
  <c r="G81" i="1"/>
  <c r="H81" i="1"/>
  <c r="J81" i="1"/>
  <c r="G82" i="1"/>
  <c r="H82" i="1"/>
  <c r="J82" i="1"/>
  <c r="G83" i="1"/>
  <c r="H83" i="1"/>
  <c r="J83" i="1"/>
  <c r="G84" i="1"/>
  <c r="H84" i="1"/>
  <c r="J84" i="1"/>
  <c r="G85" i="1"/>
  <c r="H85" i="1"/>
  <c r="J85" i="1"/>
  <c r="G86" i="1"/>
  <c r="H86" i="1"/>
  <c r="J86" i="1"/>
  <c r="G87" i="1"/>
  <c r="H87" i="1"/>
  <c r="J87" i="1"/>
  <c r="G88" i="1"/>
  <c r="H88" i="1"/>
  <c r="J88" i="1"/>
  <c r="G89" i="1"/>
  <c r="H89" i="1"/>
  <c r="J89" i="1"/>
  <c r="G90" i="1"/>
  <c r="H90" i="1"/>
  <c r="J90" i="1"/>
  <c r="G91" i="1"/>
  <c r="H91" i="1"/>
  <c r="J91" i="1"/>
  <c r="G92" i="1"/>
  <c r="H92" i="1"/>
  <c r="J92" i="1"/>
  <c r="G93" i="1"/>
  <c r="H93" i="1"/>
  <c r="J93" i="1"/>
  <c r="G94" i="1"/>
  <c r="H94" i="1"/>
  <c r="J94" i="1"/>
  <c r="G95" i="1"/>
  <c r="H95" i="1"/>
  <c r="J95" i="1"/>
  <c r="G96" i="1"/>
  <c r="H96" i="1"/>
  <c r="J96" i="1"/>
  <c r="G97" i="1"/>
  <c r="H97" i="1"/>
  <c r="J97" i="1"/>
  <c r="G98" i="1"/>
  <c r="H98" i="1"/>
  <c r="J98" i="1"/>
  <c r="G99" i="1"/>
  <c r="H99" i="1"/>
  <c r="J99" i="1"/>
  <c r="G100" i="1"/>
  <c r="H100" i="1"/>
  <c r="J100" i="1"/>
  <c r="G101" i="1"/>
  <c r="H101" i="1"/>
  <c r="J101" i="1"/>
  <c r="G102" i="1"/>
  <c r="H102" i="1"/>
  <c r="J102" i="1"/>
  <c r="G103" i="1"/>
  <c r="H103" i="1"/>
  <c r="J103" i="1"/>
  <c r="G104" i="1"/>
  <c r="H104" i="1"/>
  <c r="J104" i="1"/>
  <c r="G105" i="1"/>
  <c r="H105" i="1"/>
  <c r="J105" i="1"/>
  <c r="G106" i="1"/>
  <c r="H106" i="1"/>
  <c r="J106" i="1"/>
  <c r="G107" i="1"/>
  <c r="H107" i="1"/>
  <c r="J107" i="1"/>
  <c r="G108" i="1"/>
  <c r="H108" i="1"/>
  <c r="J108" i="1"/>
  <c r="G109" i="1"/>
  <c r="H109" i="1"/>
  <c r="J109" i="1"/>
  <c r="G110" i="1"/>
  <c r="H110" i="1"/>
  <c r="J110" i="1"/>
  <c r="G111" i="1"/>
  <c r="H111" i="1"/>
  <c r="J111" i="1"/>
  <c r="G112" i="1"/>
  <c r="H112" i="1"/>
  <c r="J112" i="1"/>
  <c r="G113" i="1"/>
  <c r="H113" i="1"/>
  <c r="J113" i="1"/>
  <c r="G114" i="1"/>
  <c r="H114" i="1"/>
  <c r="J114" i="1"/>
  <c r="J2" i="2"/>
  <c r="H2" i="2"/>
  <c r="G2" i="2"/>
  <c r="J2" i="1"/>
  <c r="H2" i="1"/>
  <c r="G2" i="1"/>
  <c r="H3" i="5"/>
  <c r="H5" i="5"/>
  <c r="H6" i="5"/>
  <c r="H7" i="5"/>
  <c r="H8" i="5"/>
  <c r="H9" i="5"/>
  <c r="H10" i="5"/>
  <c r="H12" i="5"/>
  <c r="H14" i="5"/>
  <c r="H15" i="5"/>
  <c r="H11" i="5"/>
  <c r="H16" i="5"/>
  <c r="H13" i="5"/>
  <c r="H4" i="5"/>
  <c r="H2" i="5"/>
  <c r="J3" i="5"/>
  <c r="J5" i="5"/>
  <c r="J6" i="5"/>
  <c r="J7" i="5"/>
  <c r="J8" i="5"/>
  <c r="J9" i="5"/>
  <c r="J10" i="5"/>
  <c r="J12" i="5"/>
  <c r="J14" i="5"/>
  <c r="J15" i="5"/>
  <c r="J11" i="5"/>
  <c r="J16" i="5"/>
  <c r="J13" i="5"/>
  <c r="J4" i="5"/>
  <c r="J2" i="5"/>
  <c r="G3" i="5"/>
  <c r="G5" i="5"/>
  <c r="G6" i="5"/>
  <c r="G7" i="5"/>
  <c r="G8" i="5"/>
  <c r="G9" i="5"/>
  <c r="G10" i="5"/>
  <c r="G12" i="5"/>
  <c r="G14" i="5"/>
  <c r="G15" i="5"/>
  <c r="G11" i="5"/>
  <c r="G16" i="5"/>
  <c r="G13" i="5"/>
  <c r="G4" i="5"/>
  <c r="G2" i="5"/>
</calcChain>
</file>

<file path=xl/sharedStrings.xml><?xml version="1.0" encoding="utf-8"?>
<sst xmlns="http://schemas.openxmlformats.org/spreadsheetml/2006/main" count="731" uniqueCount="245">
  <si>
    <t>ID</t>
  </si>
  <si>
    <t>Date</t>
  </si>
  <si>
    <t>Bill Num</t>
  </si>
  <si>
    <t>Bl Hrs</t>
  </si>
  <si>
    <t>Narrative</t>
  </si>
  <si>
    <t>Prepare for and participate in conference with witness regarding deposition</t>
  </si>
  <si>
    <t>Analyze applicable court rules for appeal of court's order on Plaintiff's motion for leave to amend complaint and identify next steps for appeal</t>
  </si>
  <si>
    <t>Communications with witness about fact investigation and deposition scheduled by Plaintiff</t>
  </si>
  <si>
    <t>Review and analyze damages model provided by Plaintiff and compare to exposure modeling from defense expert</t>
  </si>
  <si>
    <t>Analyze class data and client correspondence for location and department information needed to determine interviewees</t>
  </si>
  <si>
    <t>Generate mediation strategy</t>
  </si>
  <si>
    <t>Draft and prepare updated case assessment based on damages model and new named class representatives</t>
  </si>
  <si>
    <t>Develop case strategy for depositions, reconsideration of order granting leave to amend, and written discovery</t>
  </si>
  <si>
    <t>Strategize about next steps for discovery responses</t>
  </si>
  <si>
    <t>Develop case strategy including for defeating class certification, depositions, and mediation</t>
  </si>
  <si>
    <t>Analyze amended complaint in preparation for drafting third set of discovery requests to Plaintiffs</t>
  </si>
  <si>
    <t>Develop strategy for and coordinate logistics regarding class action interview blitz</t>
  </si>
  <si>
    <t>Draft third set of discovery requests to Plaintiffs</t>
  </si>
  <si>
    <t>Strategize about upcoming deposition, discovery requests, and class blitz interviews</t>
  </si>
  <si>
    <t>Coordination regarding declarant interview blitz</t>
  </si>
  <si>
    <t>Draft and prepare answer to complaint and affirmative defenses</t>
  </si>
  <si>
    <t>Interviews with eight putative class members regarding employee scheduling, timekeeping, meal periods, and rest breaks</t>
  </si>
  <si>
    <t>Draft four managerial and eight putative class member declarations regarding employee scheduling, timekeeping, meal periods, and rest breaks</t>
  </si>
  <si>
    <t>Strategize about class blitz interview questions and tactics</t>
  </si>
  <si>
    <t>Review interview questions and disclosure materials in preparation for conducting class blitz interviews</t>
  </si>
  <si>
    <t>Conduct staff interviews and draft declarations in support of class action interview blitz</t>
  </si>
  <si>
    <t>Travel to and conduct on-site class blitz interviews of hourly employees in preparation for opposing class certification</t>
  </si>
  <si>
    <t>Interviews with nine putative class members regarding employee scheduling, timekeeping, meal periods, and rest breaks</t>
  </si>
  <si>
    <t>Review and analyze exposure assessment from expert</t>
  </si>
  <si>
    <t>Supervise and coordinate declaration drive for rest breaks and meal periods</t>
  </si>
  <si>
    <t>Conduct employee interviews and draft declarations in support of class action interview blitz</t>
  </si>
  <si>
    <t>Draft and prepare mediation statement</t>
  </si>
  <si>
    <t>Supervise and coordinate declaration drive for class members</t>
  </si>
  <si>
    <t>Travel time for declaration blitz</t>
  </si>
  <si>
    <t>Conduct employee interviews and draft declarations for class action interview blitz</t>
  </si>
  <si>
    <t>Supervise and coordinate witness interviews at client locations</t>
  </si>
  <si>
    <t>Conduct staff interviews and draft declarations in support of class action blitz</t>
  </si>
  <si>
    <t>Strategize about evaluation of Plaintiff's individual employment claims</t>
  </si>
  <si>
    <t>Draft first set of discovery requests to new named Plaintiffs</t>
  </si>
  <si>
    <t>Draft discovery requests to new named Plaintiffs</t>
  </si>
  <si>
    <t>Assess exposure model from expert witness for damages mitigation</t>
  </si>
  <si>
    <t>Analyze documents received during site visits for possible supplemental production</t>
  </si>
  <si>
    <t>Draft and prepare objections and responses to Plaintiffs' first and second ROGs and RFPs</t>
  </si>
  <si>
    <t>Draft and prepare objections and responses to Plaintiffs' second RFPs</t>
  </si>
  <si>
    <t>Develop strategy for mediation, including generating key defenses and damages mitigation</t>
  </si>
  <si>
    <t>Draft, edit, and finalize Defendant's response to Plaintiff's second set of discovery requests</t>
  </si>
  <si>
    <t>Strategize about meal and rest period data analysis and declarations in light of upcoming mediation</t>
  </si>
  <si>
    <t>Draft manager declarations</t>
  </si>
  <si>
    <t>Summarize class employee declarations and identify potential number of meal period and rest break violations, and issued around waiver</t>
  </si>
  <si>
    <t>Revise manager declaration</t>
  </si>
  <si>
    <t>Analyze Plaintiff's amended complaint</t>
  </si>
  <si>
    <t>Negotiations and communications with opposing counsel regarding deposition</t>
  </si>
  <si>
    <t>Communications with client, potential mediators, and opposing counsel regarding mediation strategy</t>
  </si>
  <si>
    <t>Supervise team and provide direction regarding depositions, reconsideration of order granting leave to amend, and written discovery</t>
  </si>
  <si>
    <t>Review draft plan</t>
  </si>
  <si>
    <t>Analyze Plaintiffs' complaint</t>
  </si>
  <si>
    <t>Analyze damages model and assumptions from expert</t>
  </si>
  <si>
    <t>Analyze pay data received from consultant to confirm work and non-work pay codes</t>
  </si>
  <si>
    <t>Prepare for and participate in conference with damages expert regarding rest breaks and meal periods</t>
  </si>
  <si>
    <t>Review and analyze damages model for mitigation approach</t>
  </si>
  <si>
    <t>Continue drafting legal arguments section of motion to compel</t>
  </si>
  <si>
    <t>Review documents for responsiveness, attorney-client privilege, work product, and confidentiality</t>
  </si>
  <si>
    <t>Communications with opposing counsel regarding discovery productions and documents</t>
  </si>
  <si>
    <t>Draft and prepare motion to compel discovery</t>
  </si>
  <si>
    <t>Continue revising motion to compel</t>
  </si>
  <si>
    <t>Communications with client regarding case updates and strategy</t>
  </si>
  <si>
    <t>Draft and prepare RFAs to plaintiff</t>
  </si>
  <si>
    <t>Draft and prepare motion to compel discovery and associated declarations</t>
  </si>
  <si>
    <t>Review and analyze additional case law regarding hostile work environment and disability discrimination in anticipation of revising legal arguments section of motion to compel</t>
  </si>
  <si>
    <t>Review and analyze work product and assumptions from damages expert</t>
  </si>
  <si>
    <t>Draft and prepare motion to compel discovery from plaintiff</t>
  </si>
  <si>
    <t>Draft and prepare RFAs to Plaintiff</t>
  </si>
  <si>
    <t>Prepare for and participate in conference with expert regarding damages model and assumptions</t>
  </si>
  <si>
    <t>Assess pay protocols for hourly employees to mitigate damages</t>
  </si>
  <si>
    <t>Assess potential risk regarding payments made for premium pay and shift differentials, including review of numerous pay codes</t>
  </si>
  <si>
    <t>Correspond with client regarding email information needed in responding to discovery complaints</t>
  </si>
  <si>
    <t>Revise motion to compel to include citations to text message exhibits in anticipation of finalizing and filing</t>
  </si>
  <si>
    <t>Negotiations with opposing counsel regarding production of employee data</t>
  </si>
  <si>
    <t>Review and analyze Plaintiff’s objections and responses to second set of discovery requests</t>
  </si>
  <si>
    <t>Analyze potential class data for assessment</t>
  </si>
  <si>
    <t>Revise motion to compel</t>
  </si>
  <si>
    <t>Continue drafting motion to compel</t>
  </si>
  <si>
    <t>Analyze plaintiff background report for relevant information</t>
  </si>
  <si>
    <t>Adjustment Reason</t>
  </si>
  <si>
    <t>Adjustment Comment</t>
  </si>
  <si>
    <t>Entry Adjusted?</t>
  </si>
  <si>
    <t>Adjusted Hrs</t>
  </si>
  <si>
    <t>Reduction %</t>
  </si>
  <si>
    <t>Timekeeper Classification</t>
  </si>
  <si>
    <t>Partner</t>
  </si>
  <si>
    <t>Associate</t>
  </si>
  <si>
    <t>Review, comment on SMS terms regarding TCPA compliance and enforceability of arbitration and class waiver terms; review select FCC orders and TCPA regulations regarding same</t>
  </si>
  <si>
    <t>Unnecessary to have two lawyers on call</t>
  </si>
  <si>
    <t>Duplication of effort</t>
  </si>
  <si>
    <t>Hrs Reduced</t>
  </si>
  <si>
    <t>00000001</t>
  </si>
  <si>
    <t>00000002</t>
  </si>
  <si>
    <t>00000003</t>
  </si>
  <si>
    <t>00000004</t>
  </si>
  <si>
    <t>00000005</t>
  </si>
  <si>
    <t>00000006</t>
  </si>
  <si>
    <t>00000007</t>
  </si>
  <si>
    <t>00000008</t>
  </si>
  <si>
    <t>00000009</t>
  </si>
  <si>
    <t>00000010</t>
  </si>
  <si>
    <t>00000011</t>
  </si>
  <si>
    <t>00000012</t>
  </si>
  <si>
    <t>00000013</t>
  </si>
  <si>
    <t>00000014</t>
  </si>
  <si>
    <t>00000015</t>
  </si>
  <si>
    <t>Paralegal</t>
  </si>
  <si>
    <t>Inadequate Descriptions</t>
  </si>
  <si>
    <t>It is unclear what specific task is being performed in this entry. Generic descriptions (i.e., "analyze", "evaluate", review", "work on", "deal with", "strategize", "prepare for", etc.) do not allow the reviewer to determine whether the work was necessary, reasonable or duplicative of other tasks performed.</t>
  </si>
  <si>
    <t>Entry provides ambiguous descriptions which do not permit the bill reviewer to determine the precise nature or purpose of the tasks performed. If the entries concern preparation of documents, please provide copies of the documents prepared.</t>
  </si>
  <si>
    <t>Office Conferences</t>
  </si>
  <si>
    <t>Intra office communications are reimbursable only where sufficient detail of subject, need and value of the internal communication has been provided in the billing entry. Only one timekeeper will be reimbursed for such communication. Instructional, administrative, training or reporting communications and emails are not reimbursable.</t>
  </si>
  <si>
    <t>Non-Billable Overhead Fees\Routine File Review</t>
  </si>
  <si>
    <t>Time appears to reflect a review of the file for status or a review of the file to supervise personnel. Such tasks are generally considered part of the firm's overhead.</t>
  </si>
  <si>
    <t>Reasonableness of Time\Communications</t>
  </si>
  <si>
    <t>Time appears excessive based on task description. If requesting reconsideration, please provide a more detailed description of the specific task completed and a copy of all relevant documents, if applicable.</t>
  </si>
  <si>
    <t>Non-Billable Overhead Fees\Other</t>
  </si>
  <si>
    <t>The Guidelines provide that time billed for local travel (50 miles or less round trip) will not be reimbursed.</t>
  </si>
  <si>
    <t>Multiple Staffing</t>
  </si>
  <si>
    <t>Unless approved by the claim professional, only one timekeeper should attend trial, court appearances, conferences, meetings, depositions, witness interviews, inspections and other functions. Written authorization for the additional timekeeper should be submitted with the invoice.</t>
  </si>
  <si>
    <t>Block Billing</t>
  </si>
  <si>
    <t>Travel time cannot be grouped together with any other task, including travel. Please indicate the amount of time billed for travel, the start and end points of travel, and the total round trip mileage.</t>
  </si>
  <si>
    <t>Travel Time</t>
  </si>
  <si>
    <t>Approved long distance travel time, which is defined as travel greater than fifty (50) miles round trip, is billable at 50% of the attorney's billable rate. Please resubmit this entry with the start and end points of travel, the total miles traveled, and provide a copy of the approval for travel.</t>
  </si>
  <si>
    <t>Each time entry must describe a single activity. Block billing of multiple activities in a single entry or embedded billing of multiple activities in a single entry with individual billing increments is unacceptable. Please separate out the time billed for conducting interviews and time billed to draft declarations. If travel was included in this charge line, please specify miles traveled and time billed to travel.</t>
  </si>
  <si>
    <t>Authorization\Experts</t>
  </si>
  <si>
    <t>The Guidelines require that counsel shall consult with the claim representative prior to incurring any expenses or engaging in any tasks associated with experts, consultants, investigators, temporary attorneys or outside paralegals, or other professional services and that the name of the claim representative with whom the firm consulted be stated on the invoice. This entry cannot be paid as it does not indicate the name of the person consulted.</t>
  </si>
  <si>
    <t>Reasonableness of Time\Motions/Appeals</t>
  </si>
  <si>
    <t>The Billing Guidelines provide that paralegal work performed by attorneys will not be paid. Time appears to involve paralegal level tasks performed by attorneys and has been reduced to the firm's approved paralegal rate or a standard paralegal rate. If you request reconsideration, please explain why the task could not be performed by a paralegal and attach copies of any documents documents by the timekeeper.</t>
  </si>
  <si>
    <t>Duplicative/Redundant/Fragmented\Motions/Appeals</t>
  </si>
  <si>
    <t>(1) The Billing Guidelines provide that only one attorney should attend trial, court appearances, meetings, depositions, witness interviews, inspections and other functions unless approved by the claim professional. Another timekeeper, a partner, billed to participate in the same proceeding. See also, Line Item # 43. As there is no notation of pre-approval for multiple timekeepers to participate, this entry is deducted. If requesting reconsideration, please provide the name of the authorizer. (2) The Guidelines require that counsel shall consult with the claim representative prior to incurring any expenses or engaging in any tasks associated with experts, consultants, investigators, temporary attorneys or outside paralegals, or other professional services and that the name of the claim representative with whom the firm consulted be stated on the invoice. This entry cannot be paid as it does not indicate the name of the person consulted.</t>
  </si>
  <si>
    <t>Confer with [name] regarding TCPA compliance and arbitration issues associated with planned SMS marketing campaign</t>
  </si>
  <si>
    <t>Prepare for and conference with [name] and [name] regarding proposed SMS marketing campaign related to [company]'s coupons and promotions/related call-to-action disclosures and potential TCPA compliance issues and strategies for resolving same</t>
  </si>
  <si>
    <t>Analyze email from [name] to [name] regarding proposed SMS marketing campaign call-to-action disclosure and potential TCPA compliance issues with same; follow-up emails with [name] regarding same and next steps to review related campaign terms and conditions</t>
  </si>
  <si>
    <t>Analyze further edits and comments to [company]'s SMS marketing campaign terms and conditions proposed by [name]; emails with [name] regarding same</t>
  </si>
  <si>
    <t>Further revise, comment on draft SMS terms; email with [name] regarding revisions to draft SMS terms; email with [name] regarding revisions to draft SMS terms</t>
  </si>
  <si>
    <t>Prepare for and attend conference with [name] and [name] regarding TCPA compliance risks and best practices related to proposed [company]'s text message marketing campaign and terms and condition/call-to-action disclosure and next steps related to same</t>
  </si>
  <si>
    <t>Analyze TCPA-related FCC orders and regulations and corresponding case law to determine which party in propose text message marketing campaign constitutes the seller for purposes of consent relationship; email to [name] and [name] related to same</t>
  </si>
  <si>
    <t>Email with [name] regarding [name]'s request for TCPA guidance; highlight key applicable TCPA regulation provisions for [name] regarding planned texting promotion</t>
  </si>
  <si>
    <t>Conference with [name], [name], and [name] regarding proposed [company]'s text message marketing campaign and related call to action advertising to identify TCPA compliance risks related to same and best practices for integrating consent disclosure and double opt-in process related to same; draft call-to-action TCPA disclosure and accompanying template double opt-in message flow related to same; emails with [name] regarding same</t>
  </si>
  <si>
    <t>Revise draft TCPA prior express written consent protocol and opt-in language; email with [name] regarding same</t>
  </si>
  <si>
    <t>Emails with [name] regarding [name] deposition</t>
  </si>
  <si>
    <t>Emails with [name] regarding strategy for appeal of Plaintiff's motion for leave to amend complaint and joint representation of [name]</t>
  </si>
  <si>
    <t>Emails with [name], opposing counsel, regarding strategy for Plaintiff's motion for class certification</t>
  </si>
  <si>
    <t>Emails with [name], opposing counsel, regarding strategy for [name] deposition</t>
  </si>
  <si>
    <t>Confer with [name] regarding interview blitz</t>
  </si>
  <si>
    <t>Emails with [name] regarding strategy for parties' mediation</t>
  </si>
  <si>
    <t>Finalize class blitz plan, by interacting with [name] and managers to pull employee names, and schedule times for respective interviews</t>
  </si>
  <si>
    <t>Communications with [name] regarding deposition preparation</t>
  </si>
  <si>
    <t>Draft deposition outline and key themes for Plaintiff [name]</t>
  </si>
  <si>
    <t>Correspond with [name] about upcoming case deadlines</t>
  </si>
  <si>
    <t>Multiple telephone calls with [name] regarding strategy for class blitz, manager and putative class member declaration drive, and follow-up questions</t>
  </si>
  <si>
    <t>Draft and prepare case assessment to [name], claims adjuster at insurance carrier</t>
  </si>
  <si>
    <t>Emails with [name] regarding case stay regarding parties' discovery</t>
  </si>
  <si>
    <t>Prepare witness outline and interview notes for [name]</t>
  </si>
  <si>
    <t>Strategize about witness interview with [name]</t>
  </si>
  <si>
    <t>Draft declarations for [name] and [name]</t>
  </si>
  <si>
    <t>Draft manager declaration for [name]</t>
  </si>
  <si>
    <t>Meeting with [name] regarding class blitz debrief, summation for class member declarations</t>
  </si>
  <si>
    <t>Prepare for witness interview with Plaintiff's coworker [name]</t>
  </si>
  <si>
    <t>Draft outline for informal interview of [name]</t>
  </si>
  <si>
    <t>Meeting with [name] regarding strategy for case, case updates, and summary of class blitz</t>
  </si>
  <si>
    <t>Meet with [name] to discuss the class blitz and next steps for mediation</t>
  </si>
  <si>
    <t>Draft and prepare motion to compel discovery, declaration of [name] in support of same, and proposed order</t>
  </si>
  <si>
    <t>Prepare exhibits and revise [name] declaration in support of motion</t>
  </si>
  <si>
    <t>Revise [name] Declaration and Exhibits</t>
  </si>
  <si>
    <t>Draft and prepare motion to compel discovery and associated declaration of [name] with exhibits</t>
  </si>
  <si>
    <t>Analyze and assess planned SMS text-keyword consent protocol for TCPA compliance issues; draft summary of TCPA compliance issues associated with same; email with [name] regarding same</t>
  </si>
  <si>
    <t>Analyze and propose edits and comments to [company]'s SMS marketing campaign terms and conditions to ensure same comply with applicable federal and state text message marketing laws and mitigate related lawsuit risks; follow-up emails with [name] regarding same and related editing strategy</t>
  </si>
  <si>
    <t>Confer with [name], and [name] regarding TCPA consent issues</t>
  </si>
  <si>
    <t>Confer with [name], [name],[name] regarding TCPA consent issues; email with [name] regarding drafting TCPA prior express written consent protocol for [company] promotional texting program</t>
  </si>
  <si>
    <t>Develop strategy for written discovery, scheduling witness depositions, defending witness depositions, supporting class certification motion, speaking to witnesses and securing declarations</t>
  </si>
  <si>
    <t>Meeting with [company] regarding class wide damages assessment</t>
  </si>
  <si>
    <t>Develop strategy for [company], including Plaintiff's new individual and class claims, need for further written discovery and depositions, and potential early resolution</t>
  </si>
  <si>
    <t>Draft [company] managerial talking points regarding class blitz, managerial and putative class member interviews</t>
  </si>
  <si>
    <t>Draft [company] class blitz script, interview questions for manager and putative class member interviews</t>
  </si>
  <si>
    <t>Draft [company] class blitz disclosure, for manager and putative class member interviews</t>
  </si>
  <si>
    <t>Develop strategy for [company] class blitz, by updated class blitz matrix to include names of all managers and putative class member names for interviews and respective job titles</t>
  </si>
  <si>
    <t>Draft [company] answer to Plaintiff's first amended complaint</t>
  </si>
  <si>
    <t>In preparation for drafting, [company] answer to Plaintiff's first amended complaint, analyze case file including details about two new class representatives and research potential affirmative defenses for new claims</t>
  </si>
  <si>
    <t>Travel time within [location] for class action interview blitz</t>
  </si>
  <si>
    <t>Travel time to [location] area for class action interview and declaration blitz</t>
  </si>
  <si>
    <t>Interviews with four putative class members at different locations [locations] regarding employee scheduling, timekeeping, meal periods, and rest breaks</t>
  </si>
  <si>
    <t>Visit to [company] for class blitz - travel time</t>
  </si>
  <si>
    <t>Interviews with four putative class members at different locations ([locations]) regarding employee scheduling, timekeeping, meal periods, and rest breaks</t>
  </si>
  <si>
    <t>Draft and prepare case assessment at [company]'s request ahead of mediation</t>
  </si>
  <si>
    <t>Travel time within [location] and return to [location] following class action interview and declaration blitz</t>
  </si>
  <si>
    <t>Revise drafts of [company] first set of discovery requests to new Plaintiffs</t>
  </si>
  <si>
    <t>Draft [company] motion for discretionary review</t>
  </si>
  <si>
    <t>Draft [company] notice of motion of discretionary review to court of appeals for Plaintiff's motion for leave to amend complaint</t>
  </si>
  <si>
    <t>Emails with [name] regarding filing [company] notice of motion of discretionary review to court of appeals for Plaintiff's motion for leave to amend complaint</t>
  </si>
  <si>
    <t>Analyze language regarding putative class member scheduling, timekeeping, and meal periods and rest breaks</t>
  </si>
  <si>
    <t>Meeting with [name] ([company]) regarding case and strategy for class assessment</t>
  </si>
  <si>
    <t>Review statutory and case law regarding adequacy and typicality under Rule 23 for the purposes of drafting legal argument section of motion to compel</t>
  </si>
  <si>
    <t>Draft email to [name] ([company]) regarding potential class wide assessment and class wide assessment assumptions</t>
  </si>
  <si>
    <t>Prepare chart detailing language on subjects relevant to defending claims</t>
  </si>
  <si>
    <t>Revise [company]'s first requests for admission</t>
  </si>
  <si>
    <t>Read and respond to emails with [name] ([company]) regarding class wide data questions</t>
  </si>
  <si>
    <t>Review emails with [name] ([company]) regarding follow up questions to class wide analysis assumptions</t>
  </si>
  <si>
    <t>Analyze Plaintiff's responses to [company]'s second set of discovery requests for interrogatories</t>
  </si>
  <si>
    <t>Analyze Plaintiff's responses to [company]'s second set of discovery requests for production</t>
  </si>
  <si>
    <t>Prepare for class blitz and putative class member declaration drive by analyzing class list to identify potential geographies and [redacted] employees for inclusion, and develop class blitz plans regarding same</t>
  </si>
  <si>
    <t>Telephone call with [name] regarding strategy for class blitz, representative class sample, geographical locations, managers, and [redacted] employee interviews</t>
  </si>
  <si>
    <t>Continue to develop strategy and plan for class blitz, representative class sample, geographical locations, managers, and [redacted] employee interviews</t>
  </si>
  <si>
    <t>Emails with [name] about strategy for class blitz to interview [redacted] managers and putative class members</t>
  </si>
  <si>
    <t>Emails with [name], [company], regarding class wide damages assessment, questions about putative class member meal periods and potential waivers</t>
  </si>
  <si>
    <t>Interviews with four [redacted] managers regarding employee scheduling, timekeeping, meal periods, and rest breaks</t>
  </si>
  <si>
    <t>Interviews with three [redacted] managers, [name] [location], [name] [location], [name] [location], regarding employee scheduling, timekeeping, meal periods, and rest breaks</t>
  </si>
  <si>
    <t>Draft four managerial and putative class member declarations at [locations] and [location] regarding employee scheduling, timekeeping, meal periods, and rest breaks</t>
  </si>
  <si>
    <t>Draft four managerial and putative class member declarations at [subsidiary]'s [location] and Corporate Offices regarding employee scheduling, timekeeping, meal periods, and rest breaks</t>
  </si>
  <si>
    <t>Draft [redacted] manager declarations to use in support of mediation and response to motion for class certification</t>
  </si>
  <si>
    <t>Analyze [company] class wide damages assessment via dashboard</t>
  </si>
  <si>
    <t>Meeting with [name] regarding strategy for class blitz and [redacted] manager and putative class interviews</t>
  </si>
  <si>
    <t>Interviews with three [redacted] managers regarding employee scheduling, timekeeping, meal periods, and rest breaks</t>
  </si>
  <si>
    <t>Interviews with two [redacted] managers, [name] ([subsidiary]) and [name] (Corporate Offices) regarding employee scheduling, timekeeping, meal periods, and rest breaks</t>
  </si>
  <si>
    <t>Draft declaration for [redacted] managers concerning policies and practices around meal and rest breaks</t>
  </si>
  <si>
    <t>Analyze class data for [redacted] facing member information needed in preparation of analysis</t>
  </si>
  <si>
    <t>Draft and prepare motion to compel production of [redacted] records from plaintiff</t>
  </si>
  <si>
    <t>Begin drafting motion to compel [redacted] records outline</t>
  </si>
  <si>
    <t>Review and analyze statutory and case law regarding [redacted] privilege waiver under [legal citation] and [legal citation] in anticipation of drafting legal arguments section</t>
  </si>
  <si>
    <t>Read email from [name] (Plaintiff's counsel) regarding status of plaintiff's [redacted] records and potential motion to compel same</t>
  </si>
  <si>
    <t>Review [company] motion to compel plaintiff's [redacted] records</t>
  </si>
  <si>
    <t>Complete check of legal and record citations in motion to compel production of [redacted] records for accuracy</t>
  </si>
  <si>
    <t>Develop outline for [company]'s motion to compel for plaintiff's [redacted] records</t>
  </si>
  <si>
    <t xml:space="preserve">Locate and retrieve docket and case filings for [name] [year] [redacted] proceeding filed in [jurisdiction] on behalf of [name] </t>
  </si>
  <si>
    <t>Analyze plaintiff's [redacted] records for relevant information</t>
  </si>
  <si>
    <t>Draft and prepare motion to compel production of [redacted] records</t>
  </si>
  <si>
    <t>Analyze and revise [company] motion to compel plaintiff's [redacted] records</t>
  </si>
  <si>
    <t>Based upon the description provided, the time billed appears to exceed the time required for the task. Three timekeepers billed a total of 34.9 hours to prepare a motion seeking to compel production of [redacted] records. Accordingly, the total time is reduced by 19.9 hours, and 15.0 hours will be permitted. If you request reconsideration, please attach a copy of the document at issue to your request.</t>
  </si>
  <si>
    <t>(1) Time appears to be redundant or duplicative of other entries in the invoice. Another timekeeper, a partner, billed to revise the motion papers prepared by a third timekeeper, another associate. See also, Line Items # 16, # 19, # 23, # 29, # 36, # 42, # 49, and # 53. Therefore, this entry cannot be paid. If requesting reconsideration, please provide an explanation distinguishing the entries and provide copies of the documents mentioned in the entries. (2) The Billing Guidelines provide that [company] will not reimburse the firm for time expended proofreading documents for typing or dictation errors. [Company] will only reimburse reasonable charges for a partner reviewing and revising substantive documents prepared by an associate attorney or an attorney reviewing and revising such documents prepared by a paralegal. As the billing entry does not support the reasonableness of the time billed, this entry is deducted; the timekeeper, an associate, billed to revise the work product of another associate. (3) Based upon the description provided, the time billed appears to exceed the time required for the task. Three timekeepers billed a total of 34.9 hours to prepare a motion seeking to compel production of [redacted] records. Accordingly, the total time is reduced by 19.9 hours, including this entry, and 15.0 hours will be permitted. If you request reconsideration, please attach a copy of the document at issue to your request.</t>
  </si>
  <si>
    <t>Continue revising motion to compel [redacted] records from [name]</t>
  </si>
  <si>
    <t>Timekeeper Name</t>
  </si>
  <si>
    <t>Partner 1</t>
  </si>
  <si>
    <t>Associate 1</t>
  </si>
  <si>
    <t>Senior Associate</t>
  </si>
  <si>
    <t>Senior Associate 1</t>
  </si>
  <si>
    <t>Paralegal 1</t>
  </si>
  <si>
    <t>Junior Associate 1</t>
  </si>
  <si>
    <t>Midlevel Associate 1</t>
  </si>
  <si>
    <t>Senior Associate 2</t>
  </si>
  <si>
    <t>Paralegal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</si>
</sst>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Calibri"/>
      <family val="2"/>
    </font>
    <font>
      <sz val="11"/>
      <color theme="1"/>
      <name val="Calibri"/>
      <family val="2"/>
    </font>
    <font>
      <b/>
      <sz val="11"/>
      <color theme="1"/>
      <name val="Calibri"/>
      <family val="2"/>
    </font>
    <font>
      <sz val="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8" fontId="0" fillId="0" borderId="0" xfId="0" applyNumberFormat="1"/>
    <xf numFmtId="0" fontId="2" fillId="0" borderId="0" xfId="0" applyFont="1"/>
    <xf numFmtId="0" fontId="0" fillId="2" borderId="0" xfId="0" applyFill="1"/>
    <xf numFmtId="9" fontId="0" fillId="0" borderId="0" xfId="1" applyFont="1"/>
    <xf numFmtId="49" fontId="0" fillId="0" borderId="0" xfId="0" applyNumberFormat="1"/>
    <xf numFmtId="49" fontId="0" fillId="2" borderId="0" xfId="0" applyNumberFormat="1" applyFill="1"/>
    <xf numFmtId="8" fontId="0" fillId="0" borderId="0" xfId="0" applyNumberFormat="1" applyAlignment="1">
      <alignment wrapText="1"/>
    </xf>
    <xf numFmtId="0" fontId="0" fillId="0" borderId="0" xfId="0" applyAlignment="1">
      <alignment wrapText="1"/>
    </xf>
    <xf numFmtId="0" fontId="0" fillId="0" borderId="0" xfId="0"/>
    <xf numFmtId="0" fontId="0" fillId="0" borderId="0" xfId="0"/>
    <xf numFmtId="0" fontId="2" fillId="0" borderId="0" xfId="0" applyFont="1"/>
    <xf numFmtId="0" fontId="0" fillId="0" borderId="0" xfId="0"/>
    <xf numFmtId="0" fontId="2" fillId="0" borderId="0" xfId="0" applyFont="1"/>
    <xf numFmtId="0" fontId="0" fillId="0" borderId="0" xfId="0"/>
    <xf numFmtId="14" fontId="0" fillId="0" borderId="0" xfId="0" applyNumberFormat="1"/>
    <xf numFmtId="0" fontId="2" fillId="0" borderId="0" xfId="0" applyFont="1"/>
  </cellXfs>
  <cellStyles count="2">
    <cellStyle name="Normal" xfId="0" builtinId="0"/>
    <cellStyle name="Percent" xfId="1" builtinId="5"/>
  </cellStyles>
  <dxfs count="3">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8097-8EDF-4E48-8B55-648C6726A7F7}">
  <dimension ref="A1:M16"/>
  <sheetViews>
    <sheetView workbookViewId="0">
      <selection activeCell="D21" sqref="D21"/>
    </sheetView>
  </sheetViews>
  <sheetFormatPr defaultRowHeight="15" x14ac:dyDescent="0.25"/>
  <cols>
    <col min="2" max="2" width="12.28515625" customWidth="1"/>
    <col min="3" max="3" width="12.28515625" style="10" customWidth="1"/>
    <col min="4" max="4" width="26.5703125" bestFit="1" customWidth="1"/>
    <col min="5" max="6" width="12.28515625" customWidth="1"/>
    <col min="7" max="7" width="15.5703125" customWidth="1"/>
    <col min="8" max="8" width="12.7109375" customWidth="1"/>
    <col min="9" max="9" width="13.85546875" customWidth="1"/>
    <col min="10" max="10" width="13" customWidth="1"/>
    <col min="11" max="11" width="24.5703125" customWidth="1"/>
    <col min="12" max="12" width="37.42578125" customWidth="1"/>
    <col min="13" max="13" width="189.7109375" customWidth="1"/>
  </cols>
  <sheetData>
    <row r="1" spans="1:13" x14ac:dyDescent="0.25">
      <c r="A1" s="3" t="s">
        <v>0</v>
      </c>
      <c r="B1" s="3" t="s">
        <v>1</v>
      </c>
      <c r="C1" s="12" t="s">
        <v>235</v>
      </c>
      <c r="D1" s="3" t="s">
        <v>88</v>
      </c>
      <c r="E1" s="3" t="s">
        <v>2</v>
      </c>
      <c r="F1" s="3" t="s">
        <v>3</v>
      </c>
      <c r="G1" s="3" t="s">
        <v>85</v>
      </c>
      <c r="H1" s="3" t="s">
        <v>94</v>
      </c>
      <c r="I1" s="3" t="s">
        <v>86</v>
      </c>
      <c r="J1" s="3" t="s">
        <v>87</v>
      </c>
      <c r="K1" s="3" t="s">
        <v>83</v>
      </c>
      <c r="L1" s="3" t="s">
        <v>84</v>
      </c>
      <c r="M1" s="3" t="s">
        <v>4</v>
      </c>
    </row>
    <row r="2" spans="1:13" x14ac:dyDescent="0.25">
      <c r="A2" s="6" t="s">
        <v>95</v>
      </c>
      <c r="B2" s="1">
        <v>45566</v>
      </c>
      <c r="C2" s="11" t="s">
        <v>236</v>
      </c>
      <c r="D2" t="s">
        <v>89</v>
      </c>
      <c r="E2">
        <v>7124392</v>
      </c>
      <c r="F2">
        <v>1.6</v>
      </c>
      <c r="G2" t="b">
        <f t="shared" ref="G2:G16" si="0">NOT(F2=I2)</f>
        <v>0</v>
      </c>
      <c r="H2">
        <f t="shared" ref="H2:H16" si="1">F2-I2</f>
        <v>0</v>
      </c>
      <c r="I2">
        <v>1.6</v>
      </c>
      <c r="J2" s="5">
        <f t="shared" ref="J2:J16" si="2">(F2-I2)/F2</f>
        <v>0</v>
      </c>
      <c r="M2" t="s">
        <v>91</v>
      </c>
    </row>
    <row r="3" spans="1:13" x14ac:dyDescent="0.25">
      <c r="A3" s="7" t="s">
        <v>96</v>
      </c>
      <c r="B3" s="1">
        <v>45567</v>
      </c>
      <c r="C3" s="11" t="s">
        <v>236</v>
      </c>
      <c r="D3" t="s">
        <v>89</v>
      </c>
      <c r="E3">
        <v>7124392</v>
      </c>
      <c r="F3">
        <v>0.6</v>
      </c>
      <c r="G3" t="b">
        <f t="shared" si="0"/>
        <v>1</v>
      </c>
      <c r="H3">
        <f t="shared" si="1"/>
        <v>0.6</v>
      </c>
      <c r="I3">
        <v>0</v>
      </c>
      <c r="J3" s="5">
        <f t="shared" si="2"/>
        <v>1</v>
      </c>
      <c r="K3" t="s">
        <v>93</v>
      </c>
      <c r="M3" t="s">
        <v>135</v>
      </c>
    </row>
    <row r="4" spans="1:13" x14ac:dyDescent="0.25">
      <c r="A4" s="6" t="s">
        <v>97</v>
      </c>
      <c r="B4" s="1">
        <v>45567</v>
      </c>
      <c r="C4" s="11" t="s">
        <v>237</v>
      </c>
      <c r="D4" t="s">
        <v>238</v>
      </c>
      <c r="E4">
        <v>7124392</v>
      </c>
      <c r="F4">
        <v>0.7</v>
      </c>
      <c r="G4" t="b">
        <f t="shared" si="0"/>
        <v>0</v>
      </c>
      <c r="H4">
        <f t="shared" si="1"/>
        <v>0</v>
      </c>
      <c r="I4">
        <v>0.7</v>
      </c>
      <c r="J4" s="5">
        <f t="shared" si="2"/>
        <v>0</v>
      </c>
      <c r="M4" t="s">
        <v>136</v>
      </c>
    </row>
    <row r="5" spans="1:13" x14ac:dyDescent="0.25">
      <c r="A5" s="6" t="s">
        <v>98</v>
      </c>
      <c r="B5" s="1">
        <v>45569</v>
      </c>
      <c r="C5" s="11" t="s">
        <v>236</v>
      </c>
      <c r="D5" t="s">
        <v>89</v>
      </c>
      <c r="E5">
        <v>7124392</v>
      </c>
      <c r="F5">
        <v>1.1000000000000001</v>
      </c>
      <c r="G5" t="b">
        <f t="shared" si="0"/>
        <v>0</v>
      </c>
      <c r="H5">
        <f t="shared" si="1"/>
        <v>0</v>
      </c>
      <c r="I5">
        <v>1.1000000000000001</v>
      </c>
      <c r="J5" s="5">
        <f t="shared" si="2"/>
        <v>0</v>
      </c>
      <c r="M5" t="s">
        <v>171</v>
      </c>
    </row>
    <row r="6" spans="1:13" x14ac:dyDescent="0.25">
      <c r="A6" s="7" t="s">
        <v>99</v>
      </c>
      <c r="B6" s="1">
        <v>45573</v>
      </c>
      <c r="C6" s="11" t="s">
        <v>237</v>
      </c>
      <c r="D6" s="11" t="s">
        <v>238</v>
      </c>
      <c r="E6">
        <v>7124392</v>
      </c>
      <c r="F6">
        <v>0.3</v>
      </c>
      <c r="G6" t="b">
        <f t="shared" si="0"/>
        <v>1</v>
      </c>
      <c r="H6">
        <f t="shared" si="1"/>
        <v>0.3</v>
      </c>
      <c r="I6">
        <v>0</v>
      </c>
      <c r="J6" s="5">
        <f t="shared" si="2"/>
        <v>1</v>
      </c>
      <c r="K6" t="s">
        <v>93</v>
      </c>
      <c r="M6" t="s">
        <v>137</v>
      </c>
    </row>
    <row r="7" spans="1:13" x14ac:dyDescent="0.25">
      <c r="A7" s="6" t="s">
        <v>100</v>
      </c>
      <c r="B7" s="1">
        <v>45574</v>
      </c>
      <c r="C7" s="11" t="s">
        <v>237</v>
      </c>
      <c r="D7" s="11" t="s">
        <v>238</v>
      </c>
      <c r="E7">
        <v>7124392</v>
      </c>
      <c r="F7">
        <v>1.7</v>
      </c>
      <c r="G7" t="b">
        <f t="shared" si="0"/>
        <v>0</v>
      </c>
      <c r="H7">
        <f t="shared" si="1"/>
        <v>0</v>
      </c>
      <c r="I7">
        <v>1.7</v>
      </c>
      <c r="J7" s="5">
        <f t="shared" si="2"/>
        <v>0</v>
      </c>
      <c r="M7" t="s">
        <v>172</v>
      </c>
    </row>
    <row r="8" spans="1:13" x14ac:dyDescent="0.25">
      <c r="A8" s="7" t="s">
        <v>101</v>
      </c>
      <c r="B8" s="1">
        <v>45576</v>
      </c>
      <c r="C8" s="11" t="s">
        <v>237</v>
      </c>
      <c r="D8" s="11" t="s">
        <v>238</v>
      </c>
      <c r="E8">
        <v>7124392</v>
      </c>
      <c r="F8">
        <v>0.5</v>
      </c>
      <c r="G8" t="b">
        <f t="shared" si="0"/>
        <v>1</v>
      </c>
      <c r="H8">
        <f t="shared" si="1"/>
        <v>0.5</v>
      </c>
      <c r="I8">
        <v>0</v>
      </c>
      <c r="J8" s="5">
        <f t="shared" si="2"/>
        <v>1</v>
      </c>
      <c r="K8" t="s">
        <v>93</v>
      </c>
      <c r="M8" t="s">
        <v>138</v>
      </c>
    </row>
    <row r="9" spans="1:13" x14ac:dyDescent="0.25">
      <c r="A9" s="7" t="s">
        <v>102</v>
      </c>
      <c r="B9" s="1">
        <v>45576</v>
      </c>
      <c r="C9" s="11" t="s">
        <v>236</v>
      </c>
      <c r="D9" t="s">
        <v>89</v>
      </c>
      <c r="E9">
        <v>7124392</v>
      </c>
      <c r="F9">
        <v>1.1000000000000001</v>
      </c>
      <c r="G9" t="b">
        <f t="shared" si="0"/>
        <v>1</v>
      </c>
      <c r="H9">
        <f t="shared" si="1"/>
        <v>1.1000000000000001</v>
      </c>
      <c r="I9">
        <v>0</v>
      </c>
      <c r="J9" s="5">
        <f t="shared" si="2"/>
        <v>1</v>
      </c>
      <c r="K9" t="s">
        <v>93</v>
      </c>
      <c r="M9" t="s">
        <v>139</v>
      </c>
    </row>
    <row r="10" spans="1:13" x14ac:dyDescent="0.25">
      <c r="A10" s="7" t="s">
        <v>103</v>
      </c>
      <c r="B10" s="1">
        <v>45586</v>
      </c>
      <c r="C10" s="11" t="s">
        <v>237</v>
      </c>
      <c r="D10" s="11" t="s">
        <v>238</v>
      </c>
      <c r="E10">
        <v>7124392</v>
      </c>
      <c r="F10">
        <v>0.9</v>
      </c>
      <c r="G10" t="b">
        <f t="shared" si="0"/>
        <v>1</v>
      </c>
      <c r="H10">
        <f t="shared" si="1"/>
        <v>0.7</v>
      </c>
      <c r="I10">
        <v>0.2</v>
      </c>
      <c r="J10" s="5">
        <f t="shared" si="2"/>
        <v>0.77777777777777768</v>
      </c>
      <c r="K10" t="s">
        <v>93</v>
      </c>
      <c r="L10" t="s">
        <v>92</v>
      </c>
      <c r="M10" t="s">
        <v>140</v>
      </c>
    </row>
    <row r="11" spans="1:13" x14ac:dyDescent="0.25">
      <c r="A11" s="6" t="s">
        <v>104</v>
      </c>
      <c r="B11" s="1">
        <v>45586</v>
      </c>
      <c r="C11" s="11" t="s">
        <v>236</v>
      </c>
      <c r="D11" t="s">
        <v>89</v>
      </c>
      <c r="E11">
        <v>7124392</v>
      </c>
      <c r="F11">
        <v>0.7</v>
      </c>
      <c r="G11" t="b">
        <f t="shared" si="0"/>
        <v>0</v>
      </c>
      <c r="H11">
        <f t="shared" si="1"/>
        <v>0</v>
      </c>
      <c r="I11">
        <v>0.7</v>
      </c>
      <c r="J11" s="5">
        <f t="shared" si="2"/>
        <v>0</v>
      </c>
      <c r="M11" t="s">
        <v>173</v>
      </c>
    </row>
    <row r="12" spans="1:13" x14ac:dyDescent="0.25">
      <c r="A12" s="6" t="s">
        <v>105</v>
      </c>
      <c r="B12" s="1">
        <v>45588</v>
      </c>
      <c r="C12" s="11" t="s">
        <v>237</v>
      </c>
      <c r="D12" s="11" t="s">
        <v>238</v>
      </c>
      <c r="E12">
        <v>7124392</v>
      </c>
      <c r="F12">
        <v>0.8</v>
      </c>
      <c r="G12" t="b">
        <f t="shared" si="0"/>
        <v>0</v>
      </c>
      <c r="H12">
        <f t="shared" si="1"/>
        <v>0</v>
      </c>
      <c r="I12">
        <v>0.8</v>
      </c>
      <c r="J12" s="5">
        <f t="shared" si="2"/>
        <v>0</v>
      </c>
      <c r="M12" t="s">
        <v>141</v>
      </c>
    </row>
    <row r="13" spans="1:13" x14ac:dyDescent="0.25">
      <c r="A13" s="7" t="s">
        <v>106</v>
      </c>
      <c r="B13" s="1">
        <v>45588</v>
      </c>
      <c r="C13" s="11" t="s">
        <v>236</v>
      </c>
      <c r="D13" t="s">
        <v>89</v>
      </c>
      <c r="E13">
        <v>7124392</v>
      </c>
      <c r="F13">
        <v>0.8</v>
      </c>
      <c r="G13" t="b">
        <f t="shared" si="0"/>
        <v>1</v>
      </c>
      <c r="H13">
        <f t="shared" si="1"/>
        <v>0.8</v>
      </c>
      <c r="I13">
        <v>0</v>
      </c>
      <c r="J13" s="5">
        <f t="shared" si="2"/>
        <v>1</v>
      </c>
      <c r="K13" t="s">
        <v>93</v>
      </c>
      <c r="M13" t="s">
        <v>142</v>
      </c>
    </row>
    <row r="14" spans="1:13" x14ac:dyDescent="0.25">
      <c r="A14" s="7" t="s">
        <v>107</v>
      </c>
      <c r="B14" s="1">
        <v>45589</v>
      </c>
      <c r="C14" s="11" t="s">
        <v>237</v>
      </c>
      <c r="D14" s="11" t="s">
        <v>238</v>
      </c>
      <c r="E14">
        <v>7124392</v>
      </c>
      <c r="F14">
        <v>1.5</v>
      </c>
      <c r="G14" t="b">
        <f t="shared" si="0"/>
        <v>1</v>
      </c>
      <c r="H14">
        <f t="shared" si="1"/>
        <v>0.5</v>
      </c>
      <c r="I14">
        <v>1</v>
      </c>
      <c r="J14" s="5">
        <f t="shared" si="2"/>
        <v>0.33333333333333331</v>
      </c>
      <c r="K14" t="s">
        <v>93</v>
      </c>
      <c r="L14" t="s">
        <v>92</v>
      </c>
      <c r="M14" t="s">
        <v>143</v>
      </c>
    </row>
    <row r="15" spans="1:13" x14ac:dyDescent="0.25">
      <c r="A15" s="7" t="s">
        <v>108</v>
      </c>
      <c r="B15" s="1">
        <v>45589</v>
      </c>
      <c r="C15" s="11" t="s">
        <v>236</v>
      </c>
      <c r="D15" t="s">
        <v>89</v>
      </c>
      <c r="E15">
        <v>7124392</v>
      </c>
      <c r="F15">
        <v>1</v>
      </c>
      <c r="G15" t="b">
        <f t="shared" si="0"/>
        <v>1</v>
      </c>
      <c r="H15">
        <f t="shared" si="1"/>
        <v>0.5</v>
      </c>
      <c r="I15">
        <v>0.5</v>
      </c>
      <c r="J15" s="5">
        <f t="shared" si="2"/>
        <v>0.5</v>
      </c>
      <c r="K15" t="s">
        <v>93</v>
      </c>
      <c r="M15" t="s">
        <v>174</v>
      </c>
    </row>
    <row r="16" spans="1:13" x14ac:dyDescent="0.25">
      <c r="A16" s="6" t="s">
        <v>109</v>
      </c>
      <c r="B16" s="1">
        <v>45590</v>
      </c>
      <c r="C16" s="11" t="s">
        <v>236</v>
      </c>
      <c r="D16" t="s">
        <v>89</v>
      </c>
      <c r="E16">
        <v>7124392</v>
      </c>
      <c r="F16">
        <v>0.9</v>
      </c>
      <c r="G16" t="b">
        <f t="shared" si="0"/>
        <v>0</v>
      </c>
      <c r="H16">
        <f t="shared" si="1"/>
        <v>0</v>
      </c>
      <c r="I16">
        <v>0.9</v>
      </c>
      <c r="J16" s="5">
        <f t="shared" si="2"/>
        <v>0</v>
      </c>
      <c r="M16" t="s">
        <v>144</v>
      </c>
    </row>
  </sheetData>
  <autoFilter ref="A1:M1" xr:uid="{C6E58097-8EDF-4E48-8B55-648C6726A7F7}"/>
  <sortState xmlns:xlrd2="http://schemas.microsoft.com/office/spreadsheetml/2017/richdata2" ref="B2:M16">
    <sortCondition ref="B2:B16"/>
  </sortState>
  <phoneticPr fontId="3" type="noConversion"/>
  <conditionalFormatting sqref="G2:G16">
    <cfRule type="cellIs" dxfId="2"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B086B-1E11-45A0-8167-18BBB5614B18}">
  <dimension ref="A1:M118"/>
  <sheetViews>
    <sheetView workbookViewId="0">
      <selection activeCell="C1" sqref="C1"/>
    </sheetView>
  </sheetViews>
  <sheetFormatPr defaultRowHeight="15" x14ac:dyDescent="0.25"/>
  <cols>
    <col min="2" max="2" width="11.28515625" customWidth="1"/>
    <col min="3" max="3" width="20" style="11" bestFit="1" customWidth="1"/>
    <col min="4" max="4" width="13.140625" customWidth="1"/>
    <col min="5" max="5" width="9.140625" customWidth="1"/>
    <col min="7" max="7" width="16.42578125" customWidth="1"/>
    <col min="8" max="8" width="13.5703125" customWidth="1"/>
    <col min="9" max="10" width="11.85546875" customWidth="1"/>
    <col min="11" max="11" width="38.7109375" customWidth="1"/>
    <col min="12" max="12" width="75.7109375" customWidth="1"/>
    <col min="13" max="13" width="102.85546875" customWidth="1"/>
  </cols>
  <sheetData>
    <row r="1" spans="1:13" s="3" customFormat="1" x14ac:dyDescent="0.25">
      <c r="A1" s="3" t="s">
        <v>0</v>
      </c>
      <c r="B1" s="3" t="s">
        <v>1</v>
      </c>
      <c r="C1" s="14" t="s">
        <v>235</v>
      </c>
      <c r="D1" s="3" t="s">
        <v>88</v>
      </c>
      <c r="E1" s="3" t="s">
        <v>2</v>
      </c>
      <c r="F1" s="3" t="s">
        <v>3</v>
      </c>
      <c r="G1" s="3" t="s">
        <v>85</v>
      </c>
      <c r="H1" s="3" t="s">
        <v>94</v>
      </c>
      <c r="I1" s="3" t="s">
        <v>86</v>
      </c>
      <c r="J1" s="3" t="s">
        <v>87</v>
      </c>
      <c r="K1" s="3" t="s">
        <v>83</v>
      </c>
      <c r="L1" s="3" t="s">
        <v>84</v>
      </c>
      <c r="M1" s="3" t="s">
        <v>4</v>
      </c>
    </row>
    <row r="2" spans="1:13" x14ac:dyDescent="0.25">
      <c r="A2">
        <v>37204378</v>
      </c>
      <c r="B2" s="1">
        <v>45538</v>
      </c>
      <c r="C2" s="13" t="s">
        <v>236</v>
      </c>
      <c r="D2" t="s">
        <v>89</v>
      </c>
      <c r="E2">
        <v>7118534</v>
      </c>
      <c r="F2">
        <v>1</v>
      </c>
      <c r="G2" t="b">
        <f>NOT(F2=I2)</f>
        <v>0</v>
      </c>
      <c r="H2">
        <f>F2-I2</f>
        <v>0</v>
      </c>
      <c r="I2">
        <v>1</v>
      </c>
      <c r="J2" s="5">
        <f>(F2-I2)/F2</f>
        <v>0</v>
      </c>
      <c r="K2" s="2"/>
      <c r="L2" s="2"/>
      <c r="M2" s="9" t="s">
        <v>5</v>
      </c>
    </row>
    <row r="3" spans="1:13" x14ac:dyDescent="0.25">
      <c r="A3">
        <v>37302397</v>
      </c>
      <c r="B3" s="1">
        <v>45538</v>
      </c>
      <c r="C3" s="13" t="s">
        <v>239</v>
      </c>
      <c r="D3" t="s">
        <v>90</v>
      </c>
      <c r="E3">
        <v>7118534</v>
      </c>
      <c r="F3">
        <v>0.2</v>
      </c>
      <c r="G3" t="b">
        <f t="shared" ref="G3:G66" si="0">NOT(F3=I3)</f>
        <v>0</v>
      </c>
      <c r="H3">
        <f t="shared" ref="H3:H66" si="1">F3-I3</f>
        <v>0</v>
      </c>
      <c r="I3">
        <v>0.2</v>
      </c>
      <c r="J3" s="5">
        <f t="shared" ref="J3:J66" si="2">(F3-I3)/F3</f>
        <v>0</v>
      </c>
      <c r="K3" s="2"/>
      <c r="L3" s="2"/>
      <c r="M3" s="9" t="s">
        <v>145</v>
      </c>
    </row>
    <row r="4" spans="1:13" ht="30" x14ac:dyDescent="0.25">
      <c r="A4">
        <v>37302401</v>
      </c>
      <c r="B4" s="1">
        <v>45538</v>
      </c>
      <c r="C4" s="13" t="s">
        <v>239</v>
      </c>
      <c r="D4" t="s">
        <v>90</v>
      </c>
      <c r="E4">
        <v>7118534</v>
      </c>
      <c r="F4">
        <v>0.2</v>
      </c>
      <c r="G4" t="b">
        <f t="shared" si="0"/>
        <v>0</v>
      </c>
      <c r="H4">
        <f t="shared" si="1"/>
        <v>0</v>
      </c>
      <c r="I4">
        <v>0.2</v>
      </c>
      <c r="J4" s="5">
        <f t="shared" si="2"/>
        <v>0</v>
      </c>
      <c r="K4" s="2"/>
      <c r="L4" s="2"/>
      <c r="M4" s="9" t="s">
        <v>146</v>
      </c>
    </row>
    <row r="5" spans="1:13" x14ac:dyDescent="0.25">
      <c r="A5">
        <v>37306374</v>
      </c>
      <c r="B5" s="1">
        <v>45538</v>
      </c>
      <c r="C5" s="13" t="s">
        <v>239</v>
      </c>
      <c r="D5" t="s">
        <v>90</v>
      </c>
      <c r="E5">
        <v>7118534</v>
      </c>
      <c r="F5">
        <v>0.4</v>
      </c>
      <c r="G5" t="b">
        <f t="shared" si="0"/>
        <v>0</v>
      </c>
      <c r="H5">
        <f t="shared" si="1"/>
        <v>0</v>
      </c>
      <c r="I5">
        <v>0.4</v>
      </c>
      <c r="J5" s="5">
        <f t="shared" si="2"/>
        <v>0</v>
      </c>
      <c r="K5" s="2"/>
      <c r="L5" s="2"/>
      <c r="M5" s="9" t="s">
        <v>50</v>
      </c>
    </row>
    <row r="6" spans="1:13" x14ac:dyDescent="0.25">
      <c r="A6">
        <v>37335691</v>
      </c>
      <c r="B6" s="1">
        <v>45538</v>
      </c>
      <c r="C6" s="13" t="s">
        <v>236</v>
      </c>
      <c r="D6" t="s">
        <v>89</v>
      </c>
      <c r="E6">
        <v>7118534</v>
      </c>
      <c r="F6">
        <v>0.7</v>
      </c>
      <c r="G6" t="b">
        <f t="shared" si="0"/>
        <v>0</v>
      </c>
      <c r="H6">
        <f t="shared" si="1"/>
        <v>0</v>
      </c>
      <c r="I6">
        <v>0.7</v>
      </c>
      <c r="J6" s="5">
        <f t="shared" si="2"/>
        <v>0</v>
      </c>
      <c r="K6" s="2"/>
      <c r="L6" s="2"/>
      <c r="M6" s="9" t="s">
        <v>51</v>
      </c>
    </row>
    <row r="7" spans="1:13" ht="30" x14ac:dyDescent="0.25">
      <c r="A7">
        <v>37208022</v>
      </c>
      <c r="B7" s="1">
        <v>45539</v>
      </c>
      <c r="C7" s="13" t="s">
        <v>239</v>
      </c>
      <c r="D7" t="s">
        <v>90</v>
      </c>
      <c r="E7">
        <v>7118534</v>
      </c>
      <c r="F7">
        <v>0.3</v>
      </c>
      <c r="G7" t="b">
        <f t="shared" si="0"/>
        <v>0</v>
      </c>
      <c r="H7">
        <f t="shared" si="1"/>
        <v>0</v>
      </c>
      <c r="I7">
        <v>0.3</v>
      </c>
      <c r="J7" s="5">
        <f t="shared" si="2"/>
        <v>0</v>
      </c>
      <c r="K7" s="2"/>
      <c r="L7" s="2"/>
      <c r="M7" s="9" t="s">
        <v>6</v>
      </c>
    </row>
    <row r="8" spans="1:13" ht="60" x14ac:dyDescent="0.25">
      <c r="A8" s="4">
        <v>37208119</v>
      </c>
      <c r="B8" s="1">
        <v>45539</v>
      </c>
      <c r="C8" s="13" t="s">
        <v>239</v>
      </c>
      <c r="D8" t="s">
        <v>90</v>
      </c>
      <c r="E8">
        <v>7118534</v>
      </c>
      <c r="F8">
        <v>0.6</v>
      </c>
      <c r="G8" t="b">
        <f t="shared" si="0"/>
        <v>1</v>
      </c>
      <c r="H8">
        <f t="shared" si="1"/>
        <v>0.6</v>
      </c>
      <c r="I8">
        <v>0</v>
      </c>
      <c r="J8" s="5">
        <f t="shared" si="2"/>
        <v>1</v>
      </c>
      <c r="K8" s="2" t="s">
        <v>111</v>
      </c>
      <c r="L8" s="8" t="s">
        <v>112</v>
      </c>
      <c r="M8" s="9" t="s">
        <v>175</v>
      </c>
    </row>
    <row r="9" spans="1:13" x14ac:dyDescent="0.25">
      <c r="A9">
        <v>37209161</v>
      </c>
      <c r="B9" s="1">
        <v>45539</v>
      </c>
      <c r="C9" s="13" t="s">
        <v>239</v>
      </c>
      <c r="D9" t="s">
        <v>90</v>
      </c>
      <c r="E9">
        <v>7118534</v>
      </c>
      <c r="F9">
        <v>0.2</v>
      </c>
      <c r="G9" t="b">
        <f t="shared" si="0"/>
        <v>0</v>
      </c>
      <c r="H9">
        <f t="shared" si="1"/>
        <v>0</v>
      </c>
      <c r="I9">
        <v>0.2</v>
      </c>
      <c r="J9" s="5">
        <f t="shared" si="2"/>
        <v>0</v>
      </c>
      <c r="K9" s="2"/>
      <c r="L9" s="2"/>
      <c r="M9" s="9" t="s">
        <v>147</v>
      </c>
    </row>
    <row r="10" spans="1:13" x14ac:dyDescent="0.25">
      <c r="A10">
        <v>37209162</v>
      </c>
      <c r="B10" s="1">
        <v>45539</v>
      </c>
      <c r="C10" s="13" t="s">
        <v>239</v>
      </c>
      <c r="D10" t="s">
        <v>90</v>
      </c>
      <c r="E10">
        <v>7118534</v>
      </c>
      <c r="F10">
        <v>0.2</v>
      </c>
      <c r="G10" t="b">
        <f t="shared" si="0"/>
        <v>0</v>
      </c>
      <c r="H10">
        <f t="shared" si="1"/>
        <v>0</v>
      </c>
      <c r="I10">
        <v>0.2</v>
      </c>
      <c r="J10" s="5">
        <f t="shared" si="2"/>
        <v>0</v>
      </c>
      <c r="K10" s="2"/>
      <c r="L10" s="2"/>
      <c r="M10" s="9" t="s">
        <v>148</v>
      </c>
    </row>
    <row r="11" spans="1:13" x14ac:dyDescent="0.25">
      <c r="A11">
        <v>37209163</v>
      </c>
      <c r="B11" s="1">
        <v>45539</v>
      </c>
      <c r="C11" s="13" t="s">
        <v>239</v>
      </c>
      <c r="D11" t="s">
        <v>90</v>
      </c>
      <c r="E11">
        <v>7118534</v>
      </c>
      <c r="F11">
        <v>0.5</v>
      </c>
      <c r="G11" t="b">
        <f t="shared" si="0"/>
        <v>0</v>
      </c>
      <c r="H11">
        <f t="shared" si="1"/>
        <v>0</v>
      </c>
      <c r="I11">
        <v>0.5</v>
      </c>
      <c r="J11" s="5">
        <f t="shared" si="2"/>
        <v>0</v>
      </c>
      <c r="K11" s="2"/>
      <c r="L11" s="2"/>
      <c r="M11" s="9" t="s">
        <v>176</v>
      </c>
    </row>
    <row r="12" spans="1:13" x14ac:dyDescent="0.25">
      <c r="A12">
        <v>37210122</v>
      </c>
      <c r="B12" s="1">
        <v>45539</v>
      </c>
      <c r="C12" s="13" t="s">
        <v>236</v>
      </c>
      <c r="D12" t="s">
        <v>89</v>
      </c>
      <c r="E12">
        <v>7118534</v>
      </c>
      <c r="F12">
        <v>1.2</v>
      </c>
      <c r="G12" t="b">
        <f t="shared" si="0"/>
        <v>0</v>
      </c>
      <c r="H12">
        <f t="shared" si="1"/>
        <v>0</v>
      </c>
      <c r="I12">
        <v>1.2</v>
      </c>
      <c r="J12" s="5">
        <f t="shared" si="2"/>
        <v>0</v>
      </c>
      <c r="K12" s="2"/>
      <c r="L12" s="2"/>
      <c r="M12" s="9" t="s">
        <v>7</v>
      </c>
    </row>
    <row r="13" spans="1:13" ht="30" x14ac:dyDescent="0.25">
      <c r="A13">
        <v>37212341</v>
      </c>
      <c r="B13" s="1">
        <v>45540</v>
      </c>
      <c r="C13" s="13" t="s">
        <v>239</v>
      </c>
      <c r="D13" t="s">
        <v>90</v>
      </c>
      <c r="E13">
        <v>7118534</v>
      </c>
      <c r="F13">
        <v>2</v>
      </c>
      <c r="G13" t="b">
        <f t="shared" si="0"/>
        <v>0</v>
      </c>
      <c r="H13">
        <f t="shared" si="1"/>
        <v>0</v>
      </c>
      <c r="I13">
        <v>2</v>
      </c>
      <c r="J13" s="5">
        <f t="shared" si="2"/>
        <v>0</v>
      </c>
      <c r="K13" s="2"/>
      <c r="L13" s="2"/>
      <c r="M13" s="9" t="s">
        <v>205</v>
      </c>
    </row>
    <row r="14" spans="1:13" ht="30" x14ac:dyDescent="0.25">
      <c r="A14">
        <v>37213653</v>
      </c>
      <c r="B14" s="1">
        <v>45540</v>
      </c>
      <c r="C14" s="13" t="s">
        <v>236</v>
      </c>
      <c r="D14" t="s">
        <v>89</v>
      </c>
      <c r="E14">
        <v>7118534</v>
      </c>
      <c r="F14">
        <v>1.5</v>
      </c>
      <c r="G14" t="b">
        <f t="shared" si="0"/>
        <v>0</v>
      </c>
      <c r="H14">
        <f t="shared" si="1"/>
        <v>0</v>
      </c>
      <c r="I14">
        <v>1.5</v>
      </c>
      <c r="J14" s="5">
        <f t="shared" si="2"/>
        <v>0</v>
      </c>
      <c r="K14" s="2"/>
      <c r="L14" s="2"/>
      <c r="M14" s="9" t="s">
        <v>8</v>
      </c>
    </row>
    <row r="15" spans="1:13" x14ac:dyDescent="0.25">
      <c r="A15">
        <v>37216242</v>
      </c>
      <c r="B15" s="1">
        <v>45540</v>
      </c>
      <c r="C15" s="13" t="s">
        <v>240</v>
      </c>
      <c r="D15" t="s">
        <v>110</v>
      </c>
      <c r="E15">
        <v>7118534</v>
      </c>
      <c r="F15">
        <v>0.4</v>
      </c>
      <c r="G15" t="b">
        <f t="shared" si="0"/>
        <v>0</v>
      </c>
      <c r="H15">
        <f t="shared" si="1"/>
        <v>0</v>
      </c>
      <c r="I15">
        <v>0.4</v>
      </c>
      <c r="J15" s="5">
        <f t="shared" si="2"/>
        <v>0</v>
      </c>
      <c r="K15" s="2"/>
      <c r="L15" s="2"/>
      <c r="M15" s="9" t="s">
        <v>220</v>
      </c>
    </row>
    <row r="16" spans="1:13" ht="30" x14ac:dyDescent="0.25">
      <c r="A16">
        <v>37218741</v>
      </c>
      <c r="B16" s="1">
        <v>45541</v>
      </c>
      <c r="C16" s="13" t="s">
        <v>239</v>
      </c>
      <c r="D16" t="s">
        <v>90</v>
      </c>
      <c r="E16">
        <v>7118534</v>
      </c>
      <c r="F16">
        <v>0.3</v>
      </c>
      <c r="G16" t="b">
        <f t="shared" si="0"/>
        <v>0</v>
      </c>
      <c r="H16">
        <f t="shared" si="1"/>
        <v>0</v>
      </c>
      <c r="I16">
        <v>0.3</v>
      </c>
      <c r="J16" s="5">
        <f t="shared" si="2"/>
        <v>0</v>
      </c>
      <c r="K16" s="2"/>
      <c r="L16" s="2"/>
      <c r="M16" s="9" t="s">
        <v>206</v>
      </c>
    </row>
    <row r="17" spans="1:13" ht="30" x14ac:dyDescent="0.25">
      <c r="A17">
        <v>37218742</v>
      </c>
      <c r="B17" s="1">
        <v>45541</v>
      </c>
      <c r="C17" s="13" t="s">
        <v>239</v>
      </c>
      <c r="D17" t="s">
        <v>90</v>
      </c>
      <c r="E17">
        <v>7118534</v>
      </c>
      <c r="F17">
        <v>2.1</v>
      </c>
      <c r="G17" t="b">
        <f t="shared" si="0"/>
        <v>0</v>
      </c>
      <c r="H17">
        <f t="shared" si="1"/>
        <v>0</v>
      </c>
      <c r="I17">
        <v>2.1</v>
      </c>
      <c r="J17" s="5">
        <f t="shared" si="2"/>
        <v>0</v>
      </c>
      <c r="K17" s="2"/>
      <c r="L17" s="2"/>
      <c r="M17" s="9" t="s">
        <v>207</v>
      </c>
    </row>
    <row r="18" spans="1:13" ht="30" x14ac:dyDescent="0.25">
      <c r="A18">
        <v>37218746</v>
      </c>
      <c r="B18" s="1">
        <v>45541</v>
      </c>
      <c r="C18" s="13" t="s">
        <v>239</v>
      </c>
      <c r="D18" t="s">
        <v>90</v>
      </c>
      <c r="E18">
        <v>7118534</v>
      </c>
      <c r="F18">
        <v>0.3</v>
      </c>
      <c r="G18" t="b">
        <f t="shared" si="0"/>
        <v>0</v>
      </c>
      <c r="H18">
        <f t="shared" si="1"/>
        <v>0</v>
      </c>
      <c r="I18">
        <v>0.3</v>
      </c>
      <c r="J18" s="5">
        <f t="shared" si="2"/>
        <v>0</v>
      </c>
      <c r="K18" s="2"/>
      <c r="L18" s="2"/>
      <c r="M18" s="9" t="s">
        <v>206</v>
      </c>
    </row>
    <row r="19" spans="1:13" ht="30" x14ac:dyDescent="0.25">
      <c r="A19">
        <v>37219630</v>
      </c>
      <c r="B19" s="1">
        <v>45541</v>
      </c>
      <c r="C19" s="13" t="s">
        <v>240</v>
      </c>
      <c r="D19" t="s">
        <v>110</v>
      </c>
      <c r="E19">
        <v>7118534</v>
      </c>
      <c r="F19">
        <v>0.9</v>
      </c>
      <c r="G19" t="b">
        <f t="shared" si="0"/>
        <v>0</v>
      </c>
      <c r="H19">
        <f t="shared" si="1"/>
        <v>0</v>
      </c>
      <c r="I19">
        <v>0.9</v>
      </c>
      <c r="J19" s="5">
        <f t="shared" si="2"/>
        <v>0</v>
      </c>
      <c r="K19" s="2"/>
      <c r="L19" s="2"/>
      <c r="M19" s="9" t="s">
        <v>9</v>
      </c>
    </row>
    <row r="20" spans="1:13" ht="60" x14ac:dyDescent="0.25">
      <c r="A20" s="4">
        <v>37219724</v>
      </c>
      <c r="B20" s="1">
        <v>45543</v>
      </c>
      <c r="C20" s="13" t="s">
        <v>236</v>
      </c>
      <c r="D20" t="s">
        <v>89</v>
      </c>
      <c r="E20">
        <v>7118534</v>
      </c>
      <c r="F20">
        <v>0.3</v>
      </c>
      <c r="G20" t="b">
        <f t="shared" si="0"/>
        <v>1</v>
      </c>
      <c r="H20">
        <f t="shared" si="1"/>
        <v>0.3</v>
      </c>
      <c r="I20">
        <v>0</v>
      </c>
      <c r="J20" s="5">
        <f t="shared" si="2"/>
        <v>1</v>
      </c>
      <c r="K20" s="2" t="s">
        <v>111</v>
      </c>
      <c r="L20" s="8" t="s">
        <v>112</v>
      </c>
      <c r="M20" s="9" t="s">
        <v>10</v>
      </c>
    </row>
    <row r="21" spans="1:13" x14ac:dyDescent="0.25">
      <c r="A21">
        <v>37335692</v>
      </c>
      <c r="B21" s="1">
        <v>45543</v>
      </c>
      <c r="C21" s="13" t="s">
        <v>236</v>
      </c>
      <c r="D21" t="s">
        <v>89</v>
      </c>
      <c r="E21">
        <v>7118534</v>
      </c>
      <c r="F21">
        <v>0.4</v>
      </c>
      <c r="G21" t="b">
        <f t="shared" si="0"/>
        <v>0</v>
      </c>
      <c r="H21">
        <f t="shared" si="1"/>
        <v>0</v>
      </c>
      <c r="I21">
        <v>0.4</v>
      </c>
      <c r="J21" s="5">
        <f t="shared" si="2"/>
        <v>0</v>
      </c>
      <c r="K21" s="2"/>
      <c r="L21" s="2"/>
      <c r="M21" s="9" t="s">
        <v>52</v>
      </c>
    </row>
    <row r="22" spans="1:13" x14ac:dyDescent="0.25">
      <c r="A22">
        <v>37222191</v>
      </c>
      <c r="B22" s="1">
        <v>45544</v>
      </c>
      <c r="C22" s="13" t="s">
        <v>236</v>
      </c>
      <c r="D22" t="s">
        <v>89</v>
      </c>
      <c r="E22">
        <v>7118534</v>
      </c>
      <c r="F22">
        <v>0.7</v>
      </c>
      <c r="G22" t="b">
        <f t="shared" si="0"/>
        <v>0</v>
      </c>
      <c r="H22">
        <f t="shared" si="1"/>
        <v>0</v>
      </c>
      <c r="I22">
        <v>0.7</v>
      </c>
      <c r="J22" s="5">
        <f t="shared" si="2"/>
        <v>0</v>
      </c>
      <c r="K22" s="2"/>
      <c r="L22" s="2"/>
      <c r="M22" s="9" t="s">
        <v>11</v>
      </c>
    </row>
    <row r="23" spans="1:13" ht="60" x14ac:dyDescent="0.25">
      <c r="A23" s="4">
        <v>37227977</v>
      </c>
      <c r="B23" s="1">
        <v>45544</v>
      </c>
      <c r="C23" s="13" t="s">
        <v>241</v>
      </c>
      <c r="D23" t="s">
        <v>90</v>
      </c>
      <c r="E23">
        <v>7118534</v>
      </c>
      <c r="F23">
        <v>0.1</v>
      </c>
      <c r="G23" t="b">
        <f t="shared" si="0"/>
        <v>1</v>
      </c>
      <c r="H23">
        <f t="shared" si="1"/>
        <v>0.1</v>
      </c>
      <c r="I23">
        <v>0</v>
      </c>
      <c r="J23" s="5">
        <f t="shared" si="2"/>
        <v>1</v>
      </c>
      <c r="K23" s="2" t="s">
        <v>111</v>
      </c>
      <c r="L23" s="8" t="s">
        <v>113</v>
      </c>
      <c r="M23" s="9" t="s">
        <v>149</v>
      </c>
    </row>
    <row r="24" spans="1:13" x14ac:dyDescent="0.25">
      <c r="A24">
        <v>37311886</v>
      </c>
      <c r="B24" s="1">
        <v>45544</v>
      </c>
      <c r="C24" s="13" t="s">
        <v>239</v>
      </c>
      <c r="D24" t="s">
        <v>90</v>
      </c>
      <c r="E24">
        <v>7118534</v>
      </c>
      <c r="F24">
        <v>0.2</v>
      </c>
      <c r="G24" t="b">
        <f t="shared" si="0"/>
        <v>0</v>
      </c>
      <c r="H24">
        <f t="shared" si="1"/>
        <v>0</v>
      </c>
      <c r="I24">
        <v>0.2</v>
      </c>
      <c r="J24" s="5">
        <f t="shared" si="2"/>
        <v>0</v>
      </c>
      <c r="K24" s="2"/>
      <c r="L24" s="2"/>
      <c r="M24" s="9" t="s">
        <v>150</v>
      </c>
    </row>
    <row r="25" spans="1:13" ht="30" x14ac:dyDescent="0.25">
      <c r="A25">
        <v>37311889</v>
      </c>
      <c r="B25" s="1">
        <v>45544</v>
      </c>
      <c r="C25" s="13" t="s">
        <v>239</v>
      </c>
      <c r="D25" t="s">
        <v>90</v>
      </c>
      <c r="E25">
        <v>7118534</v>
      </c>
      <c r="F25">
        <v>2</v>
      </c>
      <c r="G25" t="b">
        <f t="shared" si="0"/>
        <v>0</v>
      </c>
      <c r="H25">
        <f t="shared" si="1"/>
        <v>0</v>
      </c>
      <c r="I25">
        <v>2</v>
      </c>
      <c r="J25" s="5">
        <f t="shared" si="2"/>
        <v>0</v>
      </c>
      <c r="K25" s="2"/>
      <c r="L25" s="2"/>
      <c r="M25" s="9" t="s">
        <v>151</v>
      </c>
    </row>
    <row r="26" spans="1:13" ht="75" x14ac:dyDescent="0.25">
      <c r="A26" s="4">
        <v>37335695</v>
      </c>
      <c r="B26" s="1">
        <v>45544</v>
      </c>
      <c r="C26" s="13" t="s">
        <v>241</v>
      </c>
      <c r="D26" t="s">
        <v>90</v>
      </c>
      <c r="E26">
        <v>7118534</v>
      </c>
      <c r="F26">
        <v>0.1</v>
      </c>
      <c r="G26" t="b">
        <f t="shared" si="0"/>
        <v>1</v>
      </c>
      <c r="H26">
        <f t="shared" si="1"/>
        <v>0.1</v>
      </c>
      <c r="I26">
        <v>0</v>
      </c>
      <c r="J26" s="5">
        <f t="shared" si="2"/>
        <v>1</v>
      </c>
      <c r="K26" s="2" t="s">
        <v>114</v>
      </c>
      <c r="L26" s="8" t="s">
        <v>115</v>
      </c>
      <c r="M26" s="9" t="s">
        <v>54</v>
      </c>
    </row>
    <row r="27" spans="1:13" x14ac:dyDescent="0.25">
      <c r="A27">
        <v>37228444</v>
      </c>
      <c r="B27" s="1">
        <v>45546</v>
      </c>
      <c r="C27" s="13" t="s">
        <v>236</v>
      </c>
      <c r="D27" t="s">
        <v>89</v>
      </c>
      <c r="E27">
        <v>7118534</v>
      </c>
      <c r="F27">
        <v>0.4</v>
      </c>
      <c r="G27" t="b">
        <f t="shared" si="0"/>
        <v>0</v>
      </c>
      <c r="H27">
        <f t="shared" si="1"/>
        <v>0</v>
      </c>
      <c r="I27">
        <v>0.4</v>
      </c>
      <c r="J27" s="5">
        <f t="shared" si="2"/>
        <v>0</v>
      </c>
      <c r="K27" s="2"/>
      <c r="L27" s="2"/>
      <c r="M27" s="9" t="s">
        <v>152</v>
      </c>
    </row>
    <row r="28" spans="1:13" ht="60" x14ac:dyDescent="0.25">
      <c r="A28" s="4">
        <v>37229706</v>
      </c>
      <c r="B28" s="1">
        <v>45546</v>
      </c>
      <c r="C28" s="13" t="s">
        <v>236</v>
      </c>
      <c r="D28" t="s">
        <v>89</v>
      </c>
      <c r="E28">
        <v>7118534</v>
      </c>
      <c r="F28">
        <v>0.4</v>
      </c>
      <c r="G28" t="b">
        <f t="shared" si="0"/>
        <v>1</v>
      </c>
      <c r="H28">
        <f t="shared" si="1"/>
        <v>0.4</v>
      </c>
      <c r="I28">
        <v>0</v>
      </c>
      <c r="J28" s="5">
        <f t="shared" si="2"/>
        <v>1</v>
      </c>
      <c r="K28" s="2" t="s">
        <v>111</v>
      </c>
      <c r="L28" s="8" t="s">
        <v>113</v>
      </c>
      <c r="M28" s="9" t="s">
        <v>12</v>
      </c>
    </row>
    <row r="29" spans="1:13" ht="60" x14ac:dyDescent="0.25">
      <c r="A29" s="4">
        <v>37231885</v>
      </c>
      <c r="B29" s="1">
        <v>45546</v>
      </c>
      <c r="C29" s="13" t="s">
        <v>242</v>
      </c>
      <c r="D29" t="s">
        <v>90</v>
      </c>
      <c r="E29">
        <v>7118534</v>
      </c>
      <c r="F29">
        <v>0.2</v>
      </c>
      <c r="G29" t="b">
        <f t="shared" si="0"/>
        <v>1</v>
      </c>
      <c r="H29">
        <f t="shared" si="1"/>
        <v>0.2</v>
      </c>
      <c r="I29">
        <v>0</v>
      </c>
      <c r="J29" s="5">
        <f t="shared" si="2"/>
        <v>1</v>
      </c>
      <c r="K29" s="2" t="s">
        <v>111</v>
      </c>
      <c r="L29" s="8" t="s">
        <v>112</v>
      </c>
      <c r="M29" s="9" t="s">
        <v>13</v>
      </c>
    </row>
    <row r="30" spans="1:13" x14ac:dyDescent="0.25">
      <c r="A30">
        <v>37234790</v>
      </c>
      <c r="B30" s="1">
        <v>45546</v>
      </c>
      <c r="C30" s="13" t="s">
        <v>242</v>
      </c>
      <c r="D30" t="s">
        <v>90</v>
      </c>
      <c r="E30">
        <v>7118534</v>
      </c>
      <c r="F30">
        <v>0.8</v>
      </c>
      <c r="G30" t="b">
        <f t="shared" si="0"/>
        <v>0</v>
      </c>
      <c r="H30">
        <f t="shared" si="1"/>
        <v>0</v>
      </c>
      <c r="I30">
        <v>0.8</v>
      </c>
      <c r="J30" s="5">
        <f t="shared" si="2"/>
        <v>0</v>
      </c>
      <c r="K30" s="2"/>
      <c r="L30" s="2"/>
      <c r="M30" s="9" t="s">
        <v>15</v>
      </c>
    </row>
    <row r="31" spans="1:13" x14ac:dyDescent="0.25">
      <c r="A31">
        <v>37309942</v>
      </c>
      <c r="B31" s="1">
        <v>45546</v>
      </c>
      <c r="C31" s="13" t="s">
        <v>239</v>
      </c>
      <c r="D31" t="s">
        <v>90</v>
      </c>
      <c r="E31">
        <v>7118534</v>
      </c>
      <c r="F31">
        <v>0.2</v>
      </c>
      <c r="G31" t="b">
        <f t="shared" si="0"/>
        <v>0</v>
      </c>
      <c r="H31">
        <f t="shared" si="1"/>
        <v>0</v>
      </c>
      <c r="I31">
        <v>0.2</v>
      </c>
      <c r="J31" s="5">
        <f t="shared" si="2"/>
        <v>0</v>
      </c>
      <c r="K31" s="2"/>
      <c r="L31" s="2"/>
      <c r="M31" s="9" t="s">
        <v>208</v>
      </c>
    </row>
    <row r="32" spans="1:13" ht="45" x14ac:dyDescent="0.25">
      <c r="A32" s="4">
        <v>37335694</v>
      </c>
      <c r="B32" s="1">
        <v>45546</v>
      </c>
      <c r="C32" s="13" t="s">
        <v>236</v>
      </c>
      <c r="D32" t="s">
        <v>89</v>
      </c>
      <c r="E32">
        <v>7118534</v>
      </c>
      <c r="F32">
        <v>0.3</v>
      </c>
      <c r="G32" t="b">
        <f t="shared" si="0"/>
        <v>1</v>
      </c>
      <c r="H32">
        <f t="shared" si="1"/>
        <v>0.3</v>
      </c>
      <c r="I32">
        <v>0</v>
      </c>
      <c r="J32" s="5">
        <f t="shared" si="2"/>
        <v>1</v>
      </c>
      <c r="K32" s="2" t="s">
        <v>116</v>
      </c>
      <c r="L32" s="8" t="s">
        <v>117</v>
      </c>
      <c r="M32" s="9" t="s">
        <v>53</v>
      </c>
    </row>
    <row r="33" spans="1:13" x14ac:dyDescent="0.25">
      <c r="A33">
        <v>37234471</v>
      </c>
      <c r="B33" s="1">
        <v>45547</v>
      </c>
      <c r="C33" s="13" t="s">
        <v>236</v>
      </c>
      <c r="D33" t="s">
        <v>89</v>
      </c>
      <c r="E33">
        <v>7118534</v>
      </c>
      <c r="F33">
        <v>1</v>
      </c>
      <c r="G33" t="b">
        <f t="shared" si="0"/>
        <v>0</v>
      </c>
      <c r="H33">
        <f t="shared" si="1"/>
        <v>0</v>
      </c>
      <c r="I33">
        <v>1</v>
      </c>
      <c r="J33" s="5">
        <f t="shared" si="2"/>
        <v>0</v>
      </c>
      <c r="K33" s="2"/>
      <c r="L33" s="2"/>
      <c r="M33" s="9" t="s">
        <v>153</v>
      </c>
    </row>
    <row r="34" spans="1:13" ht="60" x14ac:dyDescent="0.25">
      <c r="A34" s="4">
        <v>37234472</v>
      </c>
      <c r="B34" s="1">
        <v>45547</v>
      </c>
      <c r="C34" s="13" t="s">
        <v>236</v>
      </c>
      <c r="D34" t="s">
        <v>89</v>
      </c>
      <c r="E34">
        <v>7118534</v>
      </c>
      <c r="F34">
        <v>0.5</v>
      </c>
      <c r="G34" t="b">
        <f t="shared" si="0"/>
        <v>1</v>
      </c>
      <c r="H34">
        <f t="shared" si="1"/>
        <v>0.5</v>
      </c>
      <c r="I34">
        <v>0</v>
      </c>
      <c r="J34" s="5">
        <f t="shared" si="2"/>
        <v>1</v>
      </c>
      <c r="K34" s="2" t="s">
        <v>111</v>
      </c>
      <c r="L34" s="8" t="s">
        <v>112</v>
      </c>
      <c r="M34" s="9" t="s">
        <v>14</v>
      </c>
    </row>
    <row r="35" spans="1:13" x14ac:dyDescent="0.25">
      <c r="A35">
        <v>37237412</v>
      </c>
      <c r="B35" s="1">
        <v>45547</v>
      </c>
      <c r="C35" s="13" t="s">
        <v>242</v>
      </c>
      <c r="D35" t="s">
        <v>90</v>
      </c>
      <c r="E35">
        <v>7118534</v>
      </c>
      <c r="F35">
        <v>0.5</v>
      </c>
      <c r="G35" t="b">
        <f t="shared" si="0"/>
        <v>0</v>
      </c>
      <c r="H35">
        <f t="shared" si="1"/>
        <v>0</v>
      </c>
      <c r="I35">
        <v>0.5</v>
      </c>
      <c r="J35" s="5">
        <f t="shared" si="2"/>
        <v>0</v>
      </c>
      <c r="K35" s="2"/>
      <c r="L35" s="2"/>
      <c r="M35" s="9" t="s">
        <v>17</v>
      </c>
    </row>
    <row r="36" spans="1:13" ht="60" x14ac:dyDescent="0.25">
      <c r="A36" s="4">
        <v>37237592</v>
      </c>
      <c r="B36" s="1">
        <v>45547</v>
      </c>
      <c r="C36" s="13" t="s">
        <v>242</v>
      </c>
      <c r="D36" t="s">
        <v>90</v>
      </c>
      <c r="E36">
        <v>7118534</v>
      </c>
      <c r="F36">
        <v>0.8</v>
      </c>
      <c r="G36" t="b">
        <f t="shared" si="0"/>
        <v>1</v>
      </c>
      <c r="H36">
        <f t="shared" si="1"/>
        <v>0.8</v>
      </c>
      <c r="I36">
        <v>0</v>
      </c>
      <c r="J36" s="5">
        <f t="shared" si="2"/>
        <v>1</v>
      </c>
      <c r="K36" s="2" t="s">
        <v>111</v>
      </c>
      <c r="L36" s="8" t="s">
        <v>112</v>
      </c>
      <c r="M36" s="9" t="s">
        <v>18</v>
      </c>
    </row>
    <row r="37" spans="1:13" ht="45" x14ac:dyDescent="0.25">
      <c r="A37" s="4">
        <v>37237600</v>
      </c>
      <c r="B37" s="1">
        <v>45547</v>
      </c>
      <c r="C37" s="13" t="s">
        <v>242</v>
      </c>
      <c r="D37" t="s">
        <v>90</v>
      </c>
      <c r="E37">
        <v>7118534</v>
      </c>
      <c r="F37">
        <v>0.5</v>
      </c>
      <c r="G37" t="b">
        <f t="shared" si="0"/>
        <v>1</v>
      </c>
      <c r="H37">
        <f t="shared" si="1"/>
        <v>0.3</v>
      </c>
      <c r="I37">
        <v>0.2</v>
      </c>
      <c r="J37" s="5">
        <f t="shared" si="2"/>
        <v>0.6</v>
      </c>
      <c r="K37" s="2" t="s">
        <v>118</v>
      </c>
      <c r="L37" s="8" t="s">
        <v>119</v>
      </c>
      <c r="M37" s="9" t="s">
        <v>154</v>
      </c>
    </row>
    <row r="38" spans="1:13" ht="60" x14ac:dyDescent="0.25">
      <c r="A38" s="4">
        <v>37238483</v>
      </c>
      <c r="B38" s="1">
        <v>45547</v>
      </c>
      <c r="C38" s="13" t="s">
        <v>241</v>
      </c>
      <c r="D38" t="s">
        <v>90</v>
      </c>
      <c r="E38">
        <v>7118534</v>
      </c>
      <c r="F38">
        <v>0.2</v>
      </c>
      <c r="G38" t="b">
        <f t="shared" si="0"/>
        <v>1</v>
      </c>
      <c r="H38">
        <f t="shared" si="1"/>
        <v>0.2</v>
      </c>
      <c r="I38">
        <v>0</v>
      </c>
      <c r="J38" s="5">
        <f t="shared" si="2"/>
        <v>1</v>
      </c>
      <c r="K38" s="2" t="s">
        <v>111</v>
      </c>
      <c r="L38" s="8" t="s">
        <v>113</v>
      </c>
      <c r="M38" s="9" t="s">
        <v>19</v>
      </c>
    </row>
    <row r="39" spans="1:13" x14ac:dyDescent="0.25">
      <c r="A39">
        <v>37309122</v>
      </c>
      <c r="B39" s="1">
        <v>45547</v>
      </c>
      <c r="C39" s="13" t="s">
        <v>239</v>
      </c>
      <c r="D39" t="s">
        <v>90</v>
      </c>
      <c r="E39">
        <v>7118534</v>
      </c>
      <c r="F39">
        <v>0.6</v>
      </c>
      <c r="G39" t="b">
        <f t="shared" si="0"/>
        <v>0</v>
      </c>
      <c r="H39">
        <f t="shared" si="1"/>
        <v>0</v>
      </c>
      <c r="I39">
        <v>0.6</v>
      </c>
      <c r="J39" s="5">
        <f t="shared" si="2"/>
        <v>0</v>
      </c>
      <c r="K39" s="2"/>
      <c r="L39" s="8"/>
      <c r="M39" s="9" t="s">
        <v>216</v>
      </c>
    </row>
    <row r="40" spans="1:13" ht="30" x14ac:dyDescent="0.25">
      <c r="A40">
        <v>37309591</v>
      </c>
      <c r="B40" s="1">
        <v>45547</v>
      </c>
      <c r="C40" s="13" t="s">
        <v>239</v>
      </c>
      <c r="D40" t="s">
        <v>90</v>
      </c>
      <c r="E40">
        <v>7118534</v>
      </c>
      <c r="F40">
        <v>0.3</v>
      </c>
      <c r="G40" t="b">
        <f t="shared" si="0"/>
        <v>0</v>
      </c>
      <c r="H40">
        <f t="shared" si="1"/>
        <v>0</v>
      </c>
      <c r="I40">
        <v>0.3</v>
      </c>
      <c r="J40" s="5">
        <f t="shared" si="2"/>
        <v>0</v>
      </c>
      <c r="K40" s="2"/>
      <c r="L40" s="2"/>
      <c r="M40" s="9" t="s">
        <v>209</v>
      </c>
    </row>
    <row r="41" spans="1:13" ht="60" x14ac:dyDescent="0.25">
      <c r="A41" s="4">
        <v>37309617</v>
      </c>
      <c r="B41" s="1">
        <v>45547</v>
      </c>
      <c r="C41" s="13" t="s">
        <v>239</v>
      </c>
      <c r="D41" t="s">
        <v>90</v>
      </c>
      <c r="E41">
        <v>7118534</v>
      </c>
      <c r="F41">
        <v>0.5</v>
      </c>
      <c r="G41" t="b">
        <f t="shared" si="0"/>
        <v>1</v>
      </c>
      <c r="H41">
        <f t="shared" si="1"/>
        <v>0.5</v>
      </c>
      <c r="I41">
        <v>0</v>
      </c>
      <c r="J41" s="5">
        <f t="shared" si="2"/>
        <v>1</v>
      </c>
      <c r="K41" s="2" t="s">
        <v>111</v>
      </c>
      <c r="L41" s="8" t="s">
        <v>112</v>
      </c>
      <c r="M41" s="9" t="s">
        <v>177</v>
      </c>
    </row>
    <row r="42" spans="1:13" ht="30" x14ac:dyDescent="0.25">
      <c r="A42">
        <v>37234930</v>
      </c>
      <c r="B42" s="1">
        <v>45548</v>
      </c>
      <c r="C42" s="13" t="s">
        <v>239</v>
      </c>
      <c r="D42" t="s">
        <v>90</v>
      </c>
      <c r="E42">
        <v>7118534</v>
      </c>
      <c r="F42">
        <v>0.9</v>
      </c>
      <c r="G42" t="b">
        <f t="shared" si="0"/>
        <v>0</v>
      </c>
      <c r="H42">
        <f t="shared" si="1"/>
        <v>0</v>
      </c>
      <c r="I42">
        <v>0.9</v>
      </c>
      <c r="J42" s="5">
        <f t="shared" si="2"/>
        <v>0</v>
      </c>
      <c r="K42" s="2"/>
      <c r="L42" s="2"/>
      <c r="M42" s="9" t="s">
        <v>178</v>
      </c>
    </row>
    <row r="43" spans="1:13" x14ac:dyDescent="0.25">
      <c r="A43">
        <v>37234931</v>
      </c>
      <c r="B43" s="1">
        <v>45548</v>
      </c>
      <c r="C43" s="13" t="s">
        <v>239</v>
      </c>
      <c r="D43" t="s">
        <v>90</v>
      </c>
      <c r="E43">
        <v>7118534</v>
      </c>
      <c r="F43">
        <v>1.6</v>
      </c>
      <c r="G43" t="b">
        <f t="shared" si="0"/>
        <v>0</v>
      </c>
      <c r="H43">
        <f t="shared" si="1"/>
        <v>0</v>
      </c>
      <c r="I43">
        <v>1.6</v>
      </c>
      <c r="J43" s="5">
        <f t="shared" si="2"/>
        <v>0</v>
      </c>
      <c r="K43" s="2"/>
      <c r="L43" s="2"/>
      <c r="M43" s="9" t="s">
        <v>179</v>
      </c>
    </row>
    <row r="44" spans="1:13" x14ac:dyDescent="0.25">
      <c r="A44">
        <v>37234932</v>
      </c>
      <c r="B44" s="1">
        <v>45548</v>
      </c>
      <c r="C44" s="13" t="s">
        <v>239</v>
      </c>
      <c r="D44" t="s">
        <v>90</v>
      </c>
      <c r="E44">
        <v>7118534</v>
      </c>
      <c r="F44">
        <v>1</v>
      </c>
      <c r="G44" t="b">
        <f t="shared" si="0"/>
        <v>0</v>
      </c>
      <c r="H44">
        <f t="shared" si="1"/>
        <v>0</v>
      </c>
      <c r="I44">
        <v>1</v>
      </c>
      <c r="J44" s="5">
        <f t="shared" si="2"/>
        <v>0</v>
      </c>
      <c r="K44" s="2"/>
      <c r="L44" s="2"/>
      <c r="M44" s="9" t="s">
        <v>180</v>
      </c>
    </row>
    <row r="45" spans="1:13" ht="30" x14ac:dyDescent="0.25">
      <c r="A45">
        <v>37234933</v>
      </c>
      <c r="B45" s="1">
        <v>45548</v>
      </c>
      <c r="C45" s="13" t="s">
        <v>239</v>
      </c>
      <c r="D45" t="s">
        <v>90</v>
      </c>
      <c r="E45">
        <v>7118534</v>
      </c>
      <c r="F45">
        <v>0.7</v>
      </c>
      <c r="G45" t="b">
        <f t="shared" si="0"/>
        <v>0</v>
      </c>
      <c r="H45">
        <f t="shared" si="1"/>
        <v>0</v>
      </c>
      <c r="I45">
        <v>0.7</v>
      </c>
      <c r="J45" s="5">
        <f t="shared" si="2"/>
        <v>0</v>
      </c>
      <c r="K45" s="2"/>
      <c r="L45" s="2"/>
      <c r="M45" s="9" t="s">
        <v>181</v>
      </c>
    </row>
    <row r="46" spans="1:13" x14ac:dyDescent="0.25">
      <c r="A46">
        <v>37235055</v>
      </c>
      <c r="B46" s="1">
        <v>45548</v>
      </c>
      <c r="C46" s="13" t="s">
        <v>239</v>
      </c>
      <c r="D46" t="s">
        <v>90</v>
      </c>
      <c r="E46">
        <v>7118534</v>
      </c>
      <c r="F46">
        <v>2.2999999999999998</v>
      </c>
      <c r="G46" t="b">
        <f t="shared" si="0"/>
        <v>0</v>
      </c>
      <c r="H46">
        <f t="shared" si="1"/>
        <v>0</v>
      </c>
      <c r="I46">
        <v>2.2999999999999998</v>
      </c>
      <c r="J46" s="5">
        <f t="shared" si="2"/>
        <v>0</v>
      </c>
      <c r="K46" s="2"/>
      <c r="L46" s="2"/>
      <c r="M46" s="9" t="s">
        <v>182</v>
      </c>
    </row>
    <row r="47" spans="1:13" ht="30" x14ac:dyDescent="0.25">
      <c r="A47">
        <v>37235056</v>
      </c>
      <c r="B47" s="1">
        <v>45548</v>
      </c>
      <c r="C47" s="13" t="s">
        <v>239</v>
      </c>
      <c r="D47" t="s">
        <v>90</v>
      </c>
      <c r="E47">
        <v>7118534</v>
      </c>
      <c r="F47">
        <v>0.4</v>
      </c>
      <c r="G47" t="b">
        <f t="shared" si="0"/>
        <v>0</v>
      </c>
      <c r="H47">
        <f t="shared" si="1"/>
        <v>0</v>
      </c>
      <c r="I47">
        <v>0.4</v>
      </c>
      <c r="J47" s="5">
        <f t="shared" si="2"/>
        <v>0</v>
      </c>
      <c r="K47" s="2"/>
      <c r="L47" s="2"/>
      <c r="M47" s="9" t="s">
        <v>155</v>
      </c>
    </row>
    <row r="48" spans="1:13" ht="30" x14ac:dyDescent="0.25">
      <c r="A48">
        <v>37235062</v>
      </c>
      <c r="B48" s="1">
        <v>45548</v>
      </c>
      <c r="C48" s="13" t="s">
        <v>239</v>
      </c>
      <c r="D48" t="s">
        <v>90</v>
      </c>
      <c r="E48">
        <v>7118534</v>
      </c>
      <c r="F48">
        <v>0.9</v>
      </c>
      <c r="G48" t="b">
        <f t="shared" si="0"/>
        <v>0</v>
      </c>
      <c r="H48">
        <f t="shared" si="1"/>
        <v>0</v>
      </c>
      <c r="I48">
        <v>0.9</v>
      </c>
      <c r="J48" s="5">
        <f t="shared" si="2"/>
        <v>0</v>
      </c>
      <c r="K48" s="2"/>
      <c r="L48" s="2"/>
      <c r="M48" s="9" t="s">
        <v>183</v>
      </c>
    </row>
    <row r="49" spans="1:13" ht="60" x14ac:dyDescent="0.25">
      <c r="A49" s="4">
        <v>37236567</v>
      </c>
      <c r="B49" s="1">
        <v>45548</v>
      </c>
      <c r="C49" s="13" t="s">
        <v>241</v>
      </c>
      <c r="D49" t="s">
        <v>90</v>
      </c>
      <c r="E49">
        <v>7118534</v>
      </c>
      <c r="F49">
        <v>0.3</v>
      </c>
      <c r="G49" t="b">
        <f t="shared" si="0"/>
        <v>1</v>
      </c>
      <c r="H49">
        <f t="shared" si="1"/>
        <v>0.3</v>
      </c>
      <c r="I49">
        <v>0</v>
      </c>
      <c r="J49" s="5">
        <f t="shared" si="2"/>
        <v>1</v>
      </c>
      <c r="K49" s="2" t="s">
        <v>111</v>
      </c>
      <c r="L49" s="8" t="s">
        <v>112</v>
      </c>
      <c r="M49" s="9" t="s">
        <v>16</v>
      </c>
    </row>
    <row r="50" spans="1:13" x14ac:dyDescent="0.25">
      <c r="A50">
        <v>37239089</v>
      </c>
      <c r="B50" s="1">
        <v>45548</v>
      </c>
      <c r="C50" s="13" t="s">
        <v>236</v>
      </c>
      <c r="D50" t="s">
        <v>89</v>
      </c>
      <c r="E50">
        <v>7118534</v>
      </c>
      <c r="F50">
        <v>1.1000000000000001</v>
      </c>
      <c r="G50" t="b">
        <f t="shared" si="0"/>
        <v>0</v>
      </c>
      <c r="H50">
        <f t="shared" si="1"/>
        <v>0</v>
      </c>
      <c r="I50">
        <v>1.1000000000000001</v>
      </c>
      <c r="J50" s="5">
        <f t="shared" si="2"/>
        <v>0</v>
      </c>
      <c r="K50" s="2"/>
      <c r="L50" s="2"/>
      <c r="M50" s="9" t="s">
        <v>20</v>
      </c>
    </row>
    <row r="51" spans="1:13" x14ac:dyDescent="0.25">
      <c r="A51">
        <v>37239090</v>
      </c>
      <c r="B51" s="1">
        <v>45548</v>
      </c>
      <c r="C51" s="13" t="s">
        <v>236</v>
      </c>
      <c r="D51" t="s">
        <v>89</v>
      </c>
      <c r="E51">
        <v>7118534</v>
      </c>
      <c r="F51">
        <v>0.5</v>
      </c>
      <c r="G51" t="b">
        <f t="shared" si="0"/>
        <v>0</v>
      </c>
      <c r="H51">
        <f t="shared" si="1"/>
        <v>0</v>
      </c>
      <c r="I51">
        <v>0.5</v>
      </c>
      <c r="J51" s="5">
        <f t="shared" si="2"/>
        <v>0</v>
      </c>
      <c r="K51" s="2"/>
      <c r="L51" s="2"/>
      <c r="M51" s="9" t="s">
        <v>156</v>
      </c>
    </row>
    <row r="52" spans="1:13" ht="60" x14ac:dyDescent="0.25">
      <c r="A52" s="4">
        <v>37243167</v>
      </c>
      <c r="B52" s="1">
        <v>45548</v>
      </c>
      <c r="C52" s="13" t="s">
        <v>242</v>
      </c>
      <c r="D52" t="s">
        <v>90</v>
      </c>
      <c r="E52">
        <v>7118534</v>
      </c>
      <c r="F52">
        <v>2</v>
      </c>
      <c r="G52" t="b">
        <f t="shared" si="0"/>
        <v>1</v>
      </c>
      <c r="H52">
        <f t="shared" si="1"/>
        <v>2</v>
      </c>
      <c r="I52">
        <v>0</v>
      </c>
      <c r="J52" s="5">
        <f t="shared" si="2"/>
        <v>1</v>
      </c>
      <c r="K52" s="2" t="s">
        <v>111</v>
      </c>
      <c r="L52" s="8" t="s">
        <v>112</v>
      </c>
      <c r="M52" s="9" t="s">
        <v>23</v>
      </c>
    </row>
    <row r="53" spans="1:13" x14ac:dyDescent="0.25">
      <c r="A53">
        <v>37335696</v>
      </c>
      <c r="B53" s="1">
        <v>45548</v>
      </c>
      <c r="C53" s="13" t="s">
        <v>241</v>
      </c>
      <c r="D53" t="s">
        <v>90</v>
      </c>
      <c r="E53">
        <v>7118534</v>
      </c>
      <c r="F53">
        <v>1</v>
      </c>
      <c r="G53" t="b">
        <f t="shared" si="0"/>
        <v>0</v>
      </c>
      <c r="H53">
        <f t="shared" si="1"/>
        <v>0</v>
      </c>
      <c r="I53">
        <v>1</v>
      </c>
      <c r="J53" s="5">
        <f t="shared" si="2"/>
        <v>0</v>
      </c>
      <c r="K53" s="2"/>
      <c r="L53" s="2"/>
      <c r="M53" s="9" t="s">
        <v>55</v>
      </c>
    </row>
    <row r="54" spans="1:13" x14ac:dyDescent="0.25">
      <c r="A54">
        <v>37243313</v>
      </c>
      <c r="B54" s="1">
        <v>45550</v>
      </c>
      <c r="C54" s="13" t="s">
        <v>242</v>
      </c>
      <c r="D54" t="s">
        <v>90</v>
      </c>
      <c r="E54">
        <v>7118534</v>
      </c>
      <c r="F54">
        <v>1</v>
      </c>
      <c r="G54" t="b">
        <f t="shared" si="0"/>
        <v>0</v>
      </c>
      <c r="H54">
        <f t="shared" si="1"/>
        <v>0</v>
      </c>
      <c r="I54">
        <v>1</v>
      </c>
      <c r="J54" s="5">
        <f t="shared" si="2"/>
        <v>0</v>
      </c>
      <c r="K54" s="2"/>
      <c r="L54" s="2"/>
      <c r="M54" s="9" t="s">
        <v>24</v>
      </c>
    </row>
    <row r="55" spans="1:13" ht="30" x14ac:dyDescent="0.25">
      <c r="A55">
        <v>37241514</v>
      </c>
      <c r="B55" s="1">
        <v>45551</v>
      </c>
      <c r="C55" s="13" t="s">
        <v>239</v>
      </c>
      <c r="D55" t="s">
        <v>90</v>
      </c>
      <c r="E55">
        <v>7118534</v>
      </c>
      <c r="F55">
        <v>4</v>
      </c>
      <c r="G55" t="b">
        <f t="shared" si="0"/>
        <v>0</v>
      </c>
      <c r="H55">
        <f t="shared" si="1"/>
        <v>0</v>
      </c>
      <c r="I55">
        <v>4</v>
      </c>
      <c r="J55" s="5">
        <f t="shared" si="2"/>
        <v>0</v>
      </c>
      <c r="K55" s="2"/>
      <c r="L55" s="2"/>
      <c r="M55" s="9" t="s">
        <v>210</v>
      </c>
    </row>
    <row r="56" spans="1:13" ht="30" x14ac:dyDescent="0.25">
      <c r="A56">
        <v>37241515</v>
      </c>
      <c r="B56" s="1">
        <v>45551</v>
      </c>
      <c r="C56" s="13" t="s">
        <v>239</v>
      </c>
      <c r="D56" t="s">
        <v>90</v>
      </c>
      <c r="E56">
        <v>7118534</v>
      </c>
      <c r="F56">
        <v>5</v>
      </c>
      <c r="G56" t="b">
        <f t="shared" si="0"/>
        <v>0</v>
      </c>
      <c r="H56">
        <f t="shared" si="1"/>
        <v>0</v>
      </c>
      <c r="I56">
        <v>5</v>
      </c>
      <c r="J56" s="5">
        <f t="shared" si="2"/>
        <v>0</v>
      </c>
      <c r="K56" s="2"/>
      <c r="L56" s="2"/>
      <c r="M56" s="9" t="s">
        <v>21</v>
      </c>
    </row>
    <row r="57" spans="1:13" ht="30" x14ac:dyDescent="0.25">
      <c r="A57">
        <v>37241520</v>
      </c>
      <c r="B57" s="1">
        <v>45551</v>
      </c>
      <c r="C57" s="13" t="s">
        <v>239</v>
      </c>
      <c r="D57" t="s">
        <v>90</v>
      </c>
      <c r="E57">
        <v>7118534</v>
      </c>
      <c r="F57">
        <v>2</v>
      </c>
      <c r="G57" t="b">
        <f t="shared" si="0"/>
        <v>0</v>
      </c>
      <c r="H57">
        <f t="shared" si="1"/>
        <v>0</v>
      </c>
      <c r="I57">
        <v>2</v>
      </c>
      <c r="J57" s="5">
        <f t="shared" si="2"/>
        <v>0</v>
      </c>
      <c r="K57" s="2"/>
      <c r="L57" s="2"/>
      <c r="M57" s="9" t="s">
        <v>22</v>
      </c>
    </row>
    <row r="58" spans="1:13" ht="30" x14ac:dyDescent="0.25">
      <c r="A58" s="4">
        <v>37243224</v>
      </c>
      <c r="B58" s="1">
        <v>45551</v>
      </c>
      <c r="C58" s="13" t="s">
        <v>241</v>
      </c>
      <c r="D58" t="s">
        <v>90</v>
      </c>
      <c r="E58">
        <v>7118534</v>
      </c>
      <c r="F58">
        <v>0.4</v>
      </c>
      <c r="G58" t="b">
        <f t="shared" si="0"/>
        <v>1</v>
      </c>
      <c r="H58">
        <f t="shared" si="1"/>
        <v>0.4</v>
      </c>
      <c r="I58">
        <v>0</v>
      </c>
      <c r="J58" s="5">
        <f t="shared" si="2"/>
        <v>1</v>
      </c>
      <c r="K58" s="2" t="s">
        <v>120</v>
      </c>
      <c r="L58" s="8" t="s">
        <v>121</v>
      </c>
      <c r="M58" s="9" t="s">
        <v>184</v>
      </c>
    </row>
    <row r="59" spans="1:13" ht="60" x14ac:dyDescent="0.25">
      <c r="A59" s="4">
        <v>37243471</v>
      </c>
      <c r="B59" s="1">
        <v>45551</v>
      </c>
      <c r="C59" s="13" t="s">
        <v>241</v>
      </c>
      <c r="D59" t="s">
        <v>90</v>
      </c>
      <c r="E59">
        <v>7118534</v>
      </c>
      <c r="F59">
        <v>8.1999999999999993</v>
      </c>
      <c r="G59" t="b">
        <f t="shared" si="0"/>
        <v>1</v>
      </c>
      <c r="H59">
        <f t="shared" si="1"/>
        <v>8.1999999999999993</v>
      </c>
      <c r="I59">
        <v>0</v>
      </c>
      <c r="J59" s="5">
        <f t="shared" si="2"/>
        <v>1</v>
      </c>
      <c r="K59" s="2" t="s">
        <v>122</v>
      </c>
      <c r="L59" s="8" t="s">
        <v>123</v>
      </c>
      <c r="M59" s="9" t="s">
        <v>25</v>
      </c>
    </row>
    <row r="60" spans="1:13" ht="45" x14ac:dyDescent="0.25">
      <c r="A60" s="4">
        <v>37243582</v>
      </c>
      <c r="B60" s="1">
        <v>45551</v>
      </c>
      <c r="C60" s="13" t="s">
        <v>242</v>
      </c>
      <c r="D60" t="s">
        <v>90</v>
      </c>
      <c r="E60">
        <v>7118534</v>
      </c>
      <c r="F60">
        <v>11.8</v>
      </c>
      <c r="G60" t="b">
        <f t="shared" si="0"/>
        <v>1</v>
      </c>
      <c r="H60">
        <f t="shared" si="1"/>
        <v>11.8</v>
      </c>
      <c r="I60">
        <v>0</v>
      </c>
      <c r="J60" s="5">
        <f t="shared" si="2"/>
        <v>1</v>
      </c>
      <c r="K60" s="2" t="s">
        <v>124</v>
      </c>
      <c r="L60" s="8" t="s">
        <v>125</v>
      </c>
      <c r="M60" s="9" t="s">
        <v>26</v>
      </c>
    </row>
    <row r="61" spans="1:13" ht="60" x14ac:dyDescent="0.25">
      <c r="A61" s="4">
        <v>37243610</v>
      </c>
      <c r="B61" s="1">
        <v>45551</v>
      </c>
      <c r="C61" s="13" t="s">
        <v>241</v>
      </c>
      <c r="D61" t="s">
        <v>90</v>
      </c>
      <c r="E61">
        <v>7118534</v>
      </c>
      <c r="F61">
        <v>1.8</v>
      </c>
      <c r="G61" t="b">
        <f t="shared" si="0"/>
        <v>1</v>
      </c>
      <c r="H61">
        <f t="shared" si="1"/>
        <v>1.8</v>
      </c>
      <c r="I61">
        <v>0</v>
      </c>
      <c r="J61" s="5">
        <f t="shared" si="2"/>
        <v>1</v>
      </c>
      <c r="K61" s="2" t="s">
        <v>126</v>
      </c>
      <c r="L61" s="8" t="s">
        <v>127</v>
      </c>
      <c r="M61" s="9" t="s">
        <v>185</v>
      </c>
    </row>
    <row r="62" spans="1:13" ht="30" x14ac:dyDescent="0.25">
      <c r="A62">
        <v>37246311</v>
      </c>
      <c r="B62" s="1">
        <v>45552</v>
      </c>
      <c r="C62" s="13" t="s">
        <v>239</v>
      </c>
      <c r="D62" t="s">
        <v>90</v>
      </c>
      <c r="E62">
        <v>7118534</v>
      </c>
      <c r="F62">
        <v>3</v>
      </c>
      <c r="G62" t="b">
        <f t="shared" si="0"/>
        <v>0</v>
      </c>
      <c r="H62">
        <f t="shared" si="1"/>
        <v>0</v>
      </c>
      <c r="I62">
        <v>3</v>
      </c>
      <c r="J62" s="5">
        <f t="shared" si="2"/>
        <v>0</v>
      </c>
      <c r="K62" s="2"/>
      <c r="L62" s="2"/>
      <c r="M62" s="9" t="s">
        <v>217</v>
      </c>
    </row>
    <row r="63" spans="1:13" ht="30" x14ac:dyDescent="0.25">
      <c r="A63">
        <v>37246312</v>
      </c>
      <c r="B63" s="1">
        <v>45552</v>
      </c>
      <c r="C63" s="13" t="s">
        <v>239</v>
      </c>
      <c r="D63" t="s">
        <v>90</v>
      </c>
      <c r="E63">
        <v>7118534</v>
      </c>
      <c r="F63">
        <v>5</v>
      </c>
      <c r="G63" t="b">
        <f t="shared" si="0"/>
        <v>0</v>
      </c>
      <c r="H63">
        <f t="shared" si="1"/>
        <v>0</v>
      </c>
      <c r="I63">
        <v>5</v>
      </c>
      <c r="J63" s="5">
        <f t="shared" si="2"/>
        <v>0</v>
      </c>
      <c r="K63" s="2"/>
      <c r="L63" s="2"/>
      <c r="M63" s="9" t="s">
        <v>27</v>
      </c>
    </row>
    <row r="64" spans="1:13" ht="30" x14ac:dyDescent="0.25">
      <c r="A64">
        <v>37246313</v>
      </c>
      <c r="B64" s="1">
        <v>45552</v>
      </c>
      <c r="C64" s="13" t="s">
        <v>239</v>
      </c>
      <c r="D64" t="s">
        <v>90</v>
      </c>
      <c r="E64">
        <v>7118534</v>
      </c>
      <c r="F64">
        <v>2</v>
      </c>
      <c r="G64" t="b">
        <f t="shared" si="0"/>
        <v>0</v>
      </c>
      <c r="H64">
        <f t="shared" si="1"/>
        <v>0</v>
      </c>
      <c r="I64">
        <v>2</v>
      </c>
      <c r="J64" s="5">
        <f t="shared" si="2"/>
        <v>0</v>
      </c>
      <c r="K64" s="2"/>
      <c r="L64" s="2"/>
      <c r="M64" s="9" t="s">
        <v>22</v>
      </c>
    </row>
    <row r="65" spans="1:13" ht="45" x14ac:dyDescent="0.25">
      <c r="A65" s="4">
        <v>37247017</v>
      </c>
      <c r="B65" s="1">
        <v>45552</v>
      </c>
      <c r="C65" s="13" t="s">
        <v>242</v>
      </c>
      <c r="D65" t="s">
        <v>90</v>
      </c>
      <c r="E65">
        <v>7118534</v>
      </c>
      <c r="F65">
        <v>10</v>
      </c>
      <c r="G65" t="b">
        <f t="shared" si="0"/>
        <v>1</v>
      </c>
      <c r="H65">
        <f t="shared" si="1"/>
        <v>10</v>
      </c>
      <c r="I65">
        <v>0</v>
      </c>
      <c r="J65" s="5">
        <f t="shared" si="2"/>
        <v>1</v>
      </c>
      <c r="K65" s="2" t="s">
        <v>124</v>
      </c>
      <c r="L65" s="8" t="s">
        <v>125</v>
      </c>
      <c r="M65" s="9" t="s">
        <v>26</v>
      </c>
    </row>
    <row r="66" spans="1:13" x14ac:dyDescent="0.25">
      <c r="A66">
        <v>37247160</v>
      </c>
      <c r="B66" s="1">
        <v>45552</v>
      </c>
      <c r="C66" s="13" t="s">
        <v>236</v>
      </c>
      <c r="D66" t="s">
        <v>89</v>
      </c>
      <c r="E66">
        <v>7118534</v>
      </c>
      <c r="F66">
        <v>1.5</v>
      </c>
      <c r="G66" t="b">
        <f t="shared" si="0"/>
        <v>0</v>
      </c>
      <c r="H66">
        <f t="shared" si="1"/>
        <v>0</v>
      </c>
      <c r="I66">
        <v>1.5</v>
      </c>
      <c r="J66" s="5">
        <f t="shared" si="2"/>
        <v>0</v>
      </c>
      <c r="K66" s="2"/>
      <c r="L66" s="2"/>
      <c r="M66" s="9" t="s">
        <v>28</v>
      </c>
    </row>
    <row r="67" spans="1:13" ht="45" x14ac:dyDescent="0.25">
      <c r="A67" s="4">
        <v>37247754</v>
      </c>
      <c r="B67" s="1">
        <v>45552</v>
      </c>
      <c r="C67" s="13" t="s">
        <v>236</v>
      </c>
      <c r="D67" t="s">
        <v>89</v>
      </c>
      <c r="E67">
        <v>7118534</v>
      </c>
      <c r="F67">
        <v>1</v>
      </c>
      <c r="G67" t="b">
        <f t="shared" ref="G67:G114" si="3">NOT(F67=I67)</f>
        <v>1</v>
      </c>
      <c r="H67">
        <f t="shared" ref="H67:H114" si="4">F67-I67</f>
        <v>1</v>
      </c>
      <c r="I67">
        <v>0</v>
      </c>
      <c r="J67" s="5">
        <f t="shared" ref="J67:J114" si="5">(F67-I67)/F67</f>
        <v>1</v>
      </c>
      <c r="K67" s="2" t="s">
        <v>116</v>
      </c>
      <c r="L67" s="8" t="s">
        <v>117</v>
      </c>
      <c r="M67" s="9" t="s">
        <v>29</v>
      </c>
    </row>
    <row r="68" spans="1:13" ht="90" x14ac:dyDescent="0.25">
      <c r="A68" s="4">
        <v>37248445</v>
      </c>
      <c r="B68" s="1">
        <v>45552</v>
      </c>
      <c r="C68" s="13" t="s">
        <v>241</v>
      </c>
      <c r="D68" t="s">
        <v>90</v>
      </c>
      <c r="E68">
        <v>7118534</v>
      </c>
      <c r="F68">
        <v>8.8000000000000007</v>
      </c>
      <c r="G68" t="b">
        <f t="shared" si="3"/>
        <v>1</v>
      </c>
      <c r="H68">
        <f t="shared" si="4"/>
        <v>8.8000000000000007</v>
      </c>
      <c r="I68">
        <v>0</v>
      </c>
      <c r="J68" s="5">
        <f t="shared" si="5"/>
        <v>1</v>
      </c>
      <c r="K68" s="2" t="s">
        <v>124</v>
      </c>
      <c r="L68" s="8" t="s">
        <v>128</v>
      </c>
      <c r="M68" s="9" t="s">
        <v>30</v>
      </c>
    </row>
    <row r="69" spans="1:13" ht="30" x14ac:dyDescent="0.25">
      <c r="A69">
        <v>37247040</v>
      </c>
      <c r="B69" s="1">
        <v>45553</v>
      </c>
      <c r="C69" s="13" t="s">
        <v>239</v>
      </c>
      <c r="D69" t="s">
        <v>90</v>
      </c>
      <c r="E69">
        <v>7118534</v>
      </c>
      <c r="F69">
        <v>3</v>
      </c>
      <c r="G69" t="b">
        <f t="shared" si="3"/>
        <v>0</v>
      </c>
      <c r="H69">
        <f t="shared" si="4"/>
        <v>0</v>
      </c>
      <c r="I69">
        <v>3</v>
      </c>
      <c r="J69" s="5">
        <f t="shared" si="5"/>
        <v>0</v>
      </c>
      <c r="K69" s="2"/>
      <c r="L69" s="2"/>
      <c r="M69" s="9" t="s">
        <v>211</v>
      </c>
    </row>
    <row r="70" spans="1:13" ht="30" x14ac:dyDescent="0.25">
      <c r="A70">
        <v>37247041</v>
      </c>
      <c r="B70" s="1">
        <v>45553</v>
      </c>
      <c r="C70" s="13" t="s">
        <v>239</v>
      </c>
      <c r="D70" t="s">
        <v>90</v>
      </c>
      <c r="E70">
        <v>7118534</v>
      </c>
      <c r="F70">
        <v>5</v>
      </c>
      <c r="G70" t="b">
        <f t="shared" si="3"/>
        <v>0</v>
      </c>
      <c r="H70">
        <f t="shared" si="4"/>
        <v>0</v>
      </c>
      <c r="I70">
        <v>5</v>
      </c>
      <c r="J70" s="5">
        <f t="shared" si="5"/>
        <v>0</v>
      </c>
      <c r="K70" s="2"/>
      <c r="L70" s="2"/>
      <c r="M70" s="9" t="s">
        <v>186</v>
      </c>
    </row>
    <row r="71" spans="1:13" ht="30" x14ac:dyDescent="0.25">
      <c r="A71">
        <v>37247042</v>
      </c>
      <c r="B71" s="1">
        <v>45553</v>
      </c>
      <c r="C71" s="13" t="s">
        <v>239</v>
      </c>
      <c r="D71" t="s">
        <v>90</v>
      </c>
      <c r="E71">
        <v>7118534</v>
      </c>
      <c r="F71">
        <v>2</v>
      </c>
      <c r="G71" t="b">
        <f t="shared" si="3"/>
        <v>0</v>
      </c>
      <c r="H71">
        <f t="shared" si="4"/>
        <v>0</v>
      </c>
      <c r="I71">
        <v>2</v>
      </c>
      <c r="J71" s="5">
        <f t="shared" si="5"/>
        <v>0</v>
      </c>
      <c r="K71" s="2"/>
      <c r="L71" s="2"/>
      <c r="M71" s="9" t="s">
        <v>212</v>
      </c>
    </row>
    <row r="72" spans="1:13" x14ac:dyDescent="0.25">
      <c r="A72">
        <v>37251696</v>
      </c>
      <c r="B72" s="1">
        <v>45553</v>
      </c>
      <c r="C72" s="13" t="s">
        <v>236</v>
      </c>
      <c r="D72" t="s">
        <v>89</v>
      </c>
      <c r="E72">
        <v>7118534</v>
      </c>
      <c r="F72">
        <v>0.7</v>
      </c>
      <c r="G72" t="b">
        <f t="shared" si="3"/>
        <v>0</v>
      </c>
      <c r="H72">
        <f t="shared" si="4"/>
        <v>0</v>
      </c>
      <c r="I72">
        <v>0.7</v>
      </c>
      <c r="J72" s="5">
        <f t="shared" si="5"/>
        <v>0</v>
      </c>
      <c r="K72" s="2"/>
      <c r="L72" s="2"/>
      <c r="M72" s="9" t="s">
        <v>31</v>
      </c>
    </row>
    <row r="73" spans="1:13" ht="45" x14ac:dyDescent="0.25">
      <c r="A73" s="4">
        <v>37251698</v>
      </c>
      <c r="B73" s="1">
        <v>45553</v>
      </c>
      <c r="C73" s="13" t="s">
        <v>236</v>
      </c>
      <c r="D73" t="s">
        <v>89</v>
      </c>
      <c r="E73">
        <v>7118534</v>
      </c>
      <c r="F73">
        <v>0.5</v>
      </c>
      <c r="G73" t="b">
        <f t="shared" si="3"/>
        <v>1</v>
      </c>
      <c r="H73">
        <f t="shared" si="4"/>
        <v>0.5</v>
      </c>
      <c r="I73">
        <v>0</v>
      </c>
      <c r="J73" s="5">
        <f t="shared" si="5"/>
        <v>1</v>
      </c>
      <c r="K73" s="2" t="s">
        <v>116</v>
      </c>
      <c r="L73" s="8" t="s">
        <v>117</v>
      </c>
      <c r="M73" s="9" t="s">
        <v>32</v>
      </c>
    </row>
    <row r="74" spans="1:13" ht="45" x14ac:dyDescent="0.25">
      <c r="A74" s="4">
        <v>37252660</v>
      </c>
      <c r="B74" s="1">
        <v>45553</v>
      </c>
      <c r="C74" s="13" t="s">
        <v>242</v>
      </c>
      <c r="D74" t="s">
        <v>90</v>
      </c>
      <c r="E74">
        <v>7118534</v>
      </c>
      <c r="F74">
        <v>11.5</v>
      </c>
      <c r="G74" t="b">
        <f t="shared" si="3"/>
        <v>1</v>
      </c>
      <c r="H74">
        <f t="shared" si="4"/>
        <v>11.5</v>
      </c>
      <c r="I74">
        <v>0</v>
      </c>
      <c r="J74" s="5">
        <f t="shared" si="5"/>
        <v>1</v>
      </c>
      <c r="K74" s="2" t="s">
        <v>124</v>
      </c>
      <c r="L74" s="8" t="s">
        <v>125</v>
      </c>
      <c r="M74" s="9" t="s">
        <v>26</v>
      </c>
    </row>
    <row r="75" spans="1:13" ht="60" x14ac:dyDescent="0.25">
      <c r="A75" s="4">
        <v>37254099</v>
      </c>
      <c r="B75" s="1">
        <v>45553</v>
      </c>
      <c r="C75" s="13" t="s">
        <v>241</v>
      </c>
      <c r="D75" t="s">
        <v>90</v>
      </c>
      <c r="E75">
        <v>7118534</v>
      </c>
      <c r="F75">
        <v>1</v>
      </c>
      <c r="G75" t="b">
        <f t="shared" si="3"/>
        <v>1</v>
      </c>
      <c r="H75">
        <f t="shared" si="4"/>
        <v>1</v>
      </c>
      <c r="I75">
        <v>0</v>
      </c>
      <c r="J75" s="5">
        <f t="shared" si="5"/>
        <v>1</v>
      </c>
      <c r="K75" s="2" t="s">
        <v>126</v>
      </c>
      <c r="L75" s="8" t="s">
        <v>127</v>
      </c>
      <c r="M75" s="9" t="s">
        <v>33</v>
      </c>
    </row>
    <row r="76" spans="1:13" ht="60" x14ac:dyDescent="0.25">
      <c r="A76" s="4">
        <v>37254100</v>
      </c>
      <c r="B76" s="1">
        <v>45553</v>
      </c>
      <c r="C76" s="13" t="s">
        <v>241</v>
      </c>
      <c r="D76" t="s">
        <v>90</v>
      </c>
      <c r="E76">
        <v>7118534</v>
      </c>
      <c r="F76">
        <v>5.9</v>
      </c>
      <c r="G76" t="b">
        <f t="shared" si="3"/>
        <v>1</v>
      </c>
      <c r="H76">
        <f t="shared" si="4"/>
        <v>5.9</v>
      </c>
      <c r="I76">
        <v>0</v>
      </c>
      <c r="J76" s="5">
        <f t="shared" si="5"/>
        <v>1</v>
      </c>
      <c r="K76" s="2" t="s">
        <v>122</v>
      </c>
      <c r="L76" s="8" t="s">
        <v>123</v>
      </c>
      <c r="M76" s="9" t="s">
        <v>34</v>
      </c>
    </row>
    <row r="77" spans="1:13" ht="60" x14ac:dyDescent="0.25">
      <c r="A77" s="4">
        <v>37251975</v>
      </c>
      <c r="B77" s="1">
        <v>45554</v>
      </c>
      <c r="C77" s="13" t="s">
        <v>239</v>
      </c>
      <c r="D77" t="s">
        <v>90</v>
      </c>
      <c r="E77">
        <v>7118534</v>
      </c>
      <c r="F77">
        <v>1.3</v>
      </c>
      <c r="G77" t="b">
        <f t="shared" si="3"/>
        <v>1</v>
      </c>
      <c r="H77">
        <f t="shared" si="4"/>
        <v>1.3</v>
      </c>
      <c r="I77">
        <v>0</v>
      </c>
      <c r="J77" s="5">
        <f t="shared" si="5"/>
        <v>1</v>
      </c>
      <c r="K77" s="2" t="s">
        <v>126</v>
      </c>
      <c r="L77" s="8" t="s">
        <v>127</v>
      </c>
      <c r="M77" s="9" t="s">
        <v>187</v>
      </c>
    </row>
    <row r="78" spans="1:13" ht="30" x14ac:dyDescent="0.25">
      <c r="A78">
        <v>37252305</v>
      </c>
      <c r="B78" s="1">
        <v>45554</v>
      </c>
      <c r="C78" s="13" t="s">
        <v>239</v>
      </c>
      <c r="D78" t="s">
        <v>90</v>
      </c>
      <c r="E78">
        <v>7118534</v>
      </c>
      <c r="F78">
        <v>2</v>
      </c>
      <c r="G78" t="b">
        <f t="shared" si="3"/>
        <v>0</v>
      </c>
      <c r="H78">
        <f t="shared" si="4"/>
        <v>0</v>
      </c>
      <c r="I78">
        <v>2</v>
      </c>
      <c r="J78" s="5">
        <f t="shared" si="5"/>
        <v>0</v>
      </c>
      <c r="K78" s="2"/>
      <c r="L78" s="2"/>
      <c r="M78" s="9" t="s">
        <v>218</v>
      </c>
    </row>
    <row r="79" spans="1:13" ht="30" x14ac:dyDescent="0.25">
      <c r="A79">
        <v>37252306</v>
      </c>
      <c r="B79" s="1">
        <v>45554</v>
      </c>
      <c r="C79" s="13" t="s">
        <v>239</v>
      </c>
      <c r="D79" t="s">
        <v>90</v>
      </c>
      <c r="E79">
        <v>7118534</v>
      </c>
      <c r="F79">
        <v>4.8</v>
      </c>
      <c r="G79" t="b">
        <f t="shared" si="3"/>
        <v>0</v>
      </c>
      <c r="H79">
        <f t="shared" si="4"/>
        <v>0</v>
      </c>
      <c r="I79">
        <v>4.8</v>
      </c>
      <c r="J79" s="5">
        <f t="shared" si="5"/>
        <v>0</v>
      </c>
      <c r="K79" s="2"/>
      <c r="L79" s="2"/>
      <c r="M79" s="9" t="s">
        <v>188</v>
      </c>
    </row>
    <row r="80" spans="1:13" ht="30" x14ac:dyDescent="0.25">
      <c r="A80">
        <v>37252307</v>
      </c>
      <c r="B80" s="1">
        <v>45554</v>
      </c>
      <c r="C80" s="13" t="s">
        <v>239</v>
      </c>
      <c r="D80" t="s">
        <v>90</v>
      </c>
      <c r="E80">
        <v>7118534</v>
      </c>
      <c r="F80">
        <v>1.7</v>
      </c>
      <c r="G80" t="b">
        <f t="shared" si="3"/>
        <v>0</v>
      </c>
      <c r="H80">
        <f t="shared" si="4"/>
        <v>0</v>
      </c>
      <c r="I80">
        <v>1.7</v>
      </c>
      <c r="J80" s="5">
        <f t="shared" si="5"/>
        <v>0</v>
      </c>
      <c r="K80" s="2"/>
      <c r="L80" s="2"/>
      <c r="M80" s="9" t="s">
        <v>213</v>
      </c>
    </row>
    <row r="81" spans="1:13" ht="45" x14ac:dyDescent="0.25">
      <c r="A81" s="4">
        <v>37255964</v>
      </c>
      <c r="B81" s="1">
        <v>45554</v>
      </c>
      <c r="C81" s="13" t="s">
        <v>236</v>
      </c>
      <c r="D81" t="s">
        <v>89</v>
      </c>
      <c r="E81">
        <v>7118534</v>
      </c>
      <c r="F81">
        <v>0.6</v>
      </c>
      <c r="G81" t="b">
        <f t="shared" si="3"/>
        <v>1</v>
      </c>
      <c r="H81">
        <f t="shared" si="4"/>
        <v>0.6</v>
      </c>
      <c r="I81">
        <v>0</v>
      </c>
      <c r="J81" s="5">
        <f t="shared" si="5"/>
        <v>1</v>
      </c>
      <c r="K81" s="2" t="s">
        <v>116</v>
      </c>
      <c r="L81" s="8" t="s">
        <v>117</v>
      </c>
      <c r="M81" s="9" t="s">
        <v>35</v>
      </c>
    </row>
    <row r="82" spans="1:13" x14ac:dyDescent="0.25">
      <c r="A82">
        <v>37256276</v>
      </c>
      <c r="B82" s="1">
        <v>45554</v>
      </c>
      <c r="C82" s="13" t="s">
        <v>236</v>
      </c>
      <c r="D82" t="s">
        <v>89</v>
      </c>
      <c r="E82">
        <v>7118534</v>
      </c>
      <c r="F82">
        <v>0.4</v>
      </c>
      <c r="G82" t="b">
        <f t="shared" si="3"/>
        <v>0</v>
      </c>
      <c r="H82">
        <f t="shared" si="4"/>
        <v>0</v>
      </c>
      <c r="I82">
        <v>0.4</v>
      </c>
      <c r="J82" s="5">
        <f t="shared" si="5"/>
        <v>0</v>
      </c>
      <c r="K82" s="2"/>
      <c r="L82" s="2"/>
      <c r="M82" s="9" t="s">
        <v>189</v>
      </c>
    </row>
    <row r="83" spans="1:13" x14ac:dyDescent="0.25">
      <c r="A83">
        <v>37258711</v>
      </c>
      <c r="B83" s="1">
        <v>45554</v>
      </c>
      <c r="C83" s="13" t="s">
        <v>241</v>
      </c>
      <c r="D83" t="s">
        <v>90</v>
      </c>
      <c r="E83">
        <v>7118534</v>
      </c>
      <c r="F83">
        <v>4.7</v>
      </c>
      <c r="G83" t="b">
        <f t="shared" si="3"/>
        <v>0</v>
      </c>
      <c r="H83">
        <f t="shared" si="4"/>
        <v>0</v>
      </c>
      <c r="I83">
        <v>4.7</v>
      </c>
      <c r="J83" s="5">
        <f t="shared" si="5"/>
        <v>0</v>
      </c>
      <c r="K83" s="2"/>
      <c r="L83" s="2"/>
      <c r="M83" s="9" t="s">
        <v>36</v>
      </c>
    </row>
    <row r="84" spans="1:13" ht="60" x14ac:dyDescent="0.25">
      <c r="A84" s="4">
        <v>37258713</v>
      </c>
      <c r="B84" s="1">
        <v>45554</v>
      </c>
      <c r="C84" s="13" t="s">
        <v>241</v>
      </c>
      <c r="D84" t="s">
        <v>90</v>
      </c>
      <c r="E84">
        <v>7118534</v>
      </c>
      <c r="F84">
        <v>2</v>
      </c>
      <c r="G84" t="b">
        <f t="shared" si="3"/>
        <v>1</v>
      </c>
      <c r="H84">
        <f t="shared" si="4"/>
        <v>2</v>
      </c>
      <c r="I84">
        <v>0</v>
      </c>
      <c r="J84" s="5">
        <f t="shared" si="5"/>
        <v>1</v>
      </c>
      <c r="K84" s="2" t="s">
        <v>126</v>
      </c>
      <c r="L84" s="8" t="s">
        <v>127</v>
      </c>
      <c r="M84" s="9" t="s">
        <v>190</v>
      </c>
    </row>
    <row r="85" spans="1:13" ht="60" x14ac:dyDescent="0.25">
      <c r="A85" s="4">
        <v>37260122</v>
      </c>
      <c r="B85" s="1">
        <v>45554</v>
      </c>
      <c r="C85" s="13" t="s">
        <v>242</v>
      </c>
      <c r="D85" t="s">
        <v>90</v>
      </c>
      <c r="E85">
        <v>7118534</v>
      </c>
      <c r="F85">
        <v>0.2</v>
      </c>
      <c r="G85" t="b">
        <f t="shared" si="3"/>
        <v>1</v>
      </c>
      <c r="H85">
        <f t="shared" si="4"/>
        <v>0.2</v>
      </c>
      <c r="I85">
        <v>0</v>
      </c>
      <c r="J85" s="5">
        <f t="shared" si="5"/>
        <v>1</v>
      </c>
      <c r="K85" s="2" t="s">
        <v>111</v>
      </c>
      <c r="L85" s="8" t="s">
        <v>112</v>
      </c>
      <c r="M85" s="9" t="s">
        <v>37</v>
      </c>
    </row>
    <row r="86" spans="1:13" x14ac:dyDescent="0.25">
      <c r="A86">
        <v>37260899</v>
      </c>
      <c r="B86" s="1">
        <v>45554</v>
      </c>
      <c r="C86" s="13" t="s">
        <v>242</v>
      </c>
      <c r="D86" t="s">
        <v>90</v>
      </c>
      <c r="E86">
        <v>7118534</v>
      </c>
      <c r="F86">
        <v>1</v>
      </c>
      <c r="G86" t="b">
        <f t="shared" si="3"/>
        <v>0</v>
      </c>
      <c r="H86">
        <f t="shared" si="4"/>
        <v>0</v>
      </c>
      <c r="I86">
        <v>1</v>
      </c>
      <c r="J86" s="5">
        <f t="shared" si="5"/>
        <v>0</v>
      </c>
      <c r="K86" s="2"/>
      <c r="L86" s="2"/>
      <c r="M86" s="9" t="s">
        <v>38</v>
      </c>
    </row>
    <row r="87" spans="1:13" ht="30" x14ac:dyDescent="0.25">
      <c r="A87">
        <v>37261455</v>
      </c>
      <c r="B87" s="1">
        <v>45554</v>
      </c>
      <c r="C87" s="13" t="s">
        <v>242</v>
      </c>
      <c r="D87" t="s">
        <v>90</v>
      </c>
      <c r="E87">
        <v>7118534</v>
      </c>
      <c r="F87">
        <v>1.5</v>
      </c>
      <c r="G87" t="b">
        <f t="shared" si="3"/>
        <v>0</v>
      </c>
      <c r="H87">
        <f t="shared" si="4"/>
        <v>0</v>
      </c>
      <c r="I87">
        <v>1.5</v>
      </c>
      <c r="J87" s="5">
        <f t="shared" si="5"/>
        <v>0</v>
      </c>
      <c r="K87" s="2"/>
      <c r="L87" s="2"/>
      <c r="M87" s="9" t="s">
        <v>214</v>
      </c>
    </row>
    <row r="88" spans="1:13" x14ac:dyDescent="0.25">
      <c r="A88">
        <v>37261128</v>
      </c>
      <c r="B88" s="1">
        <v>45555</v>
      </c>
      <c r="C88" s="13" t="s">
        <v>242</v>
      </c>
      <c r="D88" t="s">
        <v>90</v>
      </c>
      <c r="E88">
        <v>7118534</v>
      </c>
      <c r="F88">
        <v>1.3</v>
      </c>
      <c r="G88" t="b">
        <f t="shared" si="3"/>
        <v>0</v>
      </c>
      <c r="H88">
        <f t="shared" si="4"/>
        <v>0</v>
      </c>
      <c r="I88">
        <v>1.3</v>
      </c>
      <c r="J88" s="5">
        <f t="shared" si="5"/>
        <v>0</v>
      </c>
      <c r="K88" s="2"/>
      <c r="L88" s="2"/>
      <c r="M88" s="9" t="s">
        <v>39</v>
      </c>
    </row>
    <row r="89" spans="1:13" x14ac:dyDescent="0.25">
      <c r="A89">
        <v>37301173</v>
      </c>
      <c r="B89" s="1">
        <v>45555</v>
      </c>
      <c r="C89" s="13" t="s">
        <v>239</v>
      </c>
      <c r="D89" t="s">
        <v>90</v>
      </c>
      <c r="E89">
        <v>7118534</v>
      </c>
      <c r="F89">
        <v>0.8</v>
      </c>
      <c r="G89" t="b">
        <f t="shared" si="3"/>
        <v>0</v>
      </c>
      <c r="H89">
        <f t="shared" si="4"/>
        <v>0</v>
      </c>
      <c r="I89">
        <v>0.8</v>
      </c>
      <c r="J89" s="5">
        <f t="shared" si="5"/>
        <v>0</v>
      </c>
      <c r="K89" s="2"/>
      <c r="L89" s="2"/>
      <c r="M89" s="9" t="s">
        <v>191</v>
      </c>
    </row>
    <row r="90" spans="1:13" x14ac:dyDescent="0.25">
      <c r="A90">
        <v>37301174</v>
      </c>
      <c r="B90" s="1">
        <v>45555</v>
      </c>
      <c r="C90" s="13" t="s">
        <v>239</v>
      </c>
      <c r="D90" t="s">
        <v>90</v>
      </c>
      <c r="E90">
        <v>7118534</v>
      </c>
      <c r="F90">
        <v>1.1000000000000001</v>
      </c>
      <c r="G90" t="b">
        <f t="shared" si="3"/>
        <v>0</v>
      </c>
      <c r="H90">
        <f t="shared" si="4"/>
        <v>0</v>
      </c>
      <c r="I90">
        <v>1.1000000000000001</v>
      </c>
      <c r="J90" s="5">
        <f t="shared" si="5"/>
        <v>0</v>
      </c>
      <c r="K90" s="2"/>
      <c r="L90" s="2"/>
      <c r="M90" s="9" t="s">
        <v>215</v>
      </c>
    </row>
    <row r="91" spans="1:13" x14ac:dyDescent="0.25">
      <c r="A91">
        <v>37301332</v>
      </c>
      <c r="B91" s="1">
        <v>45558</v>
      </c>
      <c r="C91" s="13" t="s">
        <v>239</v>
      </c>
      <c r="D91" t="s">
        <v>90</v>
      </c>
      <c r="E91">
        <v>7118534</v>
      </c>
      <c r="F91">
        <v>2</v>
      </c>
      <c r="G91" t="b">
        <f t="shared" si="3"/>
        <v>0</v>
      </c>
      <c r="H91">
        <f t="shared" si="4"/>
        <v>0</v>
      </c>
      <c r="I91">
        <v>2</v>
      </c>
      <c r="J91" s="5">
        <f t="shared" si="5"/>
        <v>0</v>
      </c>
      <c r="K91" s="2"/>
      <c r="L91" s="2"/>
      <c r="M91" s="9" t="s">
        <v>192</v>
      </c>
    </row>
    <row r="92" spans="1:13" x14ac:dyDescent="0.25">
      <c r="A92">
        <v>37303053</v>
      </c>
      <c r="B92" s="1">
        <v>45558</v>
      </c>
      <c r="C92" s="13" t="s">
        <v>239</v>
      </c>
      <c r="D92" t="s">
        <v>90</v>
      </c>
      <c r="E92">
        <v>7118534</v>
      </c>
      <c r="F92">
        <v>0.1</v>
      </c>
      <c r="G92" t="b">
        <f t="shared" si="3"/>
        <v>0</v>
      </c>
      <c r="H92">
        <f t="shared" si="4"/>
        <v>0</v>
      </c>
      <c r="I92">
        <v>0.1</v>
      </c>
      <c r="J92" s="5">
        <f t="shared" si="5"/>
        <v>0</v>
      </c>
      <c r="K92" s="2"/>
      <c r="L92" s="2"/>
      <c r="M92" s="9" t="s">
        <v>157</v>
      </c>
    </row>
    <row r="93" spans="1:13" x14ac:dyDescent="0.25">
      <c r="A93">
        <v>37268747</v>
      </c>
      <c r="B93" s="1">
        <v>45559</v>
      </c>
      <c r="C93" s="13" t="s">
        <v>236</v>
      </c>
      <c r="D93" t="s">
        <v>89</v>
      </c>
      <c r="E93">
        <v>7118534</v>
      </c>
      <c r="F93">
        <v>0.8</v>
      </c>
      <c r="G93" t="b">
        <f t="shared" si="3"/>
        <v>0</v>
      </c>
      <c r="H93">
        <f t="shared" si="4"/>
        <v>0</v>
      </c>
      <c r="I93">
        <v>0.8</v>
      </c>
      <c r="J93" s="5">
        <f t="shared" si="5"/>
        <v>0</v>
      </c>
      <c r="K93" s="2"/>
      <c r="L93" s="2"/>
      <c r="M93" s="9" t="s">
        <v>40</v>
      </c>
    </row>
    <row r="94" spans="1:13" x14ac:dyDescent="0.25">
      <c r="A94">
        <v>37269227</v>
      </c>
      <c r="B94" s="1">
        <v>45559</v>
      </c>
      <c r="C94" s="13" t="s">
        <v>236</v>
      </c>
      <c r="D94" t="s">
        <v>89</v>
      </c>
      <c r="E94">
        <v>7118534</v>
      </c>
      <c r="F94">
        <v>0.9</v>
      </c>
      <c r="G94" t="b">
        <f t="shared" si="3"/>
        <v>0</v>
      </c>
      <c r="H94">
        <f t="shared" si="4"/>
        <v>0</v>
      </c>
      <c r="I94">
        <v>0.9</v>
      </c>
      <c r="J94" s="5">
        <f t="shared" si="5"/>
        <v>0</v>
      </c>
      <c r="K94" s="2"/>
      <c r="L94" s="2"/>
      <c r="M94" s="9" t="s">
        <v>158</v>
      </c>
    </row>
    <row r="95" spans="1:13" ht="60" x14ac:dyDescent="0.25">
      <c r="A95" s="4">
        <v>37271732</v>
      </c>
      <c r="B95" s="1">
        <v>45559</v>
      </c>
      <c r="C95" s="13" t="s">
        <v>242</v>
      </c>
      <c r="D95" t="s">
        <v>90</v>
      </c>
      <c r="E95">
        <v>7118534</v>
      </c>
      <c r="F95">
        <v>0.2</v>
      </c>
      <c r="G95" t="b">
        <f t="shared" si="3"/>
        <v>1</v>
      </c>
      <c r="H95">
        <f t="shared" si="4"/>
        <v>0.2</v>
      </c>
      <c r="I95">
        <v>0</v>
      </c>
      <c r="J95" s="5">
        <f t="shared" si="5"/>
        <v>1</v>
      </c>
      <c r="K95" s="2" t="s">
        <v>111</v>
      </c>
      <c r="L95" s="8" t="s">
        <v>112</v>
      </c>
      <c r="M95" s="9" t="s">
        <v>159</v>
      </c>
    </row>
    <row r="96" spans="1:13" x14ac:dyDescent="0.25">
      <c r="A96">
        <v>37272094</v>
      </c>
      <c r="B96" s="1">
        <v>45559</v>
      </c>
      <c r="C96" s="13" t="s">
        <v>242</v>
      </c>
      <c r="D96" t="s">
        <v>90</v>
      </c>
      <c r="E96">
        <v>7118534</v>
      </c>
      <c r="F96">
        <v>2</v>
      </c>
      <c r="G96" t="b">
        <f t="shared" si="3"/>
        <v>0</v>
      </c>
      <c r="H96">
        <f t="shared" si="4"/>
        <v>0</v>
      </c>
      <c r="I96">
        <v>2</v>
      </c>
      <c r="J96" s="5">
        <f t="shared" si="5"/>
        <v>0</v>
      </c>
      <c r="K96" s="2"/>
      <c r="L96" s="2"/>
      <c r="M96" s="9" t="s">
        <v>160</v>
      </c>
    </row>
    <row r="97" spans="1:13" x14ac:dyDescent="0.25">
      <c r="A97">
        <v>37272096</v>
      </c>
      <c r="B97" s="1">
        <v>45559</v>
      </c>
      <c r="C97" s="13" t="s">
        <v>241</v>
      </c>
      <c r="D97" t="s">
        <v>90</v>
      </c>
      <c r="E97">
        <v>7118534</v>
      </c>
      <c r="F97">
        <v>0.8</v>
      </c>
      <c r="G97" t="b">
        <f t="shared" si="3"/>
        <v>0</v>
      </c>
      <c r="H97">
        <f t="shared" si="4"/>
        <v>0</v>
      </c>
      <c r="I97">
        <v>0.8</v>
      </c>
      <c r="J97" s="5">
        <f t="shared" si="5"/>
        <v>0</v>
      </c>
      <c r="K97" s="2"/>
      <c r="L97" s="2"/>
      <c r="M97" s="9" t="s">
        <v>161</v>
      </c>
    </row>
    <row r="98" spans="1:13" x14ac:dyDescent="0.25">
      <c r="A98">
        <v>37272244</v>
      </c>
      <c r="B98" s="1">
        <v>45559</v>
      </c>
      <c r="C98" s="13" t="s">
        <v>240</v>
      </c>
      <c r="D98" t="s">
        <v>110</v>
      </c>
      <c r="E98">
        <v>7118534</v>
      </c>
      <c r="F98">
        <v>0.4</v>
      </c>
      <c r="G98" t="b">
        <f t="shared" si="3"/>
        <v>0</v>
      </c>
      <c r="H98">
        <f t="shared" si="4"/>
        <v>0</v>
      </c>
      <c r="I98">
        <v>0.4</v>
      </c>
      <c r="J98" s="5">
        <f t="shared" si="5"/>
        <v>0</v>
      </c>
      <c r="K98" s="2"/>
      <c r="L98" s="2"/>
      <c r="M98" s="9" t="s">
        <v>41</v>
      </c>
    </row>
    <row r="99" spans="1:13" ht="30" x14ac:dyDescent="0.25">
      <c r="A99">
        <v>37302199</v>
      </c>
      <c r="B99" s="1">
        <v>45559</v>
      </c>
      <c r="C99" s="13" t="s">
        <v>239</v>
      </c>
      <c r="D99" t="s">
        <v>90</v>
      </c>
      <c r="E99">
        <v>7118534</v>
      </c>
      <c r="F99">
        <v>1.1000000000000001</v>
      </c>
      <c r="G99" t="b">
        <f t="shared" si="3"/>
        <v>0</v>
      </c>
      <c r="H99">
        <f t="shared" si="4"/>
        <v>0</v>
      </c>
      <c r="I99">
        <v>1.1000000000000001</v>
      </c>
      <c r="J99" s="5">
        <f t="shared" si="5"/>
        <v>0</v>
      </c>
      <c r="K99" s="2"/>
      <c r="L99" s="2"/>
      <c r="M99" s="9" t="s">
        <v>48</v>
      </c>
    </row>
    <row r="100" spans="1:13" x14ac:dyDescent="0.25">
      <c r="A100">
        <v>37302205</v>
      </c>
      <c r="B100" s="1">
        <v>45559</v>
      </c>
      <c r="C100" s="13" t="s">
        <v>239</v>
      </c>
      <c r="D100" t="s">
        <v>90</v>
      </c>
      <c r="E100">
        <v>7118534</v>
      </c>
      <c r="F100">
        <v>0.6</v>
      </c>
      <c r="G100" t="b">
        <f t="shared" si="3"/>
        <v>0</v>
      </c>
      <c r="H100">
        <f t="shared" si="4"/>
        <v>0</v>
      </c>
      <c r="I100">
        <v>0.6</v>
      </c>
      <c r="J100" s="5">
        <f t="shared" si="5"/>
        <v>0</v>
      </c>
      <c r="K100" s="2"/>
      <c r="L100" s="2"/>
      <c r="M100" s="9" t="s">
        <v>49</v>
      </c>
    </row>
    <row r="101" spans="1:13" x14ac:dyDescent="0.25">
      <c r="A101">
        <v>37272688</v>
      </c>
      <c r="B101" s="1">
        <v>45560</v>
      </c>
      <c r="C101" s="13" t="s">
        <v>236</v>
      </c>
      <c r="D101" t="s">
        <v>89</v>
      </c>
      <c r="E101">
        <v>7118534</v>
      </c>
      <c r="F101">
        <v>0.9</v>
      </c>
      <c r="G101" t="b">
        <f t="shared" si="3"/>
        <v>0</v>
      </c>
      <c r="H101">
        <f t="shared" si="4"/>
        <v>0</v>
      </c>
      <c r="I101">
        <v>0.9</v>
      </c>
      <c r="J101" s="5">
        <f t="shared" si="5"/>
        <v>0</v>
      </c>
      <c r="K101" s="2"/>
      <c r="L101" s="2"/>
      <c r="M101" s="9" t="s">
        <v>42</v>
      </c>
    </row>
    <row r="102" spans="1:13" x14ac:dyDescent="0.25">
      <c r="A102">
        <v>37279161</v>
      </c>
      <c r="B102" s="1">
        <v>45560</v>
      </c>
      <c r="C102" s="13" t="s">
        <v>242</v>
      </c>
      <c r="D102" t="s">
        <v>90</v>
      </c>
      <c r="E102">
        <v>7118534</v>
      </c>
      <c r="F102">
        <v>2.7</v>
      </c>
      <c r="G102" t="b">
        <f t="shared" si="3"/>
        <v>0</v>
      </c>
      <c r="H102">
        <f t="shared" si="4"/>
        <v>0</v>
      </c>
      <c r="I102">
        <v>2.7</v>
      </c>
      <c r="J102" s="5">
        <f t="shared" si="5"/>
        <v>0</v>
      </c>
      <c r="K102" s="2"/>
      <c r="L102" s="2"/>
      <c r="M102" s="9" t="s">
        <v>219</v>
      </c>
    </row>
    <row r="103" spans="1:13" x14ac:dyDescent="0.25">
      <c r="A103">
        <v>37276414</v>
      </c>
      <c r="B103" s="1">
        <v>45561</v>
      </c>
      <c r="C103" s="13" t="s">
        <v>236</v>
      </c>
      <c r="D103" t="s">
        <v>89</v>
      </c>
      <c r="E103">
        <v>7118534</v>
      </c>
      <c r="F103">
        <v>0.8</v>
      </c>
      <c r="G103" t="b">
        <f t="shared" si="3"/>
        <v>0</v>
      </c>
      <c r="H103">
        <f t="shared" si="4"/>
        <v>0</v>
      </c>
      <c r="I103">
        <v>0.8</v>
      </c>
      <c r="J103" s="5">
        <f t="shared" si="5"/>
        <v>0</v>
      </c>
      <c r="K103" s="2"/>
      <c r="L103" s="2"/>
      <c r="M103" s="9" t="s">
        <v>43</v>
      </c>
    </row>
    <row r="104" spans="1:13" x14ac:dyDescent="0.25">
      <c r="A104">
        <v>37276415</v>
      </c>
      <c r="B104" s="1">
        <v>45561</v>
      </c>
      <c r="C104" s="13" t="s">
        <v>236</v>
      </c>
      <c r="D104" t="s">
        <v>89</v>
      </c>
      <c r="E104">
        <v>7118534</v>
      </c>
      <c r="F104">
        <v>0.6</v>
      </c>
      <c r="G104" t="b">
        <f t="shared" si="3"/>
        <v>0</v>
      </c>
      <c r="H104">
        <f t="shared" si="4"/>
        <v>0</v>
      </c>
      <c r="I104">
        <v>0.6</v>
      </c>
      <c r="J104" s="5">
        <f t="shared" si="5"/>
        <v>0</v>
      </c>
      <c r="K104" s="2"/>
      <c r="L104" s="2"/>
      <c r="M104" s="9" t="s">
        <v>44</v>
      </c>
    </row>
    <row r="105" spans="1:13" x14ac:dyDescent="0.25">
      <c r="A105">
        <v>37282607</v>
      </c>
      <c r="B105" s="1">
        <v>45561</v>
      </c>
      <c r="C105" s="13" t="s">
        <v>242</v>
      </c>
      <c r="D105" t="s">
        <v>90</v>
      </c>
      <c r="E105">
        <v>7118534</v>
      </c>
      <c r="F105">
        <v>2</v>
      </c>
      <c r="G105" t="b">
        <f t="shared" si="3"/>
        <v>0</v>
      </c>
      <c r="H105">
        <f t="shared" si="4"/>
        <v>0</v>
      </c>
      <c r="I105">
        <v>2</v>
      </c>
      <c r="J105" s="5">
        <f t="shared" si="5"/>
        <v>0</v>
      </c>
      <c r="K105" s="2"/>
      <c r="L105" s="2"/>
      <c r="M105" s="9" t="s">
        <v>45</v>
      </c>
    </row>
    <row r="106" spans="1:13" ht="60" x14ac:dyDescent="0.25">
      <c r="A106" s="4">
        <v>37282975</v>
      </c>
      <c r="B106" s="1">
        <v>45561</v>
      </c>
      <c r="C106" s="13" t="s">
        <v>242</v>
      </c>
      <c r="D106" t="s">
        <v>90</v>
      </c>
      <c r="E106">
        <v>7118534</v>
      </c>
      <c r="F106">
        <v>0.7</v>
      </c>
      <c r="G106" t="b">
        <f t="shared" si="3"/>
        <v>1</v>
      </c>
      <c r="H106">
        <f t="shared" si="4"/>
        <v>0.7</v>
      </c>
      <c r="I106">
        <v>0</v>
      </c>
      <c r="J106" s="5">
        <f t="shared" si="5"/>
        <v>1</v>
      </c>
      <c r="K106" s="2" t="s">
        <v>111</v>
      </c>
      <c r="L106" s="8" t="s">
        <v>112</v>
      </c>
      <c r="M106" s="9" t="s">
        <v>46</v>
      </c>
    </row>
    <row r="107" spans="1:13" x14ac:dyDescent="0.25">
      <c r="A107">
        <v>37292902</v>
      </c>
      <c r="B107" s="1">
        <v>45561</v>
      </c>
      <c r="C107" s="13" t="s">
        <v>241</v>
      </c>
      <c r="D107" t="s">
        <v>90</v>
      </c>
      <c r="E107">
        <v>7118534</v>
      </c>
      <c r="F107">
        <v>1.2</v>
      </c>
      <c r="G107" t="b">
        <f t="shared" si="3"/>
        <v>0</v>
      </c>
      <c r="H107">
        <f t="shared" si="4"/>
        <v>0</v>
      </c>
      <c r="I107">
        <v>1.2</v>
      </c>
      <c r="J107" s="5">
        <f t="shared" si="5"/>
        <v>0</v>
      </c>
      <c r="K107" s="2"/>
      <c r="L107" s="2"/>
      <c r="M107" s="9" t="s">
        <v>47</v>
      </c>
    </row>
    <row r="108" spans="1:13" x14ac:dyDescent="0.25">
      <c r="A108">
        <v>37305181</v>
      </c>
      <c r="B108" s="1">
        <v>45561</v>
      </c>
      <c r="C108" s="13" t="s">
        <v>239</v>
      </c>
      <c r="D108" t="s">
        <v>90</v>
      </c>
      <c r="E108">
        <v>7118534</v>
      </c>
      <c r="F108">
        <v>0.5</v>
      </c>
      <c r="G108" t="b">
        <f t="shared" si="3"/>
        <v>0</v>
      </c>
      <c r="H108">
        <f t="shared" si="4"/>
        <v>0</v>
      </c>
      <c r="I108">
        <v>0.5</v>
      </c>
      <c r="J108" s="5">
        <f t="shared" si="5"/>
        <v>0</v>
      </c>
      <c r="K108" s="2"/>
      <c r="L108" s="2"/>
      <c r="M108" s="9" t="s">
        <v>162</v>
      </c>
    </row>
    <row r="109" spans="1:13" ht="30" x14ac:dyDescent="0.25">
      <c r="A109">
        <v>37301528</v>
      </c>
      <c r="B109" s="1">
        <v>45562</v>
      </c>
      <c r="C109" s="13" t="s">
        <v>239</v>
      </c>
      <c r="D109" t="s">
        <v>90</v>
      </c>
      <c r="E109">
        <v>7118534</v>
      </c>
      <c r="F109">
        <v>0.5</v>
      </c>
      <c r="G109" t="b">
        <f t="shared" si="3"/>
        <v>0</v>
      </c>
      <c r="H109">
        <f t="shared" si="4"/>
        <v>0</v>
      </c>
      <c r="I109">
        <v>0.5</v>
      </c>
      <c r="J109" s="5">
        <f t="shared" si="5"/>
        <v>0</v>
      </c>
      <c r="K109" s="2"/>
      <c r="L109" s="2"/>
      <c r="M109" s="9" t="s">
        <v>193</v>
      </c>
    </row>
    <row r="110" spans="1:13" ht="30" x14ac:dyDescent="0.25">
      <c r="A110">
        <v>37301531</v>
      </c>
      <c r="B110" s="1">
        <v>45562</v>
      </c>
      <c r="C110" s="13" t="s">
        <v>239</v>
      </c>
      <c r="D110" t="s">
        <v>90</v>
      </c>
      <c r="E110">
        <v>7118534</v>
      </c>
      <c r="F110">
        <v>0.1</v>
      </c>
      <c r="G110" t="b">
        <f t="shared" si="3"/>
        <v>0</v>
      </c>
      <c r="H110">
        <f t="shared" si="4"/>
        <v>0</v>
      </c>
      <c r="I110">
        <v>0.1</v>
      </c>
      <c r="J110" s="5">
        <f t="shared" si="5"/>
        <v>0</v>
      </c>
      <c r="K110" s="2"/>
      <c r="L110" s="2"/>
      <c r="M110" s="9" t="s">
        <v>194</v>
      </c>
    </row>
    <row r="111" spans="1:13" x14ac:dyDescent="0.25">
      <c r="A111">
        <v>37284920</v>
      </c>
      <c r="B111" s="1">
        <v>45564</v>
      </c>
      <c r="C111" s="13" t="s">
        <v>236</v>
      </c>
      <c r="D111" t="s">
        <v>89</v>
      </c>
      <c r="E111">
        <v>7118534</v>
      </c>
      <c r="F111">
        <v>0.4</v>
      </c>
      <c r="G111" t="b">
        <f t="shared" si="3"/>
        <v>0</v>
      </c>
      <c r="H111">
        <f t="shared" si="4"/>
        <v>0</v>
      </c>
      <c r="I111">
        <v>0.4</v>
      </c>
      <c r="J111" s="5">
        <f t="shared" si="5"/>
        <v>0</v>
      </c>
      <c r="K111" s="2"/>
      <c r="L111" s="2"/>
      <c r="M111" s="9" t="s">
        <v>163</v>
      </c>
    </row>
    <row r="112" spans="1:13" x14ac:dyDescent="0.25">
      <c r="A112">
        <v>37293168</v>
      </c>
      <c r="B112" s="1">
        <v>45564</v>
      </c>
      <c r="C112" s="13" t="s">
        <v>242</v>
      </c>
      <c r="D112" t="s">
        <v>90</v>
      </c>
      <c r="E112">
        <v>7118534</v>
      </c>
      <c r="F112">
        <v>2</v>
      </c>
      <c r="G112" t="b">
        <f t="shared" si="3"/>
        <v>0</v>
      </c>
      <c r="H112">
        <f t="shared" si="4"/>
        <v>0</v>
      </c>
      <c r="I112">
        <v>2</v>
      </c>
      <c r="J112" s="5">
        <f t="shared" si="5"/>
        <v>0</v>
      </c>
      <c r="K112" s="2"/>
      <c r="L112" s="2"/>
      <c r="M112" s="9" t="s">
        <v>164</v>
      </c>
    </row>
    <row r="113" spans="1:13" x14ac:dyDescent="0.25">
      <c r="A113">
        <v>37308073</v>
      </c>
      <c r="B113" s="1">
        <v>45565</v>
      </c>
      <c r="C113" s="13" t="s">
        <v>239</v>
      </c>
      <c r="D113" t="s">
        <v>90</v>
      </c>
      <c r="E113">
        <v>7118534</v>
      </c>
      <c r="F113">
        <v>0.5</v>
      </c>
      <c r="G113" t="b">
        <f t="shared" si="3"/>
        <v>0</v>
      </c>
      <c r="H113">
        <f t="shared" si="4"/>
        <v>0</v>
      </c>
      <c r="I113">
        <v>0.5</v>
      </c>
      <c r="J113" s="5">
        <f t="shared" si="5"/>
        <v>0</v>
      </c>
      <c r="K113" s="2"/>
      <c r="L113" s="2"/>
      <c r="M113" s="9" t="s">
        <v>165</v>
      </c>
    </row>
    <row r="114" spans="1:13" x14ac:dyDescent="0.25">
      <c r="A114">
        <v>37317206</v>
      </c>
      <c r="B114" s="1">
        <v>45565</v>
      </c>
      <c r="C114" s="13" t="s">
        <v>242</v>
      </c>
      <c r="D114" t="s">
        <v>90</v>
      </c>
      <c r="E114">
        <v>7118534</v>
      </c>
      <c r="F114">
        <v>0.7</v>
      </c>
      <c r="G114" t="b">
        <f t="shared" si="3"/>
        <v>0</v>
      </c>
      <c r="H114">
        <f t="shared" si="4"/>
        <v>0</v>
      </c>
      <c r="I114">
        <v>0.7</v>
      </c>
      <c r="J114" s="5">
        <f t="shared" si="5"/>
        <v>0</v>
      </c>
      <c r="K114" s="2"/>
      <c r="L114" s="2"/>
      <c r="M114" s="9" t="s">
        <v>166</v>
      </c>
    </row>
    <row r="118" spans="1:13" x14ac:dyDescent="0.25">
      <c r="E118" s="2"/>
      <c r="F118" s="2"/>
      <c r="G118" s="2"/>
      <c r="H118" s="2"/>
      <c r="I118" s="2"/>
      <c r="J118" s="2"/>
      <c r="K118" s="2"/>
      <c r="L118" s="2"/>
    </row>
  </sheetData>
  <autoFilter ref="A1:M114" xr:uid="{294B086B-1E11-45A0-8167-18BBB5614B18}"/>
  <sortState xmlns:xlrd2="http://schemas.microsoft.com/office/spreadsheetml/2017/richdata2" ref="A2:T114">
    <sortCondition ref="B2:B114"/>
  </sortState>
  <conditionalFormatting sqref="G2:G114">
    <cfRule type="cellIs" dxfId="1"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DAB5-6983-4506-BB0B-8940F5260D4C}">
  <dimension ref="A1:M82"/>
  <sheetViews>
    <sheetView tabSelected="1" workbookViewId="0">
      <selection activeCell="C1" sqref="C1"/>
    </sheetView>
  </sheetViews>
  <sheetFormatPr defaultRowHeight="15" x14ac:dyDescent="0.25"/>
  <cols>
    <col min="2" max="2" width="12.7109375" customWidth="1"/>
    <col min="3" max="3" width="20" bestFit="1" customWidth="1"/>
    <col min="4" max="4" width="17.140625" customWidth="1"/>
    <col min="5" max="5" width="9.140625" customWidth="1"/>
    <col min="8" max="8" width="11.28515625" customWidth="1"/>
    <col min="11" max="11" width="40.28515625" customWidth="1"/>
    <col min="12" max="12" width="84.42578125" customWidth="1"/>
    <col min="13" max="13" width="155.7109375" customWidth="1"/>
  </cols>
  <sheetData>
    <row r="1" spans="1:13" s="3" customFormat="1" x14ac:dyDescent="0.25">
      <c r="A1" s="3" t="s">
        <v>0</v>
      </c>
      <c r="B1" s="3" t="s">
        <v>1</v>
      </c>
      <c r="C1" s="17" t="s">
        <v>235</v>
      </c>
      <c r="D1" s="3" t="s">
        <v>88</v>
      </c>
      <c r="E1" s="3" t="s">
        <v>2</v>
      </c>
      <c r="F1" s="3" t="s">
        <v>3</v>
      </c>
      <c r="G1" s="3" t="s">
        <v>85</v>
      </c>
      <c r="H1" s="3" t="s">
        <v>94</v>
      </c>
      <c r="I1" s="3" t="s">
        <v>86</v>
      </c>
      <c r="J1" s="3" t="s">
        <v>87</v>
      </c>
      <c r="K1" s="3" t="s">
        <v>83</v>
      </c>
      <c r="L1" s="3" t="s">
        <v>84</v>
      </c>
      <c r="M1" s="3" t="s">
        <v>4</v>
      </c>
    </row>
    <row r="2" spans="1:13" x14ac:dyDescent="0.25">
      <c r="A2">
        <v>36859767</v>
      </c>
      <c r="B2" s="1">
        <v>45447</v>
      </c>
      <c r="C2" s="15" t="s">
        <v>236</v>
      </c>
      <c r="D2" t="s">
        <v>89</v>
      </c>
      <c r="E2">
        <v>7098442</v>
      </c>
      <c r="F2">
        <v>1</v>
      </c>
      <c r="G2" t="b">
        <f>NOT(F2=I2)</f>
        <v>0</v>
      </c>
      <c r="H2">
        <f>F2-I2</f>
        <v>0</v>
      </c>
      <c r="I2">
        <v>1</v>
      </c>
      <c r="J2" s="5">
        <f>(F2-I2)/F2</f>
        <v>0</v>
      </c>
      <c r="L2" s="9"/>
      <c r="M2" s="9" t="s">
        <v>221</v>
      </c>
    </row>
    <row r="3" spans="1:13" ht="75" x14ac:dyDescent="0.25">
      <c r="A3" s="4">
        <v>36863824</v>
      </c>
      <c r="B3" s="1">
        <v>45448</v>
      </c>
      <c r="C3" s="15" t="s">
        <v>236</v>
      </c>
      <c r="D3" t="s">
        <v>89</v>
      </c>
      <c r="E3">
        <v>7098442</v>
      </c>
      <c r="F3">
        <v>1</v>
      </c>
      <c r="G3" t="b">
        <f t="shared" ref="G3:G58" si="0">NOT(F3=I3)</f>
        <v>1</v>
      </c>
      <c r="H3">
        <f t="shared" ref="H3:H58" si="1">F3-I3</f>
        <v>1</v>
      </c>
      <c r="I3">
        <v>0</v>
      </c>
      <c r="J3" s="5">
        <f t="shared" ref="J3:J58" si="2">(F3-I3)/F3</f>
        <v>1</v>
      </c>
      <c r="K3" t="s">
        <v>129</v>
      </c>
      <c r="L3" s="9" t="s">
        <v>130</v>
      </c>
      <c r="M3" s="9" t="s">
        <v>56</v>
      </c>
    </row>
    <row r="4" spans="1:13" x14ac:dyDescent="0.25">
      <c r="A4">
        <v>36865776</v>
      </c>
      <c r="B4" s="1">
        <v>45448</v>
      </c>
      <c r="C4" s="15" t="s">
        <v>240</v>
      </c>
      <c r="D4" t="s">
        <v>110</v>
      </c>
      <c r="E4">
        <v>7098442</v>
      </c>
      <c r="F4">
        <v>0.2</v>
      </c>
      <c r="G4" t="b">
        <f t="shared" si="0"/>
        <v>0</v>
      </c>
      <c r="H4">
        <f t="shared" si="1"/>
        <v>0</v>
      </c>
      <c r="I4">
        <v>0.2</v>
      </c>
      <c r="J4" s="5">
        <f t="shared" si="2"/>
        <v>0</v>
      </c>
      <c r="L4" s="9"/>
      <c r="M4" s="9" t="s">
        <v>57</v>
      </c>
    </row>
    <row r="5" spans="1:13" x14ac:dyDescent="0.25">
      <c r="A5">
        <v>36875397</v>
      </c>
      <c r="B5" s="1">
        <v>45448</v>
      </c>
      <c r="C5" s="15" t="s">
        <v>243</v>
      </c>
      <c r="D5" t="s">
        <v>90</v>
      </c>
      <c r="E5">
        <v>7098442</v>
      </c>
      <c r="F5">
        <v>1.7</v>
      </c>
      <c r="G5" t="b">
        <f t="shared" si="0"/>
        <v>0</v>
      </c>
      <c r="H5">
        <f t="shared" si="1"/>
        <v>0</v>
      </c>
      <c r="I5">
        <v>1.7</v>
      </c>
      <c r="J5" s="5">
        <f t="shared" si="2"/>
        <v>0</v>
      </c>
      <c r="L5" s="9"/>
      <c r="M5" s="9" t="s">
        <v>222</v>
      </c>
    </row>
    <row r="6" spans="1:13" ht="75" x14ac:dyDescent="0.25">
      <c r="A6" s="4">
        <v>36872602</v>
      </c>
      <c r="B6" s="1">
        <v>45450</v>
      </c>
      <c r="C6" s="15" t="s">
        <v>236</v>
      </c>
      <c r="D6" t="s">
        <v>89</v>
      </c>
      <c r="E6">
        <v>7098442</v>
      </c>
      <c r="F6">
        <v>1</v>
      </c>
      <c r="G6" t="b">
        <f t="shared" si="0"/>
        <v>1</v>
      </c>
      <c r="H6">
        <f t="shared" si="1"/>
        <v>1</v>
      </c>
      <c r="I6">
        <v>0</v>
      </c>
      <c r="J6" s="5">
        <f t="shared" si="2"/>
        <v>1</v>
      </c>
      <c r="K6" t="s">
        <v>129</v>
      </c>
      <c r="L6" s="9" t="s">
        <v>130</v>
      </c>
      <c r="M6" s="9" t="s">
        <v>58</v>
      </c>
    </row>
    <row r="7" spans="1:13" ht="75" x14ac:dyDescent="0.25">
      <c r="A7" s="4">
        <v>36872603</v>
      </c>
      <c r="B7" s="1">
        <v>45450</v>
      </c>
      <c r="C7" s="15" t="s">
        <v>236</v>
      </c>
      <c r="D7" t="s">
        <v>89</v>
      </c>
      <c r="E7">
        <v>7098442</v>
      </c>
      <c r="F7">
        <v>0.9</v>
      </c>
      <c r="G7" t="b">
        <f t="shared" si="0"/>
        <v>1</v>
      </c>
      <c r="H7">
        <f t="shared" si="1"/>
        <v>0.9</v>
      </c>
      <c r="I7">
        <v>0</v>
      </c>
      <c r="J7" s="5">
        <f t="shared" si="2"/>
        <v>1</v>
      </c>
      <c r="K7" t="s">
        <v>129</v>
      </c>
      <c r="L7" s="9" t="s">
        <v>130</v>
      </c>
      <c r="M7" s="9" t="s">
        <v>59</v>
      </c>
    </row>
    <row r="8" spans="1:13" x14ac:dyDescent="0.25">
      <c r="A8">
        <v>36959456</v>
      </c>
      <c r="B8" s="1">
        <v>45450</v>
      </c>
      <c r="C8" s="15" t="s">
        <v>239</v>
      </c>
      <c r="D8" t="s">
        <v>90</v>
      </c>
      <c r="E8">
        <v>7098442</v>
      </c>
      <c r="F8">
        <v>0.9</v>
      </c>
      <c r="G8" t="b">
        <f t="shared" si="0"/>
        <v>0</v>
      </c>
      <c r="H8">
        <f t="shared" si="1"/>
        <v>0</v>
      </c>
      <c r="I8">
        <v>0.9</v>
      </c>
      <c r="J8" s="5">
        <f t="shared" si="2"/>
        <v>0</v>
      </c>
      <c r="L8" s="9"/>
      <c r="M8" s="9" t="s">
        <v>195</v>
      </c>
    </row>
    <row r="9" spans="1:13" ht="75" x14ac:dyDescent="0.25">
      <c r="A9" s="4">
        <v>36961340</v>
      </c>
      <c r="B9" s="1">
        <v>45450</v>
      </c>
      <c r="C9" s="15" t="s">
        <v>239</v>
      </c>
      <c r="D9" t="s">
        <v>90</v>
      </c>
      <c r="E9">
        <v>7098442</v>
      </c>
      <c r="F9">
        <v>1.2</v>
      </c>
      <c r="G9" t="b">
        <f t="shared" si="0"/>
        <v>1</v>
      </c>
      <c r="H9">
        <f t="shared" si="1"/>
        <v>1.2</v>
      </c>
      <c r="I9">
        <v>0</v>
      </c>
      <c r="J9" s="5">
        <f t="shared" si="2"/>
        <v>1</v>
      </c>
      <c r="K9" t="s">
        <v>129</v>
      </c>
      <c r="L9" s="9" t="s">
        <v>130</v>
      </c>
      <c r="M9" s="9" t="s">
        <v>196</v>
      </c>
    </row>
    <row r="10" spans="1:13" x14ac:dyDescent="0.25">
      <c r="A10">
        <v>36964053</v>
      </c>
      <c r="B10" s="1">
        <v>45450</v>
      </c>
      <c r="C10" s="15" t="s">
        <v>239</v>
      </c>
      <c r="D10" t="s">
        <v>90</v>
      </c>
      <c r="E10">
        <v>7098442</v>
      </c>
      <c r="F10">
        <v>0.7</v>
      </c>
      <c r="G10" t="b">
        <f t="shared" si="0"/>
        <v>0</v>
      </c>
      <c r="H10">
        <f t="shared" si="1"/>
        <v>0</v>
      </c>
      <c r="I10">
        <v>0.7</v>
      </c>
      <c r="J10" s="5">
        <f t="shared" si="2"/>
        <v>0</v>
      </c>
      <c r="L10" s="9"/>
      <c r="M10" s="9" t="s">
        <v>79</v>
      </c>
    </row>
    <row r="11" spans="1:13" ht="30" x14ac:dyDescent="0.25">
      <c r="A11">
        <v>36883448</v>
      </c>
      <c r="B11" s="1">
        <v>45451</v>
      </c>
      <c r="C11" s="15" t="s">
        <v>243</v>
      </c>
      <c r="D11" t="s">
        <v>90</v>
      </c>
      <c r="E11">
        <v>7098442</v>
      </c>
      <c r="F11">
        <v>3</v>
      </c>
      <c r="G11" t="b">
        <f t="shared" si="0"/>
        <v>0</v>
      </c>
      <c r="H11">
        <f t="shared" si="1"/>
        <v>0</v>
      </c>
      <c r="I11">
        <v>3</v>
      </c>
      <c r="J11" s="5">
        <f t="shared" si="2"/>
        <v>0</v>
      </c>
      <c r="L11" s="9"/>
      <c r="M11" s="9" t="s">
        <v>223</v>
      </c>
    </row>
    <row r="12" spans="1:13" x14ac:dyDescent="0.25">
      <c r="A12">
        <v>36875577</v>
      </c>
      <c r="B12" s="1">
        <v>45452</v>
      </c>
      <c r="C12" s="15" t="s">
        <v>243</v>
      </c>
      <c r="D12" t="s">
        <v>90</v>
      </c>
      <c r="E12">
        <v>7098442</v>
      </c>
      <c r="F12">
        <v>4</v>
      </c>
      <c r="G12" t="b">
        <f t="shared" si="0"/>
        <v>0</v>
      </c>
      <c r="H12">
        <f t="shared" si="1"/>
        <v>0</v>
      </c>
      <c r="I12">
        <v>4</v>
      </c>
      <c r="J12" s="5">
        <f t="shared" si="2"/>
        <v>0</v>
      </c>
      <c r="L12" s="9"/>
      <c r="M12" s="9" t="s">
        <v>60</v>
      </c>
    </row>
    <row r="13" spans="1:13" x14ac:dyDescent="0.25">
      <c r="A13">
        <v>36875891</v>
      </c>
      <c r="B13" s="1">
        <v>45453</v>
      </c>
      <c r="C13" s="15" t="s">
        <v>236</v>
      </c>
      <c r="D13" t="s">
        <v>89</v>
      </c>
      <c r="E13">
        <v>7098442</v>
      </c>
      <c r="F13">
        <v>1.2</v>
      </c>
      <c r="G13" t="b">
        <f t="shared" si="0"/>
        <v>0</v>
      </c>
      <c r="H13">
        <f t="shared" si="1"/>
        <v>0</v>
      </c>
      <c r="I13">
        <v>1.2</v>
      </c>
      <c r="J13" s="5">
        <f t="shared" si="2"/>
        <v>0</v>
      </c>
      <c r="L13" s="9"/>
      <c r="M13" s="9" t="s">
        <v>61</v>
      </c>
    </row>
    <row r="14" spans="1:13" x14ac:dyDescent="0.25">
      <c r="A14">
        <v>36875897</v>
      </c>
      <c r="B14" s="1">
        <v>45453</v>
      </c>
      <c r="C14" s="15" t="s">
        <v>236</v>
      </c>
      <c r="D14" t="s">
        <v>89</v>
      </c>
      <c r="E14">
        <v>7098442</v>
      </c>
      <c r="F14">
        <v>0.2</v>
      </c>
      <c r="G14" t="b">
        <f t="shared" si="0"/>
        <v>0</v>
      </c>
      <c r="H14">
        <f t="shared" si="1"/>
        <v>0</v>
      </c>
      <c r="I14">
        <v>0.2</v>
      </c>
      <c r="J14" s="5">
        <f t="shared" si="2"/>
        <v>0</v>
      </c>
      <c r="L14" s="9"/>
      <c r="M14" s="9" t="s">
        <v>62</v>
      </c>
    </row>
    <row r="15" spans="1:13" x14ac:dyDescent="0.25">
      <c r="A15">
        <v>36876786</v>
      </c>
      <c r="B15" s="1">
        <v>45453</v>
      </c>
      <c r="C15" s="15" t="s">
        <v>236</v>
      </c>
      <c r="D15" t="s">
        <v>89</v>
      </c>
      <c r="E15">
        <v>7098442</v>
      </c>
      <c r="F15">
        <v>1.5</v>
      </c>
      <c r="G15" t="b">
        <f t="shared" si="0"/>
        <v>0</v>
      </c>
      <c r="H15">
        <f t="shared" si="1"/>
        <v>0</v>
      </c>
      <c r="I15">
        <v>1.5</v>
      </c>
      <c r="J15" s="5">
        <f t="shared" si="2"/>
        <v>0</v>
      </c>
      <c r="L15" s="9"/>
      <c r="M15" s="9" t="s">
        <v>63</v>
      </c>
    </row>
    <row r="16" spans="1:13" x14ac:dyDescent="0.25">
      <c r="A16">
        <v>36877613</v>
      </c>
      <c r="B16" s="1">
        <v>45453</v>
      </c>
      <c r="C16" s="15" t="s">
        <v>243</v>
      </c>
      <c r="D16" t="s">
        <v>90</v>
      </c>
      <c r="E16">
        <v>7098442</v>
      </c>
      <c r="F16">
        <v>2.8</v>
      </c>
      <c r="G16" t="b">
        <f t="shared" si="0"/>
        <v>0</v>
      </c>
      <c r="H16">
        <f t="shared" si="1"/>
        <v>0</v>
      </c>
      <c r="I16">
        <v>2.8</v>
      </c>
      <c r="J16" s="5">
        <f t="shared" si="2"/>
        <v>0</v>
      </c>
      <c r="L16" s="9"/>
      <c r="M16" s="9" t="s">
        <v>197</v>
      </c>
    </row>
    <row r="17" spans="1:13" x14ac:dyDescent="0.25">
      <c r="A17">
        <v>36985930</v>
      </c>
      <c r="B17" s="1">
        <v>45453</v>
      </c>
      <c r="C17" s="15" t="s">
        <v>243</v>
      </c>
      <c r="D17" t="s">
        <v>90</v>
      </c>
      <c r="E17">
        <v>7098442</v>
      </c>
      <c r="F17">
        <v>1.9</v>
      </c>
      <c r="G17" t="b">
        <f t="shared" si="0"/>
        <v>0</v>
      </c>
      <c r="H17">
        <f t="shared" si="1"/>
        <v>0</v>
      </c>
      <c r="I17">
        <v>1.9</v>
      </c>
      <c r="J17" s="5">
        <f t="shared" si="2"/>
        <v>0</v>
      </c>
      <c r="L17" s="9"/>
      <c r="M17" s="9" t="s">
        <v>80</v>
      </c>
    </row>
    <row r="18" spans="1:13" x14ac:dyDescent="0.25">
      <c r="A18">
        <v>36985931</v>
      </c>
      <c r="B18" s="1">
        <v>45453</v>
      </c>
      <c r="C18" s="15" t="s">
        <v>243</v>
      </c>
      <c r="D18" t="s">
        <v>90</v>
      </c>
      <c r="E18">
        <v>7098442</v>
      </c>
      <c r="F18">
        <v>3.5</v>
      </c>
      <c r="G18" t="b">
        <f t="shared" si="0"/>
        <v>0</v>
      </c>
      <c r="H18">
        <f t="shared" si="1"/>
        <v>0</v>
      </c>
      <c r="I18">
        <v>3.5</v>
      </c>
      <c r="J18" s="5">
        <f t="shared" si="2"/>
        <v>0</v>
      </c>
      <c r="L18" s="9"/>
      <c r="M18" s="9" t="s">
        <v>81</v>
      </c>
    </row>
    <row r="19" spans="1:13" ht="75" x14ac:dyDescent="0.25">
      <c r="A19" s="4">
        <v>36881361</v>
      </c>
      <c r="B19" s="1">
        <v>45454</v>
      </c>
      <c r="C19" s="15" t="s">
        <v>236</v>
      </c>
      <c r="D19" t="s">
        <v>89</v>
      </c>
      <c r="E19">
        <v>7098442</v>
      </c>
      <c r="F19">
        <v>1.8</v>
      </c>
      <c r="G19" t="b">
        <f t="shared" si="0"/>
        <v>1</v>
      </c>
      <c r="H19">
        <f t="shared" si="1"/>
        <v>0.40000000000000013</v>
      </c>
      <c r="I19">
        <v>1.4</v>
      </c>
      <c r="J19" s="5">
        <f t="shared" si="2"/>
        <v>0.22222222222222229</v>
      </c>
      <c r="K19" t="s">
        <v>131</v>
      </c>
      <c r="L19" s="9" t="s">
        <v>232</v>
      </c>
      <c r="M19" s="9" t="s">
        <v>63</v>
      </c>
    </row>
    <row r="20" spans="1:13" x14ac:dyDescent="0.25">
      <c r="A20">
        <v>36960918</v>
      </c>
      <c r="B20" s="1">
        <v>45454</v>
      </c>
      <c r="C20" s="15" t="s">
        <v>239</v>
      </c>
      <c r="D20" t="s">
        <v>90</v>
      </c>
      <c r="E20">
        <v>7098442</v>
      </c>
      <c r="F20">
        <v>0.1</v>
      </c>
      <c r="G20" t="b">
        <f t="shared" si="0"/>
        <v>0</v>
      </c>
      <c r="H20">
        <f t="shared" si="1"/>
        <v>0</v>
      </c>
      <c r="I20">
        <v>0.1</v>
      </c>
      <c r="J20" s="5">
        <f t="shared" si="2"/>
        <v>0</v>
      </c>
      <c r="L20" s="9"/>
      <c r="M20" s="9" t="s">
        <v>224</v>
      </c>
    </row>
    <row r="21" spans="1:13" ht="75" x14ac:dyDescent="0.25">
      <c r="A21" s="4">
        <v>36884241</v>
      </c>
      <c r="B21" s="1">
        <v>45455</v>
      </c>
      <c r="C21" s="15" t="s">
        <v>243</v>
      </c>
      <c r="D21" t="s">
        <v>90</v>
      </c>
      <c r="E21">
        <v>7098442</v>
      </c>
      <c r="F21">
        <v>0.5</v>
      </c>
      <c r="G21" t="b">
        <f t="shared" si="0"/>
        <v>1</v>
      </c>
      <c r="H21">
        <f t="shared" si="1"/>
        <v>0.5</v>
      </c>
      <c r="I21">
        <v>0</v>
      </c>
      <c r="J21" s="5">
        <f t="shared" si="2"/>
        <v>1</v>
      </c>
      <c r="K21" t="s">
        <v>131</v>
      </c>
      <c r="L21" s="9" t="s">
        <v>232</v>
      </c>
      <c r="M21" s="9" t="s">
        <v>64</v>
      </c>
    </row>
    <row r="22" spans="1:13" x14ac:dyDescent="0.25">
      <c r="A22">
        <v>36885068</v>
      </c>
      <c r="B22" s="1">
        <v>45455</v>
      </c>
      <c r="C22" s="15" t="s">
        <v>236</v>
      </c>
      <c r="D22" t="s">
        <v>89</v>
      </c>
      <c r="E22">
        <v>7098442</v>
      </c>
      <c r="F22">
        <v>0.4</v>
      </c>
      <c r="G22" t="b">
        <f t="shared" si="0"/>
        <v>0</v>
      </c>
      <c r="H22">
        <f t="shared" si="1"/>
        <v>0</v>
      </c>
      <c r="I22">
        <v>0.4</v>
      </c>
      <c r="J22" s="5">
        <f t="shared" si="2"/>
        <v>0</v>
      </c>
      <c r="L22" s="9"/>
      <c r="M22" s="9" t="s">
        <v>65</v>
      </c>
    </row>
    <row r="23" spans="1:13" x14ac:dyDescent="0.25">
      <c r="A23">
        <v>36885549</v>
      </c>
      <c r="B23" s="1">
        <v>45455</v>
      </c>
      <c r="C23" s="15" t="s">
        <v>236</v>
      </c>
      <c r="D23" t="s">
        <v>89</v>
      </c>
      <c r="E23">
        <v>7098442</v>
      </c>
      <c r="F23">
        <v>1.3</v>
      </c>
      <c r="G23" t="b">
        <f t="shared" si="0"/>
        <v>0</v>
      </c>
      <c r="H23">
        <f t="shared" si="1"/>
        <v>0</v>
      </c>
      <c r="I23">
        <v>1.3</v>
      </c>
      <c r="J23" s="5">
        <f t="shared" si="2"/>
        <v>0</v>
      </c>
      <c r="L23" s="9"/>
      <c r="M23" s="9" t="s">
        <v>66</v>
      </c>
    </row>
    <row r="24" spans="1:13" ht="75" x14ac:dyDescent="0.25">
      <c r="A24" s="4">
        <v>36885551</v>
      </c>
      <c r="B24" s="1">
        <v>45455</v>
      </c>
      <c r="C24" s="15" t="s">
        <v>236</v>
      </c>
      <c r="D24" t="s">
        <v>89</v>
      </c>
      <c r="E24">
        <v>7098442</v>
      </c>
      <c r="F24">
        <v>1.2</v>
      </c>
      <c r="G24" t="b">
        <f t="shared" si="0"/>
        <v>1</v>
      </c>
      <c r="H24">
        <f t="shared" si="1"/>
        <v>1.2</v>
      </c>
      <c r="I24">
        <v>0</v>
      </c>
      <c r="J24" s="5">
        <f t="shared" si="2"/>
        <v>1</v>
      </c>
      <c r="K24" t="s">
        <v>131</v>
      </c>
      <c r="L24" s="9" t="s">
        <v>232</v>
      </c>
      <c r="M24" s="9" t="s">
        <v>67</v>
      </c>
    </row>
    <row r="25" spans="1:13" ht="75" x14ac:dyDescent="0.25">
      <c r="A25" s="4">
        <v>36957099</v>
      </c>
      <c r="B25" s="1">
        <v>45455</v>
      </c>
      <c r="C25" s="15" t="s">
        <v>239</v>
      </c>
      <c r="D25" t="s">
        <v>90</v>
      </c>
      <c r="E25">
        <v>7098442</v>
      </c>
      <c r="F25">
        <v>0.5</v>
      </c>
      <c r="G25" t="b">
        <f t="shared" si="0"/>
        <v>1</v>
      </c>
      <c r="H25">
        <f t="shared" si="1"/>
        <v>0.5</v>
      </c>
      <c r="I25">
        <v>0</v>
      </c>
      <c r="J25" s="5">
        <f t="shared" si="2"/>
        <v>1</v>
      </c>
      <c r="K25" t="s">
        <v>129</v>
      </c>
      <c r="L25" s="9" t="s">
        <v>130</v>
      </c>
      <c r="M25" s="9" t="s">
        <v>198</v>
      </c>
    </row>
    <row r="26" spans="1:13" ht="30" x14ac:dyDescent="0.25">
      <c r="A26">
        <v>36887466</v>
      </c>
      <c r="B26" s="1">
        <v>45456</v>
      </c>
      <c r="C26" s="15" t="s">
        <v>243</v>
      </c>
      <c r="D26" t="s">
        <v>90</v>
      </c>
      <c r="E26">
        <v>7098442</v>
      </c>
      <c r="F26">
        <v>1.7</v>
      </c>
      <c r="G26" t="b">
        <f t="shared" si="0"/>
        <v>0</v>
      </c>
      <c r="H26">
        <f t="shared" si="1"/>
        <v>0</v>
      </c>
      <c r="I26">
        <v>1.7</v>
      </c>
      <c r="J26" s="5">
        <f t="shared" si="2"/>
        <v>0</v>
      </c>
      <c r="L26" s="9"/>
      <c r="M26" s="9" t="s">
        <v>68</v>
      </c>
    </row>
    <row r="27" spans="1:13" ht="75" x14ac:dyDescent="0.25">
      <c r="A27" s="4">
        <v>36887839</v>
      </c>
      <c r="B27" s="1">
        <v>45456</v>
      </c>
      <c r="C27" s="15" t="s">
        <v>243</v>
      </c>
      <c r="D27" t="s">
        <v>90</v>
      </c>
      <c r="E27">
        <v>7098442</v>
      </c>
      <c r="F27">
        <v>4.2</v>
      </c>
      <c r="G27" t="b">
        <f t="shared" si="0"/>
        <v>1</v>
      </c>
      <c r="H27">
        <f t="shared" si="1"/>
        <v>4.2</v>
      </c>
      <c r="I27">
        <v>0</v>
      </c>
      <c r="J27" s="5">
        <f t="shared" si="2"/>
        <v>1</v>
      </c>
      <c r="K27" t="s">
        <v>131</v>
      </c>
      <c r="L27" s="9" t="s">
        <v>232</v>
      </c>
      <c r="M27" s="9" t="s">
        <v>234</v>
      </c>
    </row>
    <row r="28" spans="1:13" ht="75" x14ac:dyDescent="0.25">
      <c r="A28" s="4">
        <v>36889565</v>
      </c>
      <c r="B28" s="1">
        <v>45456</v>
      </c>
      <c r="C28" s="15" t="s">
        <v>236</v>
      </c>
      <c r="D28" t="s">
        <v>89</v>
      </c>
      <c r="E28">
        <v>7098442</v>
      </c>
      <c r="F28">
        <v>0.5</v>
      </c>
      <c r="G28" t="b">
        <f t="shared" si="0"/>
        <v>1</v>
      </c>
      <c r="H28">
        <f t="shared" si="1"/>
        <v>0.5</v>
      </c>
      <c r="I28">
        <v>0</v>
      </c>
      <c r="J28" s="5">
        <f t="shared" si="2"/>
        <v>1</v>
      </c>
      <c r="K28" t="s">
        <v>129</v>
      </c>
      <c r="L28" s="9" t="s">
        <v>130</v>
      </c>
      <c r="M28" s="9" t="s">
        <v>69</v>
      </c>
    </row>
    <row r="29" spans="1:13" ht="75" x14ac:dyDescent="0.25">
      <c r="A29" s="4">
        <v>36889666</v>
      </c>
      <c r="B29" s="1">
        <v>45456</v>
      </c>
      <c r="C29" s="15" t="s">
        <v>236</v>
      </c>
      <c r="D29" t="s">
        <v>89</v>
      </c>
      <c r="E29">
        <v>7098442</v>
      </c>
      <c r="F29">
        <v>3.5</v>
      </c>
      <c r="G29" t="b">
        <f t="shared" si="0"/>
        <v>1</v>
      </c>
      <c r="H29">
        <f t="shared" si="1"/>
        <v>3.5</v>
      </c>
      <c r="I29">
        <v>0</v>
      </c>
      <c r="J29" s="5">
        <f t="shared" si="2"/>
        <v>1</v>
      </c>
      <c r="K29" t="s">
        <v>131</v>
      </c>
      <c r="L29" s="9" t="s">
        <v>232</v>
      </c>
      <c r="M29" s="9" t="s">
        <v>167</v>
      </c>
    </row>
    <row r="30" spans="1:13" x14ac:dyDescent="0.25">
      <c r="A30">
        <v>36890727</v>
      </c>
      <c r="B30" s="1">
        <v>45456</v>
      </c>
      <c r="C30" s="15" t="s">
        <v>240</v>
      </c>
      <c r="D30" t="s">
        <v>110</v>
      </c>
      <c r="E30">
        <v>7098442</v>
      </c>
      <c r="F30">
        <v>1.1000000000000001</v>
      </c>
      <c r="G30" t="b">
        <f t="shared" si="0"/>
        <v>0</v>
      </c>
      <c r="H30">
        <f t="shared" si="1"/>
        <v>0</v>
      </c>
      <c r="I30">
        <v>1.1000000000000001</v>
      </c>
      <c r="J30" s="5">
        <f t="shared" si="2"/>
        <v>0</v>
      </c>
      <c r="L30" s="9"/>
      <c r="M30" s="9" t="s">
        <v>199</v>
      </c>
    </row>
    <row r="31" spans="1:13" x14ac:dyDescent="0.25">
      <c r="A31">
        <v>36905917</v>
      </c>
      <c r="B31" s="1">
        <v>45456</v>
      </c>
      <c r="C31" s="15" t="s">
        <v>244</v>
      </c>
      <c r="D31" t="s">
        <v>110</v>
      </c>
      <c r="E31">
        <v>7098442</v>
      </c>
      <c r="F31">
        <v>0.4</v>
      </c>
      <c r="G31" t="b">
        <f t="shared" si="0"/>
        <v>0</v>
      </c>
      <c r="H31">
        <f t="shared" si="1"/>
        <v>0</v>
      </c>
      <c r="I31">
        <v>0.4</v>
      </c>
      <c r="J31" s="5">
        <f t="shared" si="2"/>
        <v>0</v>
      </c>
      <c r="L31" s="9"/>
      <c r="M31" s="9" t="s">
        <v>228</v>
      </c>
    </row>
    <row r="32" spans="1:13" ht="255" x14ac:dyDescent="0.25">
      <c r="A32" s="4">
        <v>36957089</v>
      </c>
      <c r="B32" s="1">
        <v>45456</v>
      </c>
      <c r="C32" s="15" t="s">
        <v>239</v>
      </c>
      <c r="D32" t="s">
        <v>90</v>
      </c>
      <c r="E32">
        <v>7098442</v>
      </c>
      <c r="F32">
        <v>0.3</v>
      </c>
      <c r="G32" t="b">
        <f t="shared" si="0"/>
        <v>1</v>
      </c>
      <c r="H32">
        <f t="shared" si="1"/>
        <v>0.3</v>
      </c>
      <c r="I32">
        <v>0</v>
      </c>
      <c r="J32" s="5">
        <f t="shared" si="2"/>
        <v>1</v>
      </c>
      <c r="K32" t="s">
        <v>133</v>
      </c>
      <c r="L32" s="9" t="s">
        <v>233</v>
      </c>
      <c r="M32" s="9" t="s">
        <v>225</v>
      </c>
    </row>
    <row r="33" spans="1:13" ht="75" x14ac:dyDescent="0.25">
      <c r="A33" s="4">
        <v>36985932</v>
      </c>
      <c r="B33" s="1">
        <v>45456</v>
      </c>
      <c r="C33" s="15" t="s">
        <v>243</v>
      </c>
      <c r="D33" t="s">
        <v>90</v>
      </c>
      <c r="E33">
        <v>7098442</v>
      </c>
      <c r="F33">
        <v>0.9</v>
      </c>
      <c r="G33" t="b">
        <f t="shared" si="0"/>
        <v>1</v>
      </c>
      <c r="H33">
        <f t="shared" si="1"/>
        <v>0.30000000000000004</v>
      </c>
      <c r="I33">
        <v>0.6</v>
      </c>
      <c r="J33" s="5">
        <f t="shared" si="2"/>
        <v>0.33333333333333337</v>
      </c>
      <c r="K33" t="s">
        <v>110</v>
      </c>
      <c r="L33" s="9" t="s">
        <v>132</v>
      </c>
      <c r="M33" s="9" t="s">
        <v>168</v>
      </c>
    </row>
    <row r="34" spans="1:13" ht="75" x14ac:dyDescent="0.25">
      <c r="A34" s="4">
        <v>36892279</v>
      </c>
      <c r="B34" s="1">
        <v>45457</v>
      </c>
      <c r="C34" s="15" t="s">
        <v>243</v>
      </c>
      <c r="D34" t="s">
        <v>90</v>
      </c>
      <c r="E34">
        <v>7098442</v>
      </c>
      <c r="F34">
        <v>0.4</v>
      </c>
      <c r="G34" t="b">
        <f t="shared" si="0"/>
        <v>1</v>
      </c>
      <c r="H34">
        <f t="shared" si="1"/>
        <v>0.4</v>
      </c>
      <c r="I34">
        <v>0</v>
      </c>
      <c r="J34" s="5">
        <f t="shared" si="2"/>
        <v>1</v>
      </c>
      <c r="K34" t="s">
        <v>131</v>
      </c>
      <c r="L34" s="9" t="s">
        <v>232</v>
      </c>
      <c r="M34" s="9" t="s">
        <v>64</v>
      </c>
    </row>
    <row r="35" spans="1:13" ht="75" x14ac:dyDescent="0.25">
      <c r="A35" s="4">
        <v>36894477</v>
      </c>
      <c r="B35" s="1">
        <v>45457</v>
      </c>
      <c r="C35" s="15" t="s">
        <v>236</v>
      </c>
      <c r="D35" t="s">
        <v>89</v>
      </c>
      <c r="E35">
        <v>7098442</v>
      </c>
      <c r="F35">
        <v>2.2999999999999998</v>
      </c>
      <c r="G35" t="b">
        <f t="shared" si="0"/>
        <v>1</v>
      </c>
      <c r="H35">
        <f t="shared" si="1"/>
        <v>2.2999999999999998</v>
      </c>
      <c r="I35">
        <v>0</v>
      </c>
      <c r="J35" s="5">
        <f t="shared" si="2"/>
        <v>1</v>
      </c>
      <c r="K35" t="s">
        <v>131</v>
      </c>
      <c r="L35" s="9" t="s">
        <v>232</v>
      </c>
      <c r="M35" s="9" t="s">
        <v>70</v>
      </c>
    </row>
    <row r="36" spans="1:13" x14ac:dyDescent="0.25">
      <c r="A36">
        <v>36898474</v>
      </c>
      <c r="B36" s="1">
        <v>45457</v>
      </c>
      <c r="C36" s="15" t="s">
        <v>240</v>
      </c>
      <c r="D36" t="s">
        <v>110</v>
      </c>
      <c r="E36">
        <v>7098442</v>
      </c>
      <c r="F36">
        <v>1.1000000000000001</v>
      </c>
      <c r="G36" t="b">
        <f t="shared" si="0"/>
        <v>0</v>
      </c>
      <c r="H36">
        <f t="shared" si="1"/>
        <v>0</v>
      </c>
      <c r="I36">
        <v>1.1000000000000001</v>
      </c>
      <c r="J36" s="5">
        <f t="shared" si="2"/>
        <v>0</v>
      </c>
      <c r="L36" s="9"/>
      <c r="M36" s="9" t="s">
        <v>226</v>
      </c>
    </row>
    <row r="37" spans="1:13" ht="255" x14ac:dyDescent="0.25">
      <c r="A37" s="4">
        <v>36967798</v>
      </c>
      <c r="B37" s="1">
        <v>45457</v>
      </c>
      <c r="C37" s="15" t="s">
        <v>239</v>
      </c>
      <c r="D37" t="s">
        <v>90</v>
      </c>
      <c r="E37">
        <v>7098442</v>
      </c>
      <c r="F37">
        <v>0.4</v>
      </c>
      <c r="G37" t="b">
        <f t="shared" si="0"/>
        <v>1</v>
      </c>
      <c r="H37">
        <f t="shared" si="1"/>
        <v>0.4</v>
      </c>
      <c r="I37">
        <v>0</v>
      </c>
      <c r="J37" s="5">
        <f t="shared" si="2"/>
        <v>1</v>
      </c>
      <c r="K37" t="s">
        <v>133</v>
      </c>
      <c r="L37" s="9" t="s">
        <v>233</v>
      </c>
      <c r="M37" s="9" t="s">
        <v>227</v>
      </c>
    </row>
    <row r="38" spans="1:13" ht="75" x14ac:dyDescent="0.25">
      <c r="A38" s="4">
        <v>36985933</v>
      </c>
      <c r="B38" s="1">
        <v>45457</v>
      </c>
      <c r="C38" s="15" t="s">
        <v>243</v>
      </c>
      <c r="D38" t="s">
        <v>90</v>
      </c>
      <c r="E38">
        <v>7098442</v>
      </c>
      <c r="F38">
        <v>0.4</v>
      </c>
      <c r="G38" t="b">
        <f t="shared" si="0"/>
        <v>1</v>
      </c>
      <c r="H38">
        <f t="shared" si="1"/>
        <v>0.4</v>
      </c>
      <c r="I38">
        <v>0</v>
      </c>
      <c r="J38" s="5">
        <f t="shared" si="2"/>
        <v>1</v>
      </c>
      <c r="K38" t="s">
        <v>131</v>
      </c>
      <c r="L38" s="9" t="s">
        <v>232</v>
      </c>
      <c r="M38" s="9" t="s">
        <v>169</v>
      </c>
    </row>
    <row r="39" spans="1:13" x14ac:dyDescent="0.25">
      <c r="A39">
        <v>36899159</v>
      </c>
      <c r="B39" s="1">
        <v>45460</v>
      </c>
      <c r="C39" s="15" t="s">
        <v>236</v>
      </c>
      <c r="D39" t="s">
        <v>89</v>
      </c>
      <c r="E39">
        <v>7098442</v>
      </c>
      <c r="F39">
        <v>0.5</v>
      </c>
      <c r="G39" t="b">
        <f t="shared" si="0"/>
        <v>0</v>
      </c>
      <c r="H39">
        <f t="shared" si="1"/>
        <v>0</v>
      </c>
      <c r="I39">
        <v>0.5</v>
      </c>
      <c r="J39" s="5">
        <f t="shared" si="2"/>
        <v>0</v>
      </c>
      <c r="L39" s="9"/>
      <c r="M39" s="9" t="s">
        <v>71</v>
      </c>
    </row>
    <row r="40" spans="1:13" ht="75" x14ac:dyDescent="0.25">
      <c r="A40" s="4">
        <v>36899160</v>
      </c>
      <c r="B40" s="1">
        <v>45460</v>
      </c>
      <c r="C40" s="15" t="s">
        <v>236</v>
      </c>
      <c r="D40" t="s">
        <v>89</v>
      </c>
      <c r="E40">
        <v>7098442</v>
      </c>
      <c r="F40">
        <v>1.6</v>
      </c>
      <c r="G40" t="b">
        <f t="shared" si="0"/>
        <v>1</v>
      </c>
      <c r="H40">
        <f t="shared" si="1"/>
        <v>1.6</v>
      </c>
      <c r="I40">
        <v>0</v>
      </c>
      <c r="J40" s="5">
        <f t="shared" si="2"/>
        <v>1</v>
      </c>
      <c r="K40" t="s">
        <v>131</v>
      </c>
      <c r="L40" s="9" t="s">
        <v>232</v>
      </c>
      <c r="M40" s="9" t="s">
        <v>63</v>
      </c>
    </row>
    <row r="41" spans="1:13" x14ac:dyDescent="0.25">
      <c r="A41">
        <v>36899876</v>
      </c>
      <c r="B41" s="1">
        <v>45460</v>
      </c>
      <c r="C41" s="15" t="s">
        <v>236</v>
      </c>
      <c r="D41" t="s">
        <v>89</v>
      </c>
      <c r="E41">
        <v>7098442</v>
      </c>
      <c r="F41">
        <v>1</v>
      </c>
      <c r="G41" t="b">
        <f t="shared" si="0"/>
        <v>0</v>
      </c>
      <c r="H41">
        <f t="shared" si="1"/>
        <v>0</v>
      </c>
      <c r="I41">
        <v>1</v>
      </c>
      <c r="J41" s="5">
        <f t="shared" si="2"/>
        <v>0</v>
      </c>
      <c r="L41" s="9"/>
      <c r="M41" s="9" t="s">
        <v>72</v>
      </c>
    </row>
    <row r="42" spans="1:13" x14ac:dyDescent="0.25">
      <c r="A42">
        <v>36903852</v>
      </c>
      <c r="B42" s="1">
        <v>45460</v>
      </c>
      <c r="C42" s="15" t="s">
        <v>240</v>
      </c>
      <c r="D42" t="s">
        <v>110</v>
      </c>
      <c r="E42">
        <v>7098442</v>
      </c>
      <c r="F42">
        <v>0.2</v>
      </c>
      <c r="G42" t="b">
        <f t="shared" si="0"/>
        <v>0</v>
      </c>
      <c r="H42">
        <f t="shared" si="1"/>
        <v>0</v>
      </c>
      <c r="I42">
        <v>0.2</v>
      </c>
      <c r="J42" s="5">
        <f t="shared" si="2"/>
        <v>0</v>
      </c>
      <c r="L42" s="9"/>
      <c r="M42" s="9" t="s">
        <v>229</v>
      </c>
    </row>
    <row r="43" spans="1:13" ht="165" x14ac:dyDescent="0.25">
      <c r="A43" s="4">
        <v>36967344</v>
      </c>
      <c r="B43" s="1">
        <v>45460</v>
      </c>
      <c r="C43" s="15" t="s">
        <v>239</v>
      </c>
      <c r="D43" t="s">
        <v>90</v>
      </c>
      <c r="E43">
        <v>7098442</v>
      </c>
      <c r="F43">
        <v>0.5</v>
      </c>
      <c r="G43" t="b">
        <f t="shared" si="0"/>
        <v>1</v>
      </c>
      <c r="H43">
        <f t="shared" si="1"/>
        <v>0.5</v>
      </c>
      <c r="I43">
        <v>0</v>
      </c>
      <c r="J43" s="5">
        <f t="shared" si="2"/>
        <v>1</v>
      </c>
      <c r="K43" t="s">
        <v>122</v>
      </c>
      <c r="L43" s="9" t="s">
        <v>134</v>
      </c>
      <c r="M43" s="9" t="s">
        <v>176</v>
      </c>
    </row>
    <row r="44" spans="1:13" x14ac:dyDescent="0.25">
      <c r="A44">
        <v>36967635</v>
      </c>
      <c r="B44" s="1">
        <v>45460</v>
      </c>
      <c r="C44" s="15" t="s">
        <v>239</v>
      </c>
      <c r="D44" t="s">
        <v>90</v>
      </c>
      <c r="E44">
        <v>7098442</v>
      </c>
      <c r="F44">
        <v>0.3</v>
      </c>
      <c r="G44" t="b">
        <f t="shared" si="0"/>
        <v>0</v>
      </c>
      <c r="H44">
        <f t="shared" si="1"/>
        <v>0</v>
      </c>
      <c r="I44">
        <v>0.3</v>
      </c>
      <c r="J44" s="5">
        <f t="shared" si="2"/>
        <v>0</v>
      </c>
      <c r="L44" s="9"/>
      <c r="M44" s="9" t="s">
        <v>200</v>
      </c>
    </row>
    <row r="45" spans="1:13" x14ac:dyDescent="0.25">
      <c r="A45">
        <v>36985934</v>
      </c>
      <c r="B45" s="1">
        <v>45460</v>
      </c>
      <c r="C45" s="15" t="s">
        <v>240</v>
      </c>
      <c r="D45" t="s">
        <v>110</v>
      </c>
      <c r="E45">
        <v>7098442</v>
      </c>
      <c r="F45">
        <v>0.2</v>
      </c>
      <c r="G45" t="b">
        <f t="shared" si="0"/>
        <v>0</v>
      </c>
      <c r="H45">
        <f t="shared" si="1"/>
        <v>0</v>
      </c>
      <c r="I45">
        <v>0.2</v>
      </c>
      <c r="J45" s="5">
        <f t="shared" si="2"/>
        <v>0</v>
      </c>
      <c r="L45" s="9"/>
      <c r="M45" s="9" t="s">
        <v>82</v>
      </c>
    </row>
    <row r="46" spans="1:13" ht="75" x14ac:dyDescent="0.25">
      <c r="A46" s="4">
        <v>36960762</v>
      </c>
      <c r="B46" s="1">
        <v>45463</v>
      </c>
      <c r="C46" s="15" t="s">
        <v>239</v>
      </c>
      <c r="D46" t="s">
        <v>90</v>
      </c>
      <c r="E46">
        <v>7098442</v>
      </c>
      <c r="F46">
        <v>0.1</v>
      </c>
      <c r="G46" t="b">
        <f t="shared" si="0"/>
        <v>1</v>
      </c>
      <c r="H46">
        <f t="shared" si="1"/>
        <v>0.1</v>
      </c>
      <c r="I46">
        <v>0</v>
      </c>
      <c r="J46" s="5">
        <f t="shared" si="2"/>
        <v>1</v>
      </c>
      <c r="K46" t="s">
        <v>129</v>
      </c>
      <c r="L46" s="9" t="s">
        <v>130</v>
      </c>
      <c r="M46" s="9" t="s">
        <v>201</v>
      </c>
    </row>
    <row r="47" spans="1:13" x14ac:dyDescent="0.25">
      <c r="A47">
        <v>36916365</v>
      </c>
      <c r="B47" s="1">
        <v>45464</v>
      </c>
      <c r="C47" s="15" t="s">
        <v>236</v>
      </c>
      <c r="D47" t="s">
        <v>89</v>
      </c>
      <c r="E47">
        <v>7098442</v>
      </c>
      <c r="F47">
        <v>2</v>
      </c>
      <c r="G47" t="b">
        <f t="shared" si="0"/>
        <v>0</v>
      </c>
      <c r="H47">
        <f t="shared" si="1"/>
        <v>0</v>
      </c>
      <c r="I47">
        <v>2</v>
      </c>
      <c r="J47" s="5">
        <f t="shared" si="2"/>
        <v>0</v>
      </c>
      <c r="L47" s="9"/>
      <c r="M47" s="9" t="s">
        <v>73</v>
      </c>
    </row>
    <row r="48" spans="1:13" ht="75" x14ac:dyDescent="0.25">
      <c r="A48" s="4">
        <v>36955357</v>
      </c>
      <c r="B48" s="1">
        <v>45464</v>
      </c>
      <c r="C48" s="15" t="s">
        <v>239</v>
      </c>
      <c r="D48" t="s">
        <v>90</v>
      </c>
      <c r="E48">
        <v>7098442</v>
      </c>
      <c r="F48">
        <v>0.2</v>
      </c>
      <c r="G48" t="b">
        <f t="shared" si="0"/>
        <v>1</v>
      </c>
      <c r="H48">
        <f t="shared" si="1"/>
        <v>0.2</v>
      </c>
      <c r="I48">
        <v>0</v>
      </c>
      <c r="J48" s="5">
        <f t="shared" si="2"/>
        <v>1</v>
      </c>
      <c r="K48" t="s">
        <v>129</v>
      </c>
      <c r="L48" s="9" t="s">
        <v>130</v>
      </c>
      <c r="M48" s="9" t="s">
        <v>202</v>
      </c>
    </row>
    <row r="49" spans="1:13" x14ac:dyDescent="0.25">
      <c r="A49">
        <v>36920470</v>
      </c>
      <c r="B49" s="1">
        <v>45467</v>
      </c>
      <c r="C49" s="15" t="s">
        <v>236</v>
      </c>
      <c r="D49" t="s">
        <v>89</v>
      </c>
      <c r="E49">
        <v>7098442</v>
      </c>
      <c r="F49">
        <v>2.5</v>
      </c>
      <c r="G49" t="b">
        <f t="shared" si="0"/>
        <v>0</v>
      </c>
      <c r="H49">
        <f t="shared" si="1"/>
        <v>0</v>
      </c>
      <c r="I49">
        <v>2.5</v>
      </c>
      <c r="J49" s="5">
        <f t="shared" si="2"/>
        <v>0</v>
      </c>
      <c r="L49" s="9"/>
      <c r="M49" s="9" t="s">
        <v>74</v>
      </c>
    </row>
    <row r="50" spans="1:13" ht="75" x14ac:dyDescent="0.25">
      <c r="A50" s="4">
        <v>36925305</v>
      </c>
      <c r="B50" s="1">
        <v>45468</v>
      </c>
      <c r="C50" s="15" t="s">
        <v>236</v>
      </c>
      <c r="D50" t="s">
        <v>89</v>
      </c>
      <c r="E50">
        <v>7098442</v>
      </c>
      <c r="F50">
        <v>1.5</v>
      </c>
      <c r="G50" t="b">
        <f t="shared" si="0"/>
        <v>1</v>
      </c>
      <c r="H50">
        <f t="shared" si="1"/>
        <v>1.5</v>
      </c>
      <c r="I50">
        <v>0</v>
      </c>
      <c r="J50" s="5">
        <f t="shared" si="2"/>
        <v>1</v>
      </c>
      <c r="K50" t="s">
        <v>131</v>
      </c>
      <c r="L50" s="9" t="s">
        <v>232</v>
      </c>
      <c r="M50" s="9" t="s">
        <v>170</v>
      </c>
    </row>
    <row r="51" spans="1:13" x14ac:dyDescent="0.25">
      <c r="A51">
        <v>36928257</v>
      </c>
      <c r="B51" s="1">
        <v>45468</v>
      </c>
      <c r="C51" s="15" t="s">
        <v>240</v>
      </c>
      <c r="D51" t="s">
        <v>110</v>
      </c>
      <c r="E51">
        <v>7098442</v>
      </c>
      <c r="F51">
        <v>0.1</v>
      </c>
      <c r="G51" t="b">
        <f t="shared" si="0"/>
        <v>0</v>
      </c>
      <c r="H51">
        <f t="shared" si="1"/>
        <v>0</v>
      </c>
      <c r="I51">
        <v>0.1</v>
      </c>
      <c r="J51" s="5">
        <f t="shared" si="2"/>
        <v>0</v>
      </c>
      <c r="L51" s="9"/>
      <c r="M51" s="9" t="s">
        <v>75</v>
      </c>
    </row>
    <row r="52" spans="1:13" ht="75" x14ac:dyDescent="0.25">
      <c r="A52" s="4">
        <v>36929000</v>
      </c>
      <c r="B52" s="1">
        <v>45468</v>
      </c>
      <c r="C52" s="15" t="s">
        <v>243</v>
      </c>
      <c r="D52" t="s">
        <v>90</v>
      </c>
      <c r="E52">
        <v>7098442</v>
      </c>
      <c r="F52">
        <v>1</v>
      </c>
      <c r="G52" t="b">
        <f t="shared" si="0"/>
        <v>1</v>
      </c>
      <c r="H52">
        <f t="shared" si="1"/>
        <v>1</v>
      </c>
      <c r="I52">
        <v>0</v>
      </c>
      <c r="J52" s="5">
        <f t="shared" si="2"/>
        <v>1</v>
      </c>
      <c r="K52" t="s">
        <v>131</v>
      </c>
      <c r="L52" s="9" t="s">
        <v>232</v>
      </c>
      <c r="M52" s="9" t="s">
        <v>76</v>
      </c>
    </row>
    <row r="53" spans="1:13" ht="75" x14ac:dyDescent="0.25">
      <c r="A53" s="4">
        <v>36930679</v>
      </c>
      <c r="B53" s="1">
        <v>45469</v>
      </c>
      <c r="C53" s="15" t="s">
        <v>236</v>
      </c>
      <c r="D53" t="s">
        <v>89</v>
      </c>
      <c r="E53">
        <v>7098442</v>
      </c>
      <c r="F53">
        <v>1</v>
      </c>
      <c r="G53" t="b">
        <f t="shared" si="0"/>
        <v>1</v>
      </c>
      <c r="H53">
        <f t="shared" si="1"/>
        <v>1</v>
      </c>
      <c r="I53">
        <v>0</v>
      </c>
      <c r="J53" s="5">
        <f t="shared" si="2"/>
        <v>1</v>
      </c>
      <c r="K53" t="s">
        <v>131</v>
      </c>
      <c r="L53" s="9" t="s">
        <v>232</v>
      </c>
      <c r="M53" s="9" t="s">
        <v>230</v>
      </c>
    </row>
    <row r="54" spans="1:13" x14ac:dyDescent="0.25">
      <c r="A54">
        <v>36945089</v>
      </c>
      <c r="B54" s="1">
        <v>45471</v>
      </c>
      <c r="C54" s="15" t="s">
        <v>236</v>
      </c>
      <c r="D54" t="s">
        <v>89</v>
      </c>
      <c r="E54">
        <v>7098442</v>
      </c>
      <c r="F54">
        <v>0.4</v>
      </c>
      <c r="G54" t="b">
        <f t="shared" si="0"/>
        <v>0</v>
      </c>
      <c r="H54">
        <f t="shared" si="1"/>
        <v>0</v>
      </c>
      <c r="I54">
        <v>0.4</v>
      </c>
      <c r="J54" s="5">
        <f t="shared" si="2"/>
        <v>0</v>
      </c>
      <c r="L54" s="9"/>
      <c r="M54" s="9" t="s">
        <v>77</v>
      </c>
    </row>
    <row r="55" spans="1:13" x14ac:dyDescent="0.25">
      <c r="A55">
        <v>36946278</v>
      </c>
      <c r="B55" s="1">
        <v>45471</v>
      </c>
      <c r="C55" s="15" t="s">
        <v>236</v>
      </c>
      <c r="D55" t="s">
        <v>89</v>
      </c>
      <c r="E55">
        <v>7098442</v>
      </c>
      <c r="F55">
        <v>0.7</v>
      </c>
      <c r="G55" t="b">
        <f t="shared" si="0"/>
        <v>0</v>
      </c>
      <c r="H55">
        <f t="shared" si="1"/>
        <v>0</v>
      </c>
      <c r="I55">
        <v>0.7</v>
      </c>
      <c r="J55" s="5">
        <f t="shared" si="2"/>
        <v>0</v>
      </c>
      <c r="L55" s="9"/>
      <c r="M55" s="9" t="s">
        <v>78</v>
      </c>
    </row>
    <row r="56" spans="1:13" ht="255" x14ac:dyDescent="0.25">
      <c r="A56" s="4">
        <v>36954856</v>
      </c>
      <c r="B56" s="1">
        <v>45471</v>
      </c>
      <c r="C56" s="15" t="s">
        <v>239</v>
      </c>
      <c r="D56" t="s">
        <v>90</v>
      </c>
      <c r="E56">
        <v>7098442</v>
      </c>
      <c r="F56">
        <v>1.2</v>
      </c>
      <c r="G56" t="b">
        <f t="shared" si="0"/>
        <v>1</v>
      </c>
      <c r="H56">
        <f t="shared" si="1"/>
        <v>1.2</v>
      </c>
      <c r="I56">
        <v>0</v>
      </c>
      <c r="J56" s="5">
        <f t="shared" si="2"/>
        <v>1</v>
      </c>
      <c r="K56" t="s">
        <v>133</v>
      </c>
      <c r="L56" s="9" t="s">
        <v>233</v>
      </c>
      <c r="M56" s="9" t="s">
        <v>231</v>
      </c>
    </row>
    <row r="57" spans="1:13" x14ac:dyDescent="0.25">
      <c r="A57">
        <v>36959148</v>
      </c>
      <c r="B57" s="1">
        <v>45471</v>
      </c>
      <c r="C57" s="15" t="s">
        <v>239</v>
      </c>
      <c r="D57" t="s">
        <v>90</v>
      </c>
      <c r="E57">
        <v>7098442</v>
      </c>
      <c r="F57">
        <v>0.9</v>
      </c>
      <c r="G57" t="b">
        <f t="shared" si="0"/>
        <v>0</v>
      </c>
      <c r="H57">
        <f t="shared" si="1"/>
        <v>0</v>
      </c>
      <c r="I57">
        <v>0.9</v>
      </c>
      <c r="J57" s="5">
        <f t="shared" si="2"/>
        <v>0</v>
      </c>
      <c r="L57" s="9"/>
      <c r="M57" s="9" t="s">
        <v>203</v>
      </c>
    </row>
    <row r="58" spans="1:13" x14ac:dyDescent="0.25">
      <c r="A58">
        <v>36967173</v>
      </c>
      <c r="B58" s="1">
        <v>45471</v>
      </c>
      <c r="C58" s="15" t="s">
        <v>239</v>
      </c>
      <c r="D58" t="s">
        <v>90</v>
      </c>
      <c r="E58">
        <v>7098442</v>
      </c>
      <c r="F58">
        <v>0.9</v>
      </c>
      <c r="G58" t="b">
        <f t="shared" si="0"/>
        <v>0</v>
      </c>
      <c r="H58">
        <f t="shared" si="1"/>
        <v>0</v>
      </c>
      <c r="I58">
        <v>0.9</v>
      </c>
      <c r="J58" s="5">
        <f t="shared" si="2"/>
        <v>0</v>
      </c>
      <c r="L58" s="9"/>
      <c r="M58" s="9" t="s">
        <v>204</v>
      </c>
    </row>
    <row r="59" spans="1:13" x14ac:dyDescent="0.25">
      <c r="B59" s="1"/>
      <c r="C59" s="16"/>
    </row>
    <row r="60" spans="1:13" x14ac:dyDescent="0.25">
      <c r="B60" s="1"/>
      <c r="C60" s="16"/>
    </row>
    <row r="61" spans="1:13" x14ac:dyDescent="0.25">
      <c r="B61" s="1"/>
      <c r="C61" s="16"/>
    </row>
    <row r="62" spans="1:13" x14ac:dyDescent="0.25">
      <c r="B62" s="1"/>
      <c r="C62" s="16"/>
    </row>
    <row r="63" spans="1:13" x14ac:dyDescent="0.25">
      <c r="B63" s="1"/>
      <c r="C63" s="16"/>
    </row>
    <row r="64" spans="1:13" x14ac:dyDescent="0.25">
      <c r="B64" s="1"/>
      <c r="C64" s="16"/>
    </row>
    <row r="65" spans="2:3" x14ac:dyDescent="0.25">
      <c r="B65" s="1"/>
      <c r="C65" s="16"/>
    </row>
    <row r="66" spans="2:3" x14ac:dyDescent="0.25">
      <c r="B66" s="1"/>
      <c r="C66" s="16"/>
    </row>
    <row r="67" spans="2:3" x14ac:dyDescent="0.25">
      <c r="B67" s="1"/>
      <c r="C67" s="16"/>
    </row>
    <row r="68" spans="2:3" x14ac:dyDescent="0.25">
      <c r="B68" s="1"/>
      <c r="C68" s="16"/>
    </row>
    <row r="69" spans="2:3" x14ac:dyDescent="0.25">
      <c r="B69" s="1"/>
      <c r="C69" s="16"/>
    </row>
    <row r="70" spans="2:3" x14ac:dyDescent="0.25">
      <c r="B70" s="1"/>
      <c r="C70" s="16"/>
    </row>
    <row r="71" spans="2:3" x14ac:dyDescent="0.25">
      <c r="B71" s="1"/>
      <c r="C71" s="16"/>
    </row>
    <row r="72" spans="2:3" x14ac:dyDescent="0.25">
      <c r="B72" s="1"/>
      <c r="C72" s="16"/>
    </row>
    <row r="73" spans="2:3" x14ac:dyDescent="0.25">
      <c r="B73" s="1"/>
      <c r="C73" s="16"/>
    </row>
    <row r="74" spans="2:3" x14ac:dyDescent="0.25">
      <c r="B74" s="1"/>
      <c r="C74" s="16"/>
    </row>
    <row r="75" spans="2:3" x14ac:dyDescent="0.25">
      <c r="B75" s="1"/>
      <c r="C75" s="16"/>
    </row>
    <row r="76" spans="2:3" x14ac:dyDescent="0.25">
      <c r="B76" s="1"/>
      <c r="C76" s="16"/>
    </row>
    <row r="77" spans="2:3" x14ac:dyDescent="0.25">
      <c r="B77" s="1"/>
      <c r="C77" s="16"/>
    </row>
    <row r="78" spans="2:3" x14ac:dyDescent="0.25">
      <c r="B78" s="1"/>
      <c r="C78" s="16"/>
    </row>
    <row r="79" spans="2:3" x14ac:dyDescent="0.25">
      <c r="B79" s="1"/>
      <c r="C79" s="16"/>
    </row>
    <row r="80" spans="2:3" x14ac:dyDescent="0.25">
      <c r="B80" s="1"/>
      <c r="C80" s="16"/>
    </row>
    <row r="81" spans="2:3" x14ac:dyDescent="0.25">
      <c r="B81" s="1"/>
      <c r="C81" s="16"/>
    </row>
    <row r="82" spans="2:3" x14ac:dyDescent="0.25">
      <c r="B82" s="1"/>
      <c r="C82" s="16"/>
    </row>
  </sheetData>
  <autoFilter ref="A1:M58" xr:uid="{3DE8DAB5-6983-4506-BB0B-8940F5260D4C}"/>
  <sortState xmlns:xlrd2="http://schemas.microsoft.com/office/spreadsheetml/2017/richdata2" ref="A2:T82">
    <sortCondition ref="B2:B82"/>
  </sortState>
  <conditionalFormatting sqref="G2:G58">
    <cfRule type="cellIs" dxfId="0" priority="1" operator="equal">
      <formula>TRUE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 #1</vt:lpstr>
      <vt:lpstr>Client #4 Sheet 1</vt:lpstr>
      <vt:lpstr>Client #4 Sheet 2</vt:lpstr>
    </vt:vector>
  </TitlesOfParts>
  <Company>Davis Wright Tremaine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Brian</dc:creator>
  <cp:lastModifiedBy>LaVigueur, Matthew</cp:lastModifiedBy>
  <dcterms:created xsi:type="dcterms:W3CDTF">2025-04-01T21:33:13Z</dcterms:created>
  <dcterms:modified xsi:type="dcterms:W3CDTF">2025-04-03T22:29:55Z</dcterms:modified>
</cp:coreProperties>
</file>